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2024\ValeoMS\"/>
    </mc:Choice>
  </mc:AlternateContent>
  <bookViews>
    <workbookView xWindow="0" yWindow="0" windowWidth="20490" windowHeight="7305" activeTab="1"/>
  </bookViews>
  <sheets>
    <sheet name="BOM ST#2" sheetId="2" r:id="rId1"/>
    <sheet name="FORMULA" sheetId="1" r:id="rId2"/>
  </sheets>
  <definedNames>
    <definedName name="_xlnm._FilterDatabase" localSheetId="0" hidden="1">'BOM ST#2'!$H$2:$EV$925</definedName>
    <definedName name="_xlnm._FilterDatabase" localSheetId="1" hidden="1">FORMULA!$A$1:$G$127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19" i="2" l="1"/>
  <c r="F807" i="1" l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B2" i="1"/>
  <c r="K2" i="1"/>
  <c r="EF925" i="2"/>
  <c r="EX925" i="2" s="1"/>
  <c r="EU924" i="2"/>
  <c r="EQ924" i="2"/>
  <c r="EL924" i="2"/>
  <c r="EI924" i="2"/>
  <c r="EH924" i="2"/>
  <c r="BN924" i="2"/>
  <c r="BM924" i="2"/>
  <c r="BL924" i="2"/>
  <c r="BE924" i="2"/>
  <c r="AZ924" i="2"/>
  <c r="AX924" i="2"/>
  <c r="AT924" i="2"/>
  <c r="AS924" i="2"/>
  <c r="AQ924" i="2"/>
  <c r="AP924" i="2"/>
  <c r="AO924" i="2"/>
  <c r="AN924" i="2"/>
  <c r="AM924" i="2"/>
  <c r="AK924" i="2"/>
  <c r="AJ924" i="2"/>
  <c r="AI924" i="2"/>
  <c r="AH924" i="2"/>
  <c r="AD924" i="2"/>
  <c r="AC924" i="2"/>
  <c r="M924" i="2"/>
  <c r="J924" i="2"/>
  <c r="I924" i="2"/>
  <c r="H924" i="2"/>
  <c r="EO923" i="2"/>
  <c r="G923" i="2" s="1"/>
  <c r="P922" i="2"/>
  <c r="EX922" i="2" s="1"/>
  <c r="ES921" i="2"/>
  <c r="ER921" i="2"/>
  <c r="BI920" i="2"/>
  <c r="BH920" i="2"/>
  <c r="BG920" i="2"/>
  <c r="AW920" i="2"/>
  <c r="AR920" i="2"/>
  <c r="T920" i="2"/>
  <c r="ES919" i="2"/>
  <c r="ER919" i="2"/>
  <c r="AL918" i="2"/>
  <c r="Q918" i="2"/>
  <c r="EU917" i="2"/>
  <c r="EQ917" i="2"/>
  <c r="EI917" i="2"/>
  <c r="EH917" i="2"/>
  <c r="BN917" i="2"/>
  <c r="BM917" i="2"/>
  <c r="BL917" i="2"/>
  <c r="BE917" i="2"/>
  <c r="BD917" i="2"/>
  <c r="BC917" i="2"/>
  <c r="BB917" i="2"/>
  <c r="AZ917" i="2"/>
  <c r="AY917" i="2"/>
  <c r="AX917" i="2"/>
  <c r="AT917" i="2"/>
  <c r="AS917" i="2"/>
  <c r="AO917" i="2"/>
  <c r="AN917" i="2"/>
  <c r="AM917" i="2"/>
  <c r="AL917" i="2"/>
  <c r="AK917" i="2"/>
  <c r="AJ917" i="2"/>
  <c r="AI917" i="2"/>
  <c r="AG917" i="2"/>
  <c r="AF917" i="2"/>
  <c r="AC917" i="2"/>
  <c r="AB917" i="2"/>
  <c r="AA917" i="2"/>
  <c r="Z917" i="2"/>
  <c r="W917" i="2"/>
  <c r="V917" i="2"/>
  <c r="S917" i="2"/>
  <c r="R917" i="2"/>
  <c r="Q917" i="2"/>
  <c r="P917" i="2"/>
  <c r="O917" i="2"/>
  <c r="N917" i="2"/>
  <c r="M917" i="2"/>
  <c r="L917" i="2"/>
  <c r="J917" i="2"/>
  <c r="I917" i="2"/>
  <c r="ET916" i="2"/>
  <c r="BI916" i="2"/>
  <c r="BH916" i="2"/>
  <c r="BG916" i="2"/>
  <c r="AW916" i="2"/>
  <c r="AR916" i="2"/>
  <c r="AQ916" i="2"/>
  <c r="AP916" i="2"/>
  <c r="AD916" i="2"/>
  <c r="Y916" i="2"/>
  <c r="T916" i="2"/>
  <c r="H916" i="2"/>
  <c r="EP915" i="2"/>
  <c r="EO915" i="2"/>
  <c r="EN915" i="2"/>
  <c r="EM915" i="2"/>
  <c r="EK915" i="2"/>
  <c r="EJ915" i="2"/>
  <c r="DQ915" i="2"/>
  <c r="DP915" i="2"/>
  <c r="DO915" i="2"/>
  <c r="DN915" i="2"/>
  <c r="DM915" i="2"/>
  <c r="DL915" i="2"/>
  <c r="DK915" i="2"/>
  <c r="DJ915" i="2"/>
  <c r="DI915" i="2"/>
  <c r="DH915" i="2"/>
  <c r="DG915" i="2"/>
  <c r="DF915" i="2"/>
  <c r="DE915" i="2"/>
  <c r="DD915" i="2"/>
  <c r="DC915" i="2"/>
  <c r="DB915" i="2"/>
  <c r="DA915" i="2"/>
  <c r="CZ915" i="2"/>
  <c r="CX915" i="2"/>
  <c r="CW915" i="2"/>
  <c r="CV915" i="2"/>
  <c r="CU915" i="2"/>
  <c r="CT915" i="2"/>
  <c r="CS915" i="2"/>
  <c r="CR915" i="2"/>
  <c r="CQ915" i="2"/>
  <c r="CP915" i="2"/>
  <c r="CO915" i="2"/>
  <c r="CN915" i="2"/>
  <c r="CI915" i="2"/>
  <c r="CH915" i="2"/>
  <c r="CE915" i="2"/>
  <c r="CC915" i="2"/>
  <c r="CB915" i="2"/>
  <c r="BQ915" i="2"/>
  <c r="BP915" i="2"/>
  <c r="BO915" i="2"/>
  <c r="BK915" i="2"/>
  <c r="BJ915" i="2"/>
  <c r="BF915" i="2"/>
  <c r="BA915" i="2"/>
  <c r="AV915" i="2"/>
  <c r="AU915" i="2"/>
  <c r="AE915" i="2"/>
  <c r="K915" i="2"/>
  <c r="ET914" i="2"/>
  <c r="AW914" i="2"/>
  <c r="AR914" i="2"/>
  <c r="AQ914" i="2"/>
  <c r="AP914" i="2"/>
  <c r="AD914" i="2"/>
  <c r="AB914" i="2"/>
  <c r="Y914" i="2"/>
  <c r="S914" i="2"/>
  <c r="R914" i="2"/>
  <c r="N914" i="2"/>
  <c r="H914" i="2"/>
  <c r="EU913" i="2"/>
  <c r="EQ913" i="2"/>
  <c r="EI913" i="2"/>
  <c r="EH913" i="2"/>
  <c r="BN913" i="2"/>
  <c r="BM913" i="2"/>
  <c r="BL913" i="2"/>
  <c r="BE913" i="2"/>
  <c r="BD913" i="2"/>
  <c r="BC913" i="2"/>
  <c r="BB913" i="2"/>
  <c r="AZ913" i="2"/>
  <c r="AY913" i="2"/>
  <c r="AX913" i="2"/>
  <c r="AT913" i="2"/>
  <c r="AS913" i="2"/>
  <c r="AO913" i="2"/>
  <c r="AN913" i="2"/>
  <c r="AM913" i="2"/>
  <c r="AK913" i="2"/>
  <c r="AJ913" i="2"/>
  <c r="AI913" i="2"/>
  <c r="AG913" i="2"/>
  <c r="AF913" i="2"/>
  <c r="AC913" i="2"/>
  <c r="AA913" i="2"/>
  <c r="Z913" i="2"/>
  <c r="W913" i="2"/>
  <c r="V913" i="2"/>
  <c r="P913" i="2"/>
  <c r="O913" i="2"/>
  <c r="M913" i="2"/>
  <c r="L913" i="2"/>
  <c r="J913" i="2"/>
  <c r="I913" i="2"/>
  <c r="BI912" i="2"/>
  <c r="BH912" i="2"/>
  <c r="BG912" i="2"/>
  <c r="T912" i="2"/>
  <c r="ET911" i="2"/>
  <c r="AG911" i="2"/>
  <c r="AF911" i="2"/>
  <c r="AB911" i="2"/>
  <c r="AA911" i="2"/>
  <c r="Y911" i="2"/>
  <c r="W911" i="2"/>
  <c r="V911" i="2"/>
  <c r="T911" i="2"/>
  <c r="EP910" i="2"/>
  <c r="EO910" i="2"/>
  <c r="EN910" i="2"/>
  <c r="EM910" i="2"/>
  <c r="EL910" i="2"/>
  <c r="EK910" i="2"/>
  <c r="EJ910" i="2"/>
  <c r="DQ910" i="2"/>
  <c r="DP910" i="2"/>
  <c r="DO910" i="2"/>
  <c r="DN910" i="2"/>
  <c r="DM910" i="2"/>
  <c r="DL910" i="2"/>
  <c r="DK910" i="2"/>
  <c r="DJ910" i="2"/>
  <c r="DI910" i="2"/>
  <c r="DH910" i="2"/>
  <c r="DG910" i="2"/>
  <c r="DF910" i="2"/>
  <c r="DE910" i="2"/>
  <c r="DD910" i="2"/>
  <c r="DC910" i="2"/>
  <c r="DB910" i="2"/>
  <c r="DA910" i="2"/>
  <c r="CZ910" i="2"/>
  <c r="CY910" i="2"/>
  <c r="CU910" i="2"/>
  <c r="CT910" i="2"/>
  <c r="CS910" i="2"/>
  <c r="CR910" i="2"/>
  <c r="CQ910" i="2"/>
  <c r="CP910" i="2"/>
  <c r="CO910" i="2"/>
  <c r="CM910" i="2"/>
  <c r="CL910" i="2"/>
  <c r="CK910" i="2"/>
  <c r="CJ910" i="2"/>
  <c r="CG910" i="2"/>
  <c r="CF910" i="2"/>
  <c r="CA910" i="2"/>
  <c r="BZ910" i="2"/>
  <c r="BY910" i="2"/>
  <c r="BX910" i="2"/>
  <c r="BV910" i="2"/>
  <c r="BU910" i="2"/>
  <c r="BT910" i="2"/>
  <c r="BS910" i="2"/>
  <c r="BR910" i="2"/>
  <c r="BK910" i="2"/>
  <c r="BJ910" i="2"/>
  <c r="BF910" i="2"/>
  <c r="BA910" i="2"/>
  <c r="AV910" i="2"/>
  <c r="AU910" i="2"/>
  <c r="AL910" i="2"/>
  <c r="AH910" i="2"/>
  <c r="AE910" i="2"/>
  <c r="U910" i="2"/>
  <c r="Q910" i="2"/>
  <c r="K910" i="2"/>
  <c r="T909" i="2"/>
  <c r="S909" i="2"/>
  <c r="R909" i="2"/>
  <c r="N909" i="2"/>
  <c r="J909" i="2"/>
  <c r="I909" i="2"/>
  <c r="H909" i="2"/>
  <c r="ES908" i="2"/>
  <c r="ER908" i="2"/>
  <c r="ES907" i="2"/>
  <c r="ER907" i="2"/>
  <c r="BI907" i="2"/>
  <c r="BH907" i="2"/>
  <c r="BG907" i="2"/>
  <c r="AW907" i="2"/>
  <c r="AR907" i="2"/>
  <c r="T907" i="2"/>
  <c r="EU906" i="2"/>
  <c r="EQ906" i="2"/>
  <c r="EL906" i="2"/>
  <c r="EI906" i="2"/>
  <c r="EH906" i="2"/>
  <c r="BN906" i="2"/>
  <c r="BM906" i="2"/>
  <c r="BL906" i="2"/>
  <c r="BE906" i="2"/>
  <c r="AZ906" i="2"/>
  <c r="AX906" i="2"/>
  <c r="AT906" i="2"/>
  <c r="AS906" i="2"/>
  <c r="AQ906" i="2"/>
  <c r="AP906" i="2"/>
  <c r="AO906" i="2"/>
  <c r="AN906" i="2"/>
  <c r="AM906" i="2"/>
  <c r="AK906" i="2"/>
  <c r="AJ906" i="2"/>
  <c r="AI906" i="2"/>
  <c r="AH906" i="2"/>
  <c r="AD906" i="2"/>
  <c r="AC906" i="2"/>
  <c r="M906" i="2"/>
  <c r="J906" i="2"/>
  <c r="I906" i="2"/>
  <c r="H906" i="2"/>
  <c r="CS905" i="2"/>
  <c r="EX905" i="2" s="1"/>
  <c r="EP904" i="2"/>
  <c r="DH903" i="2"/>
  <c r="EX903" i="2" s="1"/>
  <c r="DG902" i="2"/>
  <c r="EX902" i="2" s="1"/>
  <c r="AP901" i="2"/>
  <c r="EX901" i="2" s="1"/>
  <c r="AR900" i="2"/>
  <c r="G900" i="2" s="1"/>
  <c r="DX899" i="2"/>
  <c r="G899" i="2" s="1"/>
  <c r="AG898" i="2"/>
  <c r="EX898" i="2" s="1"/>
  <c r="AF897" i="2"/>
  <c r="EX897" i="2" s="1"/>
  <c r="AB896" i="2"/>
  <c r="G896" i="2" s="1"/>
  <c r="DW895" i="2"/>
  <c r="EX895" i="2" s="1"/>
  <c r="EE894" i="2"/>
  <c r="EX894" i="2" s="1"/>
  <c r="ED893" i="2"/>
  <c r="EX893" i="2" s="1"/>
  <c r="EB892" i="2"/>
  <c r="G892" i="2" s="1"/>
  <c r="EC891" i="2"/>
  <c r="EX891" i="2" s="1"/>
  <c r="EA890" i="2"/>
  <c r="EX890" i="2" s="1"/>
  <c r="G890" i="2"/>
  <c r="CQ889" i="2"/>
  <c r="EX889" i="2" s="1"/>
  <c r="AD888" i="2"/>
  <c r="G888" i="2" s="1"/>
  <c r="DV887" i="2"/>
  <c r="EX887" i="2" s="1"/>
  <c r="EL886" i="2"/>
  <c r="EX886" i="2" s="1"/>
  <c r="CT885" i="2"/>
  <c r="EX885" i="2" s="1"/>
  <c r="AA884" i="2"/>
  <c r="G884" i="2" s="1"/>
  <c r="CR883" i="2"/>
  <c r="EX883" i="2" s="1"/>
  <c r="EK882" i="2"/>
  <c r="EX882" i="2" s="1"/>
  <c r="CP881" i="2"/>
  <c r="G881" i="2" s="1"/>
  <c r="CO880" i="2"/>
  <c r="G880" i="2" s="1"/>
  <c r="DP879" i="2"/>
  <c r="EX879" i="2" s="1"/>
  <c r="DO878" i="2"/>
  <c r="G878" i="2" s="1"/>
  <c r="BI877" i="2"/>
  <c r="EX877" i="2" s="1"/>
  <c r="BH876" i="2"/>
  <c r="G876" i="2" s="1"/>
  <c r="DU875" i="2"/>
  <c r="EX875" i="2" s="1"/>
  <c r="DN874" i="2"/>
  <c r="EX874" i="2" s="1"/>
  <c r="DM873" i="2"/>
  <c r="EX873" i="2" s="1"/>
  <c r="DL872" i="2"/>
  <c r="G872" i="2" s="1"/>
  <c r="DK871" i="2"/>
  <c r="EX871" i="2" s="1"/>
  <c r="I870" i="2"/>
  <c r="EX870" i="2" s="1"/>
  <c r="AZ869" i="2"/>
  <c r="EX869" i="2" s="1"/>
  <c r="DI868" i="2"/>
  <c r="G868" i="2" s="1"/>
  <c r="AO867" i="2"/>
  <c r="EX867" i="2" s="1"/>
  <c r="AU866" i="2"/>
  <c r="EX866" i="2" s="1"/>
  <c r="BG865" i="2"/>
  <c r="EX865" i="2" s="1"/>
  <c r="EQ864" i="2"/>
  <c r="DF863" i="2"/>
  <c r="G863" i="2" s="1"/>
  <c r="AM862" i="2"/>
  <c r="EX862" i="2" s="1"/>
  <c r="EO861" i="2"/>
  <c r="EX861" i="2" s="1"/>
  <c r="AL860" i="2"/>
  <c r="G860" i="2" s="1"/>
  <c r="AW859" i="2"/>
  <c r="EX859" i="2" s="1"/>
  <c r="BB858" i="2"/>
  <c r="G858" i="2" s="1"/>
  <c r="DD857" i="2"/>
  <c r="AY856" i="2"/>
  <c r="G856" i="2" s="1"/>
  <c r="AX855" i="2"/>
  <c r="EX855" i="2" s="1"/>
  <c r="DE854" i="2"/>
  <c r="EX854" i="2" s="1"/>
  <c r="EH853" i="2"/>
  <c r="EX853" i="2" s="1"/>
  <c r="DC852" i="2"/>
  <c r="G852" i="2" s="1"/>
  <c r="DB851" i="2"/>
  <c r="EX851" i="2" s="1"/>
  <c r="DA850" i="2"/>
  <c r="EX850" i="2" s="1"/>
  <c r="EM849" i="2"/>
  <c r="EX849" i="2" s="1"/>
  <c r="AT848" i="2"/>
  <c r="G848" i="2" s="1"/>
  <c r="AS847" i="2"/>
  <c r="EX847" i="2" s="1"/>
  <c r="AI846" i="2"/>
  <c r="EX846" i="2" s="1"/>
  <c r="AN845" i="2"/>
  <c r="EX845" i="2" s="1"/>
  <c r="AK844" i="2"/>
  <c r="G844" i="2" s="1"/>
  <c r="AJ843" i="2"/>
  <c r="EX843" i="2" s="1"/>
  <c r="J842" i="2"/>
  <c r="EX842" i="2" s="1"/>
  <c r="EN841" i="2"/>
  <c r="AQ840" i="2"/>
  <c r="G840" i="2" s="1"/>
  <c r="EQ839" i="2"/>
  <c r="EI839" i="2"/>
  <c r="J839" i="2"/>
  <c r="I839" i="2"/>
  <c r="EU838" i="2"/>
  <c r="EQ838" i="2"/>
  <c r="EI838" i="2"/>
  <c r="AI838" i="2"/>
  <c r="M838" i="2"/>
  <c r="J838" i="2"/>
  <c r="I838" i="2"/>
  <c r="BD837" i="2"/>
  <c r="BC837" i="2"/>
  <c r="BB837" i="2"/>
  <c r="AY837" i="2"/>
  <c r="Z837" i="2"/>
  <c r="L837" i="2"/>
  <c r="BD836" i="2"/>
  <c r="BC836" i="2"/>
  <c r="BB836" i="2"/>
  <c r="AY836" i="2"/>
  <c r="Z836" i="2"/>
  <c r="L836" i="2"/>
  <c r="ES835" i="2"/>
  <c r="ER835" i="2"/>
  <c r="ES834" i="2"/>
  <c r="ER834" i="2"/>
  <c r="EU833" i="2"/>
  <c r="ET833" i="2"/>
  <c r="ES833" i="2"/>
  <c r="ER833" i="2"/>
  <c r="EI833" i="2"/>
  <c r="BM833" i="2"/>
  <c r="BI833" i="2"/>
  <c r="BH833" i="2"/>
  <c r="BG833" i="2"/>
  <c r="BD833" i="2"/>
  <c r="BC833" i="2"/>
  <c r="BB833" i="2"/>
  <c r="AY833" i="2"/>
  <c r="AX833" i="2"/>
  <c r="AW833" i="2"/>
  <c r="AV833" i="2"/>
  <c r="AU833" i="2"/>
  <c r="AR833" i="2"/>
  <c r="AQ833" i="2"/>
  <c r="AP833" i="2"/>
  <c r="AO833" i="2"/>
  <c r="AM833" i="2"/>
  <c r="AL833" i="2"/>
  <c r="AI833" i="2"/>
  <c r="AG833" i="2"/>
  <c r="AF833" i="2"/>
  <c r="AD833" i="2"/>
  <c r="AC833" i="2"/>
  <c r="AB833" i="2"/>
  <c r="AA833" i="2"/>
  <c r="Z833" i="2"/>
  <c r="Y833" i="2"/>
  <c r="W833" i="2"/>
  <c r="V833" i="2"/>
  <c r="T833" i="2"/>
  <c r="S833" i="2"/>
  <c r="R833" i="2"/>
  <c r="Q833" i="2"/>
  <c r="P833" i="2"/>
  <c r="O833" i="2"/>
  <c r="N833" i="2"/>
  <c r="M833" i="2"/>
  <c r="L833" i="2"/>
  <c r="K833" i="2"/>
  <c r="H833" i="2"/>
  <c r="DV832" i="2"/>
  <c r="EX832" i="2" s="1"/>
  <c r="DZ831" i="2"/>
  <c r="DW831" i="2"/>
  <c r="DU831" i="2"/>
  <c r="DS831" i="2"/>
  <c r="EF830" i="2"/>
  <c r="EB830" i="2"/>
  <c r="EG829" i="2"/>
  <c r="EE829" i="2"/>
  <c r="ED829" i="2"/>
  <c r="EC829" i="2"/>
  <c r="EA829" i="2"/>
  <c r="DX829" i="2"/>
  <c r="EG828" i="2"/>
  <c r="EF828" i="2"/>
  <c r="EE828" i="2"/>
  <c r="ED828" i="2"/>
  <c r="EC828" i="2"/>
  <c r="EB828" i="2"/>
  <c r="EA828" i="2"/>
  <c r="DZ828" i="2"/>
  <c r="DY828" i="2"/>
  <c r="DX828" i="2"/>
  <c r="DW828" i="2"/>
  <c r="DV828" i="2"/>
  <c r="DU828" i="2"/>
  <c r="DT828" i="2"/>
  <c r="DS828" i="2"/>
  <c r="DR828" i="2"/>
  <c r="BJ827" i="2"/>
  <c r="BF827" i="2"/>
  <c r="BA827" i="2"/>
  <c r="BJ826" i="2"/>
  <c r="BF826" i="2"/>
  <c r="BA826" i="2"/>
  <c r="K826" i="2"/>
  <c r="EL825" i="2"/>
  <c r="EG825" i="2"/>
  <c r="EF825" i="2"/>
  <c r="EE825" i="2"/>
  <c r="ED825" i="2"/>
  <c r="EC825" i="2"/>
  <c r="EB825" i="2"/>
  <c r="EA825" i="2"/>
  <c r="DZ825" i="2"/>
  <c r="DY825" i="2"/>
  <c r="DX825" i="2"/>
  <c r="DW825" i="2"/>
  <c r="DV825" i="2"/>
  <c r="DU825" i="2"/>
  <c r="DT825" i="2"/>
  <c r="DS825" i="2"/>
  <c r="DR825" i="2"/>
  <c r="AH825" i="2"/>
  <c r="AV824" i="2"/>
  <c r="AU824" i="2"/>
  <c r="ES823" i="2"/>
  <c r="ER823" i="2"/>
  <c r="EV822" i="2"/>
  <c r="BD822" i="2"/>
  <c r="BC822" i="2"/>
  <c r="BB822" i="2"/>
  <c r="AY822" i="2"/>
  <c r="AG822" i="2"/>
  <c r="AF822" i="2"/>
  <c r="AA822" i="2"/>
  <c r="Z822" i="2"/>
  <c r="W822" i="2"/>
  <c r="V822" i="2"/>
  <c r="P822" i="2"/>
  <c r="O822" i="2"/>
  <c r="L822" i="2"/>
  <c r="ES821" i="2"/>
  <c r="ER821" i="2"/>
  <c r="ES820" i="2"/>
  <c r="ER820" i="2"/>
  <c r="EG819" i="2"/>
  <c r="EF819" i="2"/>
  <c r="EE819" i="2"/>
  <c r="ED819" i="2"/>
  <c r="EC819" i="2"/>
  <c r="EB819" i="2"/>
  <c r="EA819" i="2"/>
  <c r="DZ819" i="2"/>
  <c r="DY819" i="2"/>
  <c r="DX819" i="2"/>
  <c r="DW819" i="2"/>
  <c r="DV819" i="2"/>
  <c r="DU819" i="2"/>
  <c r="DT819" i="2"/>
  <c r="DS819" i="2"/>
  <c r="DR819" i="2"/>
  <c r="DQ819" i="2"/>
  <c r="DN819" i="2"/>
  <c r="DM819" i="2"/>
  <c r="DL819" i="2"/>
  <c r="DJ819" i="2"/>
  <c r="CY819" i="2"/>
  <c r="CM819" i="2"/>
  <c r="CL819" i="2"/>
  <c r="CK819" i="2"/>
  <c r="CJ819" i="2"/>
  <c r="CG819" i="2"/>
  <c r="CF819" i="2"/>
  <c r="CD819" i="2"/>
  <c r="CA819" i="2"/>
  <c r="BY819" i="2"/>
  <c r="BX819" i="2"/>
  <c r="BW819" i="2"/>
  <c r="BV819" i="2"/>
  <c r="BU819" i="2"/>
  <c r="BT819" i="2"/>
  <c r="BS819" i="2"/>
  <c r="BR819" i="2"/>
  <c r="AH819" i="2"/>
  <c r="AE819" i="2"/>
  <c r="AB819" i="2"/>
  <c r="X819" i="2"/>
  <c r="V819" i="2"/>
  <c r="U819" i="2"/>
  <c r="DC818" i="2"/>
  <c r="CR818" i="2"/>
  <c r="BV818" i="2"/>
  <c r="BS818" i="2"/>
  <c r="EF817" i="2"/>
  <c r="EB817" i="2"/>
  <c r="DY817" i="2"/>
  <c r="DR817" i="2"/>
  <c r="EG816" i="2"/>
  <c r="EE816" i="2"/>
  <c r="ED816" i="2"/>
  <c r="EC816" i="2"/>
  <c r="EA816" i="2"/>
  <c r="DX816" i="2"/>
  <c r="DV816" i="2"/>
  <c r="ES815" i="2"/>
  <c r="ER815" i="2"/>
  <c r="AW814" i="2"/>
  <c r="AR814" i="2"/>
  <c r="AQ813" i="2"/>
  <c r="AD813" i="2"/>
  <c r="H813" i="2"/>
  <c r="AP812" i="2"/>
  <c r="BG811" i="2"/>
  <c r="BH810" i="2"/>
  <c r="T810" i="2"/>
  <c r="BI809" i="2"/>
  <c r="G809" i="2" s="1"/>
  <c r="AO808" i="2"/>
  <c r="G808" i="2" s="1"/>
  <c r="BN807" i="2"/>
  <c r="AZ807" i="2"/>
  <c r="AS807" i="2"/>
  <c r="AK807" i="2"/>
  <c r="AV806" i="2"/>
  <c r="AU806" i="2"/>
  <c r="EI805" i="2"/>
  <c r="EX805" i="2" s="1"/>
  <c r="EQ804" i="2"/>
  <c r="J804" i="2"/>
  <c r="I804" i="2"/>
  <c r="AL803" i="2"/>
  <c r="EX803" i="2" s="1"/>
  <c r="BM802" i="2"/>
  <c r="AX802" i="2"/>
  <c r="AM802" i="2"/>
  <c r="AC802" i="2"/>
  <c r="EU801" i="2"/>
  <c r="AI801" i="2"/>
  <c r="M801" i="2"/>
  <c r="AT800" i="2"/>
  <c r="G800" i="2" s="1"/>
  <c r="BE799" i="2"/>
  <c r="EH798" i="2"/>
  <c r="BL798" i="2"/>
  <c r="AN798" i="2"/>
  <c r="AJ798" i="2"/>
  <c r="EC797" i="2"/>
  <c r="EA797" i="2"/>
  <c r="DX797" i="2"/>
  <c r="EG796" i="2"/>
  <c r="EE796" i="2"/>
  <c r="ED796" i="2"/>
  <c r="DZ795" i="2"/>
  <c r="DW795" i="2"/>
  <c r="DU795" i="2"/>
  <c r="EF794" i="2"/>
  <c r="EB794" i="2"/>
  <c r="AG793" i="2"/>
  <c r="EX793" i="2" s="1"/>
  <c r="I792" i="2"/>
  <c r="J791" i="2"/>
  <c r="EX791" i="2" s="1"/>
  <c r="BF790" i="2"/>
  <c r="BA790" i="2"/>
  <c r="K790" i="2"/>
  <c r="DJ789" i="2"/>
  <c r="EP788" i="2"/>
  <c r="DK788" i="2"/>
  <c r="EJ787" i="2"/>
  <c r="CZ787" i="2"/>
  <c r="DQ786" i="2"/>
  <c r="DN786" i="2"/>
  <c r="DM786" i="2"/>
  <c r="DL786" i="2"/>
  <c r="CQ786" i="2"/>
  <c r="DH785" i="2"/>
  <c r="DB784" i="2"/>
  <c r="DA784" i="2"/>
  <c r="CR783" i="2"/>
  <c r="G783" i="2" s="1"/>
  <c r="EK782" i="2"/>
  <c r="DP782" i="2"/>
  <c r="DO782" i="2"/>
  <c r="CP782" i="2"/>
  <c r="DG781" i="2"/>
  <c r="DC781" i="2"/>
  <c r="CS781" i="2"/>
  <c r="DI780" i="2"/>
  <c r="CO780" i="2"/>
  <c r="EO779" i="2"/>
  <c r="DF779" i="2"/>
  <c r="DD779" i="2"/>
  <c r="AE779" i="2"/>
  <c r="BK778" i="2"/>
  <c r="G778" i="2" s="1"/>
  <c r="BJ777" i="2"/>
  <c r="DF776" i="2"/>
  <c r="G776" i="2" s="1"/>
  <c r="BI775" i="2"/>
  <c r="BH775" i="2"/>
  <c r="EP774" i="2"/>
  <c r="G774" i="2" s="1"/>
  <c r="AE773" i="2"/>
  <c r="EX773" i="2" s="1"/>
  <c r="EO772" i="2"/>
  <c r="EX772" i="2" s="1"/>
  <c r="DC771" i="2"/>
  <c r="BV771" i="2"/>
  <c r="DB770" i="2"/>
  <c r="DA770" i="2"/>
  <c r="EN769" i="2"/>
  <c r="DE769" i="2"/>
  <c r="EM768" i="2"/>
  <c r="EK768" i="2"/>
  <c r="CU768" i="2"/>
  <c r="CT768" i="2"/>
  <c r="CP768" i="2"/>
  <c r="BZ768" i="2"/>
  <c r="BY768" i="2"/>
  <c r="BX768" i="2"/>
  <c r="DK767" i="2"/>
  <c r="DI767" i="2"/>
  <c r="DQ766" i="2"/>
  <c r="DN766" i="2"/>
  <c r="DM766" i="2"/>
  <c r="DL766" i="2"/>
  <c r="EG765" i="2"/>
  <c r="EE765" i="2"/>
  <c r="ED765" i="2"/>
  <c r="EC765" i="2"/>
  <c r="EA765" i="2"/>
  <c r="DU765" i="2"/>
  <c r="BD764" i="2"/>
  <c r="BC764" i="2"/>
  <c r="Z764" i="2"/>
  <c r="BB763" i="2"/>
  <c r="AY762" i="2"/>
  <c r="L762" i="2"/>
  <c r="BJ761" i="2"/>
  <c r="BF761" i="2"/>
  <c r="BA761" i="2"/>
  <c r="AW760" i="2"/>
  <c r="EX760" i="2" s="1"/>
  <c r="AR759" i="2"/>
  <c r="G759" i="2" s="1"/>
  <c r="AP758" i="2"/>
  <c r="EX758" i="2" s="1"/>
  <c r="G758" i="2"/>
  <c r="AQ757" i="2"/>
  <c r="AD757" i="2"/>
  <c r="H757" i="2"/>
  <c r="ER756" i="2"/>
  <c r="BG755" i="2"/>
  <c r="EX755" i="2" s="1"/>
  <c r="DJ754" i="2"/>
  <c r="G754" i="2" s="1"/>
  <c r="I753" i="2"/>
  <c r="EI752" i="2"/>
  <c r="BE751" i="2"/>
  <c r="AM751" i="2"/>
  <c r="J750" i="2"/>
  <c r="G750" i="2" s="1"/>
  <c r="EQ749" i="2"/>
  <c r="G749" i="2" s="1"/>
  <c r="AC748" i="2"/>
  <c r="G748" i="2" s="1"/>
  <c r="BN747" i="2"/>
  <c r="BL747" i="2"/>
  <c r="AZ747" i="2"/>
  <c r="AS747" i="2"/>
  <c r="AO747" i="2"/>
  <c r="AN747" i="2"/>
  <c r="AK747" i="2"/>
  <c r="AJ747" i="2"/>
  <c r="AT746" i="2"/>
  <c r="G746" i="2" s="1"/>
  <c r="EH745" i="2"/>
  <c r="BM745" i="2"/>
  <c r="AX745" i="2"/>
  <c r="AI745" i="2"/>
  <c r="M745" i="2"/>
  <c r="DF744" i="2"/>
  <c r="DG743" i="2"/>
  <c r="CS743" i="2"/>
  <c r="DD742" i="2"/>
  <c r="G742" i="2" s="1"/>
  <c r="BK741" i="2"/>
  <c r="G741" i="2" s="1"/>
  <c r="BD740" i="2"/>
  <c r="BC740" i="2"/>
  <c r="BB740" i="2"/>
  <c r="AY740" i="2"/>
  <c r="Z740" i="2"/>
  <c r="L740" i="2"/>
  <c r="AL739" i="2"/>
  <c r="Q739" i="2"/>
  <c r="BD738" i="2"/>
  <c r="BC738" i="2"/>
  <c r="BB738" i="2"/>
  <c r="AY738" i="2"/>
  <c r="Z738" i="2"/>
  <c r="L738" i="2"/>
  <c r="ES737" i="2"/>
  <c r="ER737" i="2"/>
  <c r="AT736" i="2"/>
  <c r="AH735" i="2"/>
  <c r="G735" i="2" s="1"/>
  <c r="ES734" i="2"/>
  <c r="ER734" i="2"/>
  <c r="ES733" i="2"/>
  <c r="ER733" i="2"/>
  <c r="ES732" i="2"/>
  <c r="ER732" i="2"/>
  <c r="ES731" i="2"/>
  <c r="ER731" i="2"/>
  <c r="AH730" i="2"/>
  <c r="G730" i="2" s="1"/>
  <c r="ES729" i="2"/>
  <c r="ER729" i="2"/>
  <c r="ES728" i="2"/>
  <c r="ER728" i="2"/>
  <c r="BD727" i="2"/>
  <c r="BC727" i="2"/>
  <c r="BB727" i="2"/>
  <c r="AY727" i="2"/>
  <c r="Z727" i="2"/>
  <c r="L727" i="2"/>
  <c r="ES726" i="2"/>
  <c r="ER726" i="2"/>
  <c r="AL725" i="2"/>
  <c r="Q725" i="2"/>
  <c r="AH724" i="2"/>
  <c r="EX724" i="2" s="1"/>
  <c r="ES723" i="2"/>
  <c r="ER723" i="2"/>
  <c r="AH722" i="2"/>
  <c r="ES721" i="2"/>
  <c r="ER721" i="2"/>
  <c r="AT720" i="2"/>
  <c r="AP719" i="2"/>
  <c r="AD718" i="2"/>
  <c r="EI717" i="2"/>
  <c r="BE717" i="2"/>
  <c r="AQ717" i="2"/>
  <c r="AO717" i="2"/>
  <c r="AM717" i="2"/>
  <c r="J717" i="2"/>
  <c r="I717" i="2"/>
  <c r="H717" i="2"/>
  <c r="EQ716" i="2"/>
  <c r="EU715" i="2"/>
  <c r="EH715" i="2"/>
  <c r="BN715" i="2"/>
  <c r="BM715" i="2"/>
  <c r="BL715" i="2"/>
  <c r="AZ715" i="2"/>
  <c r="AX715" i="2"/>
  <c r="AS715" i="2"/>
  <c r="AN715" i="2"/>
  <c r="AK715" i="2"/>
  <c r="AJ715" i="2"/>
  <c r="AI715" i="2"/>
  <c r="AC715" i="2"/>
  <c r="M715" i="2"/>
  <c r="BB714" i="2"/>
  <c r="EU713" i="2"/>
  <c r="BN713" i="2"/>
  <c r="AZ713" i="2"/>
  <c r="AI713" i="2"/>
  <c r="AC713" i="2"/>
  <c r="M713" i="2"/>
  <c r="EI712" i="2"/>
  <c r="AM712" i="2"/>
  <c r="AT711" i="2"/>
  <c r="EX711" i="2" s="1"/>
  <c r="EH710" i="2"/>
  <c r="BM710" i="2"/>
  <c r="BL710" i="2"/>
  <c r="BE710" i="2"/>
  <c r="AX710" i="2"/>
  <c r="AS710" i="2"/>
  <c r="AQ710" i="2"/>
  <c r="AO710" i="2"/>
  <c r="AN710" i="2"/>
  <c r="AK710" i="2"/>
  <c r="AJ710" i="2"/>
  <c r="J710" i="2"/>
  <c r="I710" i="2"/>
  <c r="H710" i="2"/>
  <c r="AD709" i="2"/>
  <c r="AP708" i="2"/>
  <c r="EX708" i="2" s="1"/>
  <c r="G708" i="2"/>
  <c r="BD707" i="2"/>
  <c r="BC707" i="2"/>
  <c r="Z707" i="2"/>
  <c r="AY706" i="2"/>
  <c r="L706" i="2"/>
  <c r="AV705" i="2"/>
  <c r="AU705" i="2"/>
  <c r="BI704" i="2"/>
  <c r="BH704" i="2"/>
  <c r="BG704" i="2"/>
  <c r="T704" i="2"/>
  <c r="BF703" i="2"/>
  <c r="BA703" i="2"/>
  <c r="K703" i="2"/>
  <c r="BJ702" i="2"/>
  <c r="ES701" i="2"/>
  <c r="ER701" i="2"/>
  <c r="AV700" i="2"/>
  <c r="AU700" i="2"/>
  <c r="DI699" i="2"/>
  <c r="CT699" i="2"/>
  <c r="CO699" i="2"/>
  <c r="DH698" i="2"/>
  <c r="DG697" i="2"/>
  <c r="CS697" i="2"/>
  <c r="DF696" i="2"/>
  <c r="G696" i="2" s="1"/>
  <c r="DJ695" i="2"/>
  <c r="G695" i="2" s="1"/>
  <c r="DD694" i="2"/>
  <c r="G694" i="2" s="1"/>
  <c r="BK693" i="2"/>
  <c r="G693" i="2" s="1"/>
  <c r="EM692" i="2"/>
  <c r="AE692" i="2"/>
  <c r="EP691" i="2"/>
  <c r="EJ691" i="2"/>
  <c r="DQ691" i="2"/>
  <c r="DN691" i="2"/>
  <c r="DM691" i="2"/>
  <c r="DL691" i="2"/>
  <c r="DK691" i="2"/>
  <c r="DJ691" i="2"/>
  <c r="CZ691" i="2"/>
  <c r="CX691" i="2"/>
  <c r="CW691" i="2"/>
  <c r="CV691" i="2"/>
  <c r="CQ691" i="2"/>
  <c r="CN691" i="2"/>
  <c r="CI691" i="2"/>
  <c r="CH691" i="2"/>
  <c r="CE691" i="2"/>
  <c r="CC691" i="2"/>
  <c r="CB691" i="2"/>
  <c r="BQ691" i="2"/>
  <c r="BP691" i="2"/>
  <c r="BO691" i="2"/>
  <c r="EG690" i="2"/>
  <c r="EF690" i="2"/>
  <c r="EE690" i="2"/>
  <c r="ED690" i="2"/>
  <c r="EC690" i="2"/>
  <c r="EB690" i="2"/>
  <c r="EA690" i="2"/>
  <c r="DZ690" i="2"/>
  <c r="DY690" i="2"/>
  <c r="DX690" i="2"/>
  <c r="DW690" i="2"/>
  <c r="DV690" i="2"/>
  <c r="DU690" i="2"/>
  <c r="DT690" i="2"/>
  <c r="DS690" i="2"/>
  <c r="DR690" i="2"/>
  <c r="EK689" i="2"/>
  <c r="DP689" i="2"/>
  <c r="DO689" i="2"/>
  <c r="DH689" i="2"/>
  <c r="DG689" i="2"/>
  <c r="DC689" i="2"/>
  <c r="DB689" i="2"/>
  <c r="DA689" i="2"/>
  <c r="CS689" i="2"/>
  <c r="CR689" i="2"/>
  <c r="CP689" i="2"/>
  <c r="BD688" i="2"/>
  <c r="BC688" i="2"/>
  <c r="BB688" i="2"/>
  <c r="AY688" i="2"/>
  <c r="Z688" i="2"/>
  <c r="L688" i="2"/>
  <c r="AV687" i="2"/>
  <c r="AU687" i="2"/>
  <c r="ES686" i="2"/>
  <c r="ER686" i="2"/>
  <c r="AL685" i="2"/>
  <c r="Q685" i="2"/>
  <c r="EQ684" i="2"/>
  <c r="EI684" i="2"/>
  <c r="J684" i="2"/>
  <c r="I684" i="2"/>
  <c r="EU683" i="2"/>
  <c r="EH683" i="2"/>
  <c r="BN683" i="2"/>
  <c r="BM683" i="2"/>
  <c r="BL683" i="2"/>
  <c r="BE683" i="2"/>
  <c r="AZ683" i="2"/>
  <c r="AX683" i="2"/>
  <c r="AT683" i="2"/>
  <c r="AS683" i="2"/>
  <c r="AO683" i="2"/>
  <c r="AN683" i="2"/>
  <c r="AM683" i="2"/>
  <c r="AK683" i="2"/>
  <c r="AJ683" i="2"/>
  <c r="AI683" i="2"/>
  <c r="AC683" i="2"/>
  <c r="M683" i="2"/>
  <c r="BF682" i="2"/>
  <c r="BA682" i="2"/>
  <c r="K682" i="2"/>
  <c r="EO681" i="2"/>
  <c r="DI681" i="2"/>
  <c r="DF681" i="2"/>
  <c r="DD681" i="2"/>
  <c r="CT681" i="2"/>
  <c r="CO681" i="2"/>
  <c r="BK681" i="2"/>
  <c r="BJ681" i="2"/>
  <c r="AE681" i="2"/>
  <c r="EN680" i="2"/>
  <c r="EM680" i="2"/>
  <c r="DE680" i="2"/>
  <c r="CU680" i="2"/>
  <c r="EP679" i="2"/>
  <c r="EJ679" i="2"/>
  <c r="DQ679" i="2"/>
  <c r="DN679" i="2"/>
  <c r="DM679" i="2"/>
  <c r="DL679" i="2"/>
  <c r="DK679" i="2"/>
  <c r="DJ679" i="2"/>
  <c r="CZ679" i="2"/>
  <c r="CX679" i="2"/>
  <c r="CW679" i="2"/>
  <c r="CV679" i="2"/>
  <c r="CQ679" i="2"/>
  <c r="CN679" i="2"/>
  <c r="CE679" i="2"/>
  <c r="CC679" i="2"/>
  <c r="CB679" i="2"/>
  <c r="BQ679" i="2"/>
  <c r="BP679" i="2"/>
  <c r="BO679" i="2"/>
  <c r="DH678" i="2"/>
  <c r="EK677" i="2"/>
  <c r="DP677" i="2"/>
  <c r="DO677" i="2"/>
  <c r="DG677" i="2"/>
  <c r="DC677" i="2"/>
  <c r="DB677" i="2"/>
  <c r="DA677" i="2"/>
  <c r="CS677" i="2"/>
  <c r="CR677" i="2"/>
  <c r="CP677" i="2"/>
  <c r="EO676" i="2"/>
  <c r="DI676" i="2"/>
  <c r="DF676" i="2"/>
  <c r="DD676" i="2"/>
  <c r="CT676" i="2"/>
  <c r="CO676" i="2"/>
  <c r="BK676" i="2"/>
  <c r="BJ676" i="2"/>
  <c r="BF676" i="2"/>
  <c r="BA676" i="2"/>
  <c r="AE676" i="2"/>
  <c r="K676" i="2"/>
  <c r="AG675" i="2"/>
  <c r="AF675" i="2"/>
  <c r="EG674" i="2"/>
  <c r="EF674" i="2"/>
  <c r="EE674" i="2"/>
  <c r="ED674" i="2"/>
  <c r="EC674" i="2"/>
  <c r="EB674" i="2"/>
  <c r="EA674" i="2"/>
  <c r="DZ674" i="2"/>
  <c r="DY674" i="2"/>
  <c r="DX674" i="2"/>
  <c r="DW674" i="2"/>
  <c r="DV674" i="2"/>
  <c r="DU674" i="2"/>
  <c r="DT674" i="2"/>
  <c r="DS674" i="2"/>
  <c r="DR674" i="2"/>
  <c r="ES673" i="2"/>
  <c r="ER673" i="2"/>
  <c r="AV672" i="2"/>
  <c r="AU672" i="2"/>
  <c r="BD671" i="2"/>
  <c r="BC671" i="2"/>
  <c r="BB671" i="2"/>
  <c r="AY671" i="2"/>
  <c r="Z671" i="2"/>
  <c r="L671" i="2"/>
  <c r="ES670" i="2"/>
  <c r="ER670" i="2"/>
  <c r="ES669" i="2"/>
  <c r="ER669" i="2"/>
  <c r="BJ668" i="2"/>
  <c r="BF668" i="2"/>
  <c r="BA668" i="2"/>
  <c r="BD667" i="2"/>
  <c r="BC667" i="2"/>
  <c r="BB667" i="2"/>
  <c r="AY667" i="2"/>
  <c r="Z667" i="2"/>
  <c r="L667" i="2"/>
  <c r="EK666" i="2"/>
  <c r="DP666" i="2"/>
  <c r="DO666" i="2"/>
  <c r="DH666" i="2"/>
  <c r="DG666" i="2"/>
  <c r="DC666" i="2"/>
  <c r="DB666" i="2"/>
  <c r="DA666" i="2"/>
  <c r="CS666" i="2"/>
  <c r="CR666" i="2"/>
  <c r="CP666" i="2"/>
  <c r="AV665" i="2"/>
  <c r="AU665" i="2"/>
  <c r="BD664" i="2"/>
  <c r="BC664" i="2"/>
  <c r="BB664" i="2"/>
  <c r="AY664" i="2"/>
  <c r="AG664" i="2"/>
  <c r="AF664" i="2"/>
  <c r="AA664" i="2"/>
  <c r="Z664" i="2"/>
  <c r="W664" i="2"/>
  <c r="V664" i="2"/>
  <c r="P664" i="2"/>
  <c r="O664" i="2"/>
  <c r="L664" i="2"/>
  <c r="ES663" i="2"/>
  <c r="ER663" i="2"/>
  <c r="EO662" i="2"/>
  <c r="EX662" i="2" s="1"/>
  <c r="BD661" i="2"/>
  <c r="BC661" i="2"/>
  <c r="BB661" i="2"/>
  <c r="AY661" i="2"/>
  <c r="Z661" i="2"/>
  <c r="L661" i="2"/>
  <c r="EK660" i="2"/>
  <c r="DP660" i="2"/>
  <c r="DO660" i="2"/>
  <c r="DH660" i="2"/>
  <c r="DG660" i="2"/>
  <c r="DC660" i="2"/>
  <c r="DB660" i="2"/>
  <c r="DA660" i="2"/>
  <c r="CS660" i="2"/>
  <c r="CR660" i="2"/>
  <c r="CP660" i="2"/>
  <c r="ES659" i="2"/>
  <c r="ER659" i="2"/>
  <c r="ES658" i="2"/>
  <c r="ER658" i="2"/>
  <c r="ES657" i="2"/>
  <c r="ER657" i="2"/>
  <c r="ES656" i="2"/>
  <c r="ER656" i="2"/>
  <c r="EL655" i="2"/>
  <c r="AH655" i="2"/>
  <c r="EL654" i="2"/>
  <c r="AH654" i="2"/>
  <c r="ES653" i="2"/>
  <c r="ER653" i="2"/>
  <c r="EG652" i="2"/>
  <c r="EF652" i="2"/>
  <c r="EE652" i="2"/>
  <c r="ED652" i="2"/>
  <c r="EC652" i="2"/>
  <c r="EB652" i="2"/>
  <c r="EA652" i="2"/>
  <c r="DZ652" i="2"/>
  <c r="DY652" i="2"/>
  <c r="DX652" i="2"/>
  <c r="DW652" i="2"/>
  <c r="DV652" i="2"/>
  <c r="DU652" i="2"/>
  <c r="DT652" i="2"/>
  <c r="DS652" i="2"/>
  <c r="DR652" i="2"/>
  <c r="EV651" i="2"/>
  <c r="BD651" i="2"/>
  <c r="BC651" i="2"/>
  <c r="BB651" i="2"/>
  <c r="AY651" i="2"/>
  <c r="AG651" i="2"/>
  <c r="AF651" i="2"/>
  <c r="AB651" i="2"/>
  <c r="AA651" i="2"/>
  <c r="Z651" i="2"/>
  <c r="W651" i="2"/>
  <c r="V651" i="2"/>
  <c r="S651" i="2"/>
  <c r="R651" i="2"/>
  <c r="P651" i="2"/>
  <c r="O651" i="2"/>
  <c r="N651" i="2"/>
  <c r="L651" i="2"/>
  <c r="AV650" i="2"/>
  <c r="AU650" i="2"/>
  <c r="ES649" i="2"/>
  <c r="ER649" i="2"/>
  <c r="BN648" i="2"/>
  <c r="AZ648" i="2"/>
  <c r="BD647" i="2"/>
  <c r="BC646" i="2"/>
  <c r="Z646" i="2"/>
  <c r="AY645" i="2"/>
  <c r="L645" i="2"/>
  <c r="BM644" i="2"/>
  <c r="AX644" i="2"/>
  <c r="BB643" i="2"/>
  <c r="EX643" i="2" s="1"/>
  <c r="AC642" i="2"/>
  <c r="EX642" i="2" s="1"/>
  <c r="AV641" i="2"/>
  <c r="AU641" i="2"/>
  <c r="EU640" i="2"/>
  <c r="AI640" i="2"/>
  <c r="M640" i="2"/>
  <c r="AS639" i="2"/>
  <c r="EX639" i="2" s="1"/>
  <c r="EI638" i="2"/>
  <c r="AM638" i="2"/>
  <c r="AT637" i="2"/>
  <c r="EX637" i="2" s="1"/>
  <c r="EH636" i="2"/>
  <c r="BL636" i="2"/>
  <c r="AN636" i="2"/>
  <c r="AJ636" i="2"/>
  <c r="AK635" i="2"/>
  <c r="ES634" i="2"/>
  <c r="ER634" i="2"/>
  <c r="BN633" i="2"/>
  <c r="BL633" i="2"/>
  <c r="AZ633" i="2"/>
  <c r="AS633" i="2"/>
  <c r="AO633" i="2"/>
  <c r="AN633" i="2"/>
  <c r="AK633" i="2"/>
  <c r="AJ633" i="2"/>
  <c r="EL632" i="2"/>
  <c r="EG632" i="2"/>
  <c r="EF632" i="2"/>
  <c r="EE632" i="2"/>
  <c r="ED632" i="2"/>
  <c r="EC632" i="2"/>
  <c r="EB632" i="2"/>
  <c r="EA632" i="2"/>
  <c r="DZ632" i="2"/>
  <c r="DY632" i="2"/>
  <c r="DX632" i="2"/>
  <c r="DW632" i="2"/>
  <c r="DV632" i="2"/>
  <c r="DU632" i="2"/>
  <c r="DT632" i="2"/>
  <c r="DS632" i="2"/>
  <c r="DR632" i="2"/>
  <c r="AH632" i="2"/>
  <c r="EO631" i="2"/>
  <c r="BK630" i="2"/>
  <c r="BJ630" i="2"/>
  <c r="BF630" i="2"/>
  <c r="BA630" i="2"/>
  <c r="DC629" i="2"/>
  <c r="DB629" i="2"/>
  <c r="DA629" i="2"/>
  <c r="CR629" i="2"/>
  <c r="ES628" i="2"/>
  <c r="ER628" i="2"/>
  <c r="EP627" i="2"/>
  <c r="EK627" i="2"/>
  <c r="EJ627" i="2"/>
  <c r="DQ627" i="2"/>
  <c r="DP627" i="2"/>
  <c r="DO627" i="2"/>
  <c r="DN627" i="2"/>
  <c r="DM627" i="2"/>
  <c r="DL627" i="2"/>
  <c r="DK627" i="2"/>
  <c r="DJ627" i="2"/>
  <c r="DH627" i="2"/>
  <c r="DG627" i="2"/>
  <c r="DC627" i="2"/>
  <c r="DB627" i="2"/>
  <c r="DA627" i="2"/>
  <c r="CZ627" i="2"/>
  <c r="CX627" i="2"/>
  <c r="CW627" i="2"/>
  <c r="CV627" i="2"/>
  <c r="CS627" i="2"/>
  <c r="CR627" i="2"/>
  <c r="CQ627" i="2"/>
  <c r="CP627" i="2"/>
  <c r="CN627" i="2"/>
  <c r="CI627" i="2"/>
  <c r="CH627" i="2"/>
  <c r="CE627" i="2"/>
  <c r="CC627" i="2"/>
  <c r="CB627" i="2"/>
  <c r="BQ627" i="2"/>
  <c r="BP627" i="2"/>
  <c r="BO627" i="2"/>
  <c r="EO626" i="2"/>
  <c r="DI626" i="2"/>
  <c r="DF626" i="2"/>
  <c r="DD626" i="2"/>
  <c r="CT626" i="2"/>
  <c r="CO626" i="2"/>
  <c r="BK626" i="2"/>
  <c r="BJ626" i="2"/>
  <c r="BF626" i="2"/>
  <c r="BA626" i="2"/>
  <c r="AE626" i="2"/>
  <c r="K626" i="2"/>
  <c r="EN625" i="2"/>
  <c r="EM625" i="2"/>
  <c r="DE625" i="2"/>
  <c r="CU625" i="2"/>
  <c r="AV625" i="2"/>
  <c r="AU625" i="2"/>
  <c r="ES624" i="2"/>
  <c r="ER624" i="2"/>
  <c r="BD623" i="2"/>
  <c r="BC623" i="2"/>
  <c r="BB623" i="2"/>
  <c r="AY623" i="2"/>
  <c r="Z623" i="2"/>
  <c r="L623" i="2"/>
  <c r="DI622" i="2"/>
  <c r="DF622" i="2"/>
  <c r="CT622" i="2"/>
  <c r="CO622" i="2"/>
  <c r="AL622" i="2"/>
  <c r="AE622" i="2"/>
  <c r="Q622" i="2"/>
  <c r="EK621" i="2"/>
  <c r="DP621" i="2"/>
  <c r="DO621" i="2"/>
  <c r="DH621" i="2"/>
  <c r="DG621" i="2"/>
  <c r="DC621" i="2"/>
  <c r="DB621" i="2"/>
  <c r="DA621" i="2"/>
  <c r="CS621" i="2"/>
  <c r="CR621" i="2"/>
  <c r="CP621" i="2"/>
  <c r="EO620" i="2"/>
  <c r="EN620" i="2"/>
  <c r="EM620" i="2"/>
  <c r="DE620" i="2"/>
  <c r="DD620" i="2"/>
  <c r="CU620" i="2"/>
  <c r="BK620" i="2"/>
  <c r="BJ620" i="2"/>
  <c r="BF620" i="2"/>
  <c r="BA620" i="2"/>
  <c r="K620" i="2"/>
  <c r="EV619" i="2"/>
  <c r="BD619" i="2"/>
  <c r="BC619" i="2"/>
  <c r="BB619" i="2"/>
  <c r="AY619" i="2"/>
  <c r="AL619" i="2"/>
  <c r="AG619" i="2"/>
  <c r="AF619" i="2"/>
  <c r="AB619" i="2"/>
  <c r="AA619" i="2"/>
  <c r="Z619" i="2"/>
  <c r="W619" i="2"/>
  <c r="V619" i="2"/>
  <c r="S619" i="2"/>
  <c r="R619" i="2"/>
  <c r="Q619" i="2"/>
  <c r="P619" i="2"/>
  <c r="O619" i="2"/>
  <c r="N619" i="2"/>
  <c r="L619" i="2"/>
  <c r="DH618" i="2"/>
  <c r="G618" i="2" s="1"/>
  <c r="DG617" i="2"/>
  <c r="CS617" i="2"/>
  <c r="AY616" i="2"/>
  <c r="L616" i="2"/>
  <c r="EV615" i="2"/>
  <c r="BD615" i="2"/>
  <c r="BC615" i="2"/>
  <c r="BB615" i="2"/>
  <c r="AG615" i="2"/>
  <c r="AF615" i="2"/>
  <c r="AA615" i="2"/>
  <c r="Z615" i="2"/>
  <c r="W615" i="2"/>
  <c r="V615" i="2"/>
  <c r="P615" i="2"/>
  <c r="O615" i="2"/>
  <c r="EK614" i="2"/>
  <c r="DP614" i="2"/>
  <c r="DO614" i="2"/>
  <c r="DC614" i="2"/>
  <c r="DB614" i="2"/>
  <c r="DA614" i="2"/>
  <c r="CR614" i="2"/>
  <c r="CP614" i="2"/>
  <c r="BK613" i="2"/>
  <c r="BJ613" i="2"/>
  <c r="BF613" i="2"/>
  <c r="BA613" i="2"/>
  <c r="K613" i="2"/>
  <c r="DD612" i="2"/>
  <c r="EX612" i="2" s="1"/>
  <c r="ES611" i="2"/>
  <c r="ER611" i="2"/>
  <c r="BG610" i="2"/>
  <c r="EX610" i="2" s="1"/>
  <c r="BH609" i="2"/>
  <c r="T609" i="2"/>
  <c r="ES608" i="2"/>
  <c r="ER608" i="2"/>
  <c r="EP607" i="2"/>
  <c r="EJ607" i="2"/>
  <c r="DQ607" i="2"/>
  <c r="DN607" i="2"/>
  <c r="DM607" i="2"/>
  <c r="DL607" i="2"/>
  <c r="DK607" i="2"/>
  <c r="DJ607" i="2"/>
  <c r="CZ607" i="2"/>
  <c r="CX607" i="2"/>
  <c r="CW607" i="2"/>
  <c r="CV607" i="2"/>
  <c r="CQ607" i="2"/>
  <c r="CN607" i="2"/>
  <c r="CI607" i="2"/>
  <c r="CH607" i="2"/>
  <c r="CE607" i="2"/>
  <c r="CC607" i="2"/>
  <c r="CB607" i="2"/>
  <c r="BQ607" i="2"/>
  <c r="BP607" i="2"/>
  <c r="BO607" i="2"/>
  <c r="AY606" i="2"/>
  <c r="BD605" i="2"/>
  <c r="EX605" i="2" s="1"/>
  <c r="BC604" i="2"/>
  <c r="Z604" i="2"/>
  <c r="EF603" i="2"/>
  <c r="EB603" i="2"/>
  <c r="DY603" i="2"/>
  <c r="DT603" i="2"/>
  <c r="DR603" i="2"/>
  <c r="BB602" i="2"/>
  <c r="EX602" i="2" s="1"/>
  <c r="EI601" i="2"/>
  <c r="AM601" i="2"/>
  <c r="AT600" i="2"/>
  <c r="EX600" i="2" s="1"/>
  <c r="EQ599" i="2"/>
  <c r="AO598" i="2"/>
  <c r="EX598" i="2" s="1"/>
  <c r="BM597" i="2"/>
  <c r="AX597" i="2"/>
  <c r="AC597" i="2"/>
  <c r="AL596" i="2"/>
  <c r="Q596" i="2"/>
  <c r="AK595" i="2"/>
  <c r="EX595" i="2" s="1"/>
  <c r="BE594" i="2"/>
  <c r="J594" i="2"/>
  <c r="I594" i="2"/>
  <c r="BL593" i="2"/>
  <c r="AJ593" i="2"/>
  <c r="AI592" i="2"/>
  <c r="EX592" i="2" s="1"/>
  <c r="EH591" i="2"/>
  <c r="BN591" i="2"/>
  <c r="AZ591" i="2"/>
  <c r="AS591" i="2"/>
  <c r="AN591" i="2"/>
  <c r="EK590" i="2"/>
  <c r="DP590" i="2"/>
  <c r="DO590" i="2"/>
  <c r="CP590" i="2"/>
  <c r="DH589" i="2"/>
  <c r="DG588" i="2"/>
  <c r="CS588" i="2"/>
  <c r="DC587" i="2"/>
  <c r="CR587" i="2"/>
  <c r="DB586" i="2"/>
  <c r="DA586" i="2"/>
  <c r="DI585" i="2"/>
  <c r="CO585" i="2"/>
  <c r="DE584" i="2"/>
  <c r="AE583" i="2"/>
  <c r="BF582" i="2"/>
  <c r="BA582" i="2"/>
  <c r="CU581" i="2"/>
  <c r="EX581" i="2" s="1"/>
  <c r="DD580" i="2"/>
  <c r="EX580" i="2" s="1"/>
  <c r="EM579" i="2"/>
  <c r="G579" i="2" s="1"/>
  <c r="EN578" i="2"/>
  <c r="CT578" i="2"/>
  <c r="EO577" i="2"/>
  <c r="BK577" i="2"/>
  <c r="BJ577" i="2"/>
  <c r="AQ576" i="2"/>
  <c r="AP576" i="2"/>
  <c r="AD576" i="2"/>
  <c r="H576" i="2"/>
  <c r="I575" i="2"/>
  <c r="EX575" i="2" s="1"/>
  <c r="EU574" i="2"/>
  <c r="BN574" i="2"/>
  <c r="BM574" i="2"/>
  <c r="AZ574" i="2"/>
  <c r="AX574" i="2"/>
  <c r="AS574" i="2"/>
  <c r="AK574" i="2"/>
  <c r="AI574" i="2"/>
  <c r="AC574" i="2"/>
  <c r="M574" i="2"/>
  <c r="EQ573" i="2"/>
  <c r="BE573" i="2"/>
  <c r="AO573" i="2"/>
  <c r="J573" i="2"/>
  <c r="EH572" i="2"/>
  <c r="BL572" i="2"/>
  <c r="AN572" i="2"/>
  <c r="AJ572" i="2"/>
  <c r="EI571" i="2"/>
  <c r="AT571" i="2"/>
  <c r="AM571" i="2"/>
  <c r="ES570" i="2"/>
  <c r="ER570" i="2"/>
  <c r="ES569" i="2"/>
  <c r="ER569" i="2"/>
  <c r="BD568" i="2"/>
  <c r="BC568" i="2"/>
  <c r="BB568" i="2"/>
  <c r="AY568" i="2"/>
  <c r="AG568" i="2"/>
  <c r="AF568" i="2"/>
  <c r="AA568" i="2"/>
  <c r="Z568" i="2"/>
  <c r="O568" i="2"/>
  <c r="L568" i="2"/>
  <c r="EP567" i="2"/>
  <c r="EJ567" i="2"/>
  <c r="DQ567" i="2"/>
  <c r="DN567" i="2"/>
  <c r="DM567" i="2"/>
  <c r="DL567" i="2"/>
  <c r="DK567" i="2"/>
  <c r="DJ567" i="2"/>
  <c r="CZ567" i="2"/>
  <c r="CQ567" i="2"/>
  <c r="W566" i="2"/>
  <c r="V566" i="2"/>
  <c r="P566" i="2"/>
  <c r="ES565" i="2"/>
  <c r="ER565" i="2"/>
  <c r="AQ564" i="2"/>
  <c r="H564" i="2"/>
  <c r="EK563" i="2"/>
  <c r="DP563" i="2"/>
  <c r="DO562" i="2"/>
  <c r="CP562" i="2"/>
  <c r="DJ561" i="2"/>
  <c r="DN560" i="2"/>
  <c r="EX560" i="2" s="1"/>
  <c r="I559" i="2"/>
  <c r="G559" i="2" s="1"/>
  <c r="EG558" i="2"/>
  <c r="EX558" i="2" s="1"/>
  <c r="EE557" i="2"/>
  <c r="EC557" i="2"/>
  <c r="DX557" i="2"/>
  <c r="EF556" i="2"/>
  <c r="EB556" i="2"/>
  <c r="EJ555" i="2"/>
  <c r="CZ555" i="2"/>
  <c r="EP554" i="2"/>
  <c r="EX554" i="2" s="1"/>
  <c r="DI553" i="2"/>
  <c r="CO553" i="2"/>
  <c r="BJ552" i="2"/>
  <c r="EX552" i="2" s="1"/>
  <c r="DH551" i="2"/>
  <c r="EX551" i="2" s="1"/>
  <c r="DG550" i="2"/>
  <c r="CS550" i="2"/>
  <c r="BG549" i="2"/>
  <c r="DF548" i="2"/>
  <c r="ED547" i="2"/>
  <c r="EA547" i="2"/>
  <c r="DK546" i="2"/>
  <c r="G546" i="2" s="1"/>
  <c r="EO545" i="2"/>
  <c r="EX545" i="2" s="1"/>
  <c r="BD544" i="2"/>
  <c r="BB543" i="2"/>
  <c r="EX543" i="2" s="1"/>
  <c r="BH542" i="2"/>
  <c r="EX542" i="2" s="1"/>
  <c r="DM541" i="2"/>
  <c r="EX541" i="2" s="1"/>
  <c r="DQ540" i="2"/>
  <c r="G540" i="2" s="1"/>
  <c r="DL539" i="2"/>
  <c r="G539" i="2" s="1"/>
  <c r="BF538" i="2"/>
  <c r="BA538" i="2"/>
  <c r="BN537" i="2"/>
  <c r="AZ537" i="2"/>
  <c r="AY536" i="2"/>
  <c r="EX536" i="2" s="1"/>
  <c r="ER535" i="2"/>
  <c r="EX535" i="2" s="1"/>
  <c r="BI534" i="2"/>
  <c r="EX534" i="2" s="1"/>
  <c r="DE533" i="2"/>
  <c r="DD532" i="2"/>
  <c r="EX532" i="2" s="1"/>
  <c r="DC531" i="2"/>
  <c r="CR531" i="2"/>
  <c r="DB530" i="2"/>
  <c r="DA529" i="2"/>
  <c r="BK528" i="2"/>
  <c r="AV527" i="2"/>
  <c r="AU527" i="2"/>
  <c r="AI526" i="2"/>
  <c r="G526" i="2" s="1"/>
  <c r="AO525" i="2"/>
  <c r="EX525" i="2" s="1"/>
  <c r="CU524" i="2"/>
  <c r="G524" i="2" s="1"/>
  <c r="EH523" i="2"/>
  <c r="AN523" i="2"/>
  <c r="AS522" i="2"/>
  <c r="AK522" i="2"/>
  <c r="EI521" i="2"/>
  <c r="AM520" i="2"/>
  <c r="BM519" i="2"/>
  <c r="AX519" i="2"/>
  <c r="AC519" i="2"/>
  <c r="AT518" i="2"/>
  <c r="G518" i="2" s="1"/>
  <c r="EM517" i="2"/>
  <c r="EX517" i="2" s="1"/>
  <c r="AE516" i="2"/>
  <c r="G516" i="2" s="1"/>
  <c r="L515" i="2"/>
  <c r="EX515" i="2" s="1"/>
  <c r="DZ514" i="2"/>
  <c r="EX514" i="2" s="1"/>
  <c r="DY513" i="2"/>
  <c r="EX513" i="2" s="1"/>
  <c r="CX512" i="2"/>
  <c r="G512" i="2" s="1"/>
  <c r="U511" i="2"/>
  <c r="EX511" i="2" s="1"/>
  <c r="CN510" i="2"/>
  <c r="CM509" i="2"/>
  <c r="EX509" i="2" s="1"/>
  <c r="Y508" i="2"/>
  <c r="G508" i="2" s="1"/>
  <c r="X507" i="2"/>
  <c r="EX507" i="2" s="1"/>
  <c r="DQ506" i="2"/>
  <c r="EX506" i="2" s="1"/>
  <c r="EG505" i="2"/>
  <c r="EX505" i="2" s="1"/>
  <c r="BN504" i="2"/>
  <c r="G504" i="2" s="1"/>
  <c r="BM503" i="2"/>
  <c r="EX503" i="2" s="1"/>
  <c r="CZ502" i="2"/>
  <c r="G502" i="2" s="1"/>
  <c r="CK501" i="2"/>
  <c r="EX501" i="2" s="1"/>
  <c r="CJ500" i="2"/>
  <c r="G500" i="2" s="1"/>
  <c r="CI499" i="2"/>
  <c r="CH498" i="2"/>
  <c r="EX498" i="2" s="1"/>
  <c r="CL497" i="2"/>
  <c r="EX497" i="2" s="1"/>
  <c r="CG496" i="2"/>
  <c r="G496" i="2" s="1"/>
  <c r="CF495" i="2"/>
  <c r="EX495" i="2" s="1"/>
  <c r="CE494" i="2"/>
  <c r="EX494" i="2" s="1"/>
  <c r="T493" i="2"/>
  <c r="EX493" i="2" s="1"/>
  <c r="CA492" i="2"/>
  <c r="G492" i="2" s="1"/>
  <c r="CB491" i="2"/>
  <c r="EX491" i="2" s="1"/>
  <c r="CC490" i="2"/>
  <c r="EX490" i="2" s="1"/>
  <c r="CD489" i="2"/>
  <c r="EX489" i="2" s="1"/>
  <c r="S488" i="2"/>
  <c r="G488" i="2" s="1"/>
  <c r="DR487" i="2"/>
  <c r="EX487" i="2" s="1"/>
  <c r="DT486" i="2"/>
  <c r="EX486" i="2" s="1"/>
  <c r="R485" i="2"/>
  <c r="EX485" i="2" s="1"/>
  <c r="Q484" i="2"/>
  <c r="G484" i="2" s="1"/>
  <c r="O483" i="2"/>
  <c r="EX483" i="2" s="1"/>
  <c r="N482" i="2"/>
  <c r="EX482" i="2" s="1"/>
  <c r="DS481" i="2"/>
  <c r="G481" i="2" s="1"/>
  <c r="M480" i="2"/>
  <c r="G480" i="2" s="1"/>
  <c r="BY479" i="2"/>
  <c r="EX479" i="2" s="1"/>
  <c r="BX478" i="2"/>
  <c r="G478" i="2" s="1"/>
  <c r="BU477" i="2"/>
  <c r="EX477" i="2" s="1"/>
  <c r="BT476" i="2"/>
  <c r="G476" i="2" s="1"/>
  <c r="BV475" i="2"/>
  <c r="BS474" i="2"/>
  <c r="BR473" i="2"/>
  <c r="EX473" i="2" s="1"/>
  <c r="BW472" i="2"/>
  <c r="G472" i="2" s="1"/>
  <c r="CV471" i="2"/>
  <c r="EX471" i="2" s="1"/>
  <c r="BO470" i="2"/>
  <c r="EX470" i="2" s="1"/>
  <c r="BQ469" i="2"/>
  <c r="G469" i="2" s="1"/>
  <c r="BP468" i="2"/>
  <c r="G468" i="2" s="1"/>
  <c r="CW467" i="2"/>
  <c r="EX467" i="2" s="1"/>
  <c r="BD466" i="2"/>
  <c r="EX466" i="2" s="1"/>
  <c r="BC465" i="2"/>
  <c r="EX465" i="2" s="1"/>
  <c r="ET464" i="2"/>
  <c r="AB464" i="2"/>
  <c r="Y464" i="2"/>
  <c r="S464" i="2"/>
  <c r="R464" i="2"/>
  <c r="N464" i="2"/>
  <c r="W463" i="2"/>
  <c r="V463" i="2"/>
  <c r="P463" i="2"/>
  <c r="W462" i="2"/>
  <c r="V462" i="2"/>
  <c r="P462" i="2"/>
  <c r="AG461" i="2"/>
  <c r="AF461" i="2"/>
  <c r="AA461" i="2"/>
  <c r="O461" i="2"/>
  <c r="AG460" i="2"/>
  <c r="AF460" i="2"/>
  <c r="AA460" i="2"/>
  <c r="O460" i="2"/>
  <c r="AB459" i="2"/>
  <c r="S459" i="2"/>
  <c r="R459" i="2"/>
  <c r="N459" i="2"/>
  <c r="AG458" i="2"/>
  <c r="AF458" i="2"/>
  <c r="AA458" i="2"/>
  <c r="W458" i="2"/>
  <c r="V458" i="2"/>
  <c r="P458" i="2"/>
  <c r="O458" i="2"/>
  <c r="ET457" i="2"/>
  <c r="Y457" i="2"/>
  <c r="AB456" i="2"/>
  <c r="S456" i="2"/>
  <c r="R456" i="2"/>
  <c r="N456" i="2"/>
  <c r="AB455" i="2"/>
  <c r="S455" i="2"/>
  <c r="R455" i="2"/>
  <c r="N455" i="2"/>
  <c r="AG454" i="2"/>
  <c r="AF454" i="2"/>
  <c r="AA454" i="2"/>
  <c r="W454" i="2"/>
  <c r="V454" i="2"/>
  <c r="P454" i="2"/>
  <c r="O454" i="2"/>
  <c r="ET453" i="2"/>
  <c r="Y453" i="2"/>
  <c r="DT452" i="2"/>
  <c r="DY451" i="2"/>
  <c r="DR451" i="2"/>
  <c r="CX450" i="2"/>
  <c r="CW450" i="2"/>
  <c r="CV450" i="2"/>
  <c r="CN450" i="2"/>
  <c r="CI450" i="2"/>
  <c r="CH450" i="2"/>
  <c r="CE450" i="2"/>
  <c r="CC450" i="2"/>
  <c r="CB450" i="2"/>
  <c r="BQ450" i="2"/>
  <c r="BP450" i="2"/>
  <c r="BO450" i="2"/>
  <c r="CY449" i="2"/>
  <c r="CM449" i="2"/>
  <c r="CL449" i="2"/>
  <c r="CK449" i="2"/>
  <c r="CJ449" i="2"/>
  <c r="CG449" i="2"/>
  <c r="CF449" i="2"/>
  <c r="CD449" i="2"/>
  <c r="CA449" i="2"/>
  <c r="BZ449" i="2"/>
  <c r="BY449" i="2"/>
  <c r="BX449" i="2"/>
  <c r="BW449" i="2"/>
  <c r="BV449" i="2"/>
  <c r="BU449" i="2"/>
  <c r="BT449" i="2"/>
  <c r="BS449" i="2"/>
  <c r="BR449" i="2"/>
  <c r="X449" i="2"/>
  <c r="U449" i="2"/>
  <c r="AB448" i="2"/>
  <c r="S448" i="2"/>
  <c r="R448" i="2"/>
  <c r="N448" i="2"/>
  <c r="W447" i="2"/>
  <c r="EX447" i="2" s="1"/>
  <c r="DQ446" i="2"/>
  <c r="DN446" i="2"/>
  <c r="DM446" i="2"/>
  <c r="DL446" i="2"/>
  <c r="DJ446" i="2"/>
  <c r="CM446" i="2"/>
  <c r="CG446" i="2"/>
  <c r="CF446" i="2"/>
  <c r="AH446" i="2"/>
  <c r="AE446" i="2"/>
  <c r="AB446" i="2"/>
  <c r="V446" i="2"/>
  <c r="ET445" i="2"/>
  <c r="Y445" i="2"/>
  <c r="CD444" i="2"/>
  <c r="X444" i="2"/>
  <c r="CX443" i="2"/>
  <c r="CW443" i="2"/>
  <c r="CV443" i="2"/>
  <c r="CN443" i="2"/>
  <c r="CI443" i="2"/>
  <c r="CH443" i="2"/>
  <c r="CE443" i="2"/>
  <c r="CC443" i="2"/>
  <c r="CB443" i="2"/>
  <c r="BQ443" i="2"/>
  <c r="BP443" i="2"/>
  <c r="BO443" i="2"/>
  <c r="W442" i="2"/>
  <c r="G442" i="2" s="1"/>
  <c r="ET441" i="2"/>
  <c r="AG441" i="2"/>
  <c r="AB441" i="2"/>
  <c r="AA441" i="2"/>
  <c r="Y441" i="2"/>
  <c r="T441" i="2"/>
  <c r="P441" i="2"/>
  <c r="CX440" i="2"/>
  <c r="CW440" i="2"/>
  <c r="CV440" i="2"/>
  <c r="CN440" i="2"/>
  <c r="CI440" i="2"/>
  <c r="CH440" i="2"/>
  <c r="CE440" i="2"/>
  <c r="CC440" i="2"/>
  <c r="CB440" i="2"/>
  <c r="BQ440" i="2"/>
  <c r="BP440" i="2"/>
  <c r="BO440" i="2"/>
  <c r="DT439" i="2"/>
  <c r="DZ438" i="2"/>
  <c r="DW438" i="2"/>
  <c r="DU438" i="2"/>
  <c r="DS438" i="2"/>
  <c r="H437" i="2"/>
  <c r="G437" i="2" s="1"/>
  <c r="Q436" i="2"/>
  <c r="EX436" i="2" s="1"/>
  <c r="AA435" i="2"/>
  <c r="EX435" i="2" s="1"/>
  <c r="DV434" i="2"/>
  <c r="EX434" i="2" s="1"/>
  <c r="AB433" i="2"/>
  <c r="S433" i="2"/>
  <c r="R433" i="2"/>
  <c r="N433" i="2"/>
  <c r="EL432" i="2"/>
  <c r="AG431" i="2"/>
  <c r="G431" i="2" s="1"/>
  <c r="AF430" i="2"/>
  <c r="G430" i="2" s="1"/>
  <c r="Y429" i="2"/>
  <c r="G429" i="2" s="1"/>
  <c r="W428" i="2"/>
  <c r="V427" i="2"/>
  <c r="G427" i="2" s="1"/>
  <c r="BB426" i="2"/>
  <c r="G426" i="2" s="1"/>
  <c r="AY425" i="2"/>
  <c r="L425" i="2"/>
  <c r="BD424" i="2"/>
  <c r="BC424" i="2"/>
  <c r="Z424" i="2"/>
  <c r="DT423" i="2"/>
  <c r="O422" i="2"/>
  <c r="EX422" i="2" s="1"/>
  <c r="P421" i="2"/>
  <c r="G421" i="2" s="1"/>
  <c r="DS420" i="2"/>
  <c r="DY419" i="2"/>
  <c r="DR419" i="2"/>
  <c r="AB418" i="2"/>
  <c r="Y418" i="2"/>
  <c r="V417" i="2"/>
  <c r="EX417" i="2" s="1"/>
  <c r="T416" i="2"/>
  <c r="G416" i="2" s="1"/>
  <c r="W415" i="2"/>
  <c r="P414" i="2"/>
  <c r="EX414" i="2" s="1"/>
  <c r="AA413" i="2"/>
  <c r="EX413" i="2" s="1"/>
  <c r="AA412" i="2"/>
  <c r="G412" i="2" s="1"/>
  <c r="T411" i="2"/>
  <c r="EX411" i="2" s="1"/>
  <c r="P410" i="2"/>
  <c r="EX410" i="2" s="1"/>
  <c r="CC409" i="2"/>
  <c r="EX409" i="2" s="1"/>
  <c r="X408" i="2"/>
  <c r="G408" i="2" s="1"/>
  <c r="CK407" i="2"/>
  <c r="CJ407" i="2"/>
  <c r="CA407" i="2"/>
  <c r="BW407" i="2"/>
  <c r="CG406" i="2"/>
  <c r="CF406" i="2"/>
  <c r="U405" i="2"/>
  <c r="CN404" i="2"/>
  <c r="CI404" i="2"/>
  <c r="CH404" i="2"/>
  <c r="CL403" i="2"/>
  <c r="CX402" i="2"/>
  <c r="CW402" i="2"/>
  <c r="CV402" i="2"/>
  <c r="CB402" i="2"/>
  <c r="BP402" i="2"/>
  <c r="BO402" i="2"/>
  <c r="CE401" i="2"/>
  <c r="G401" i="2" s="1"/>
  <c r="CM400" i="2"/>
  <c r="G400" i="2" s="1"/>
  <c r="CD399" i="2"/>
  <c r="CT398" i="2"/>
  <c r="BV397" i="2"/>
  <c r="BS397" i="2"/>
  <c r="CY396" i="2"/>
  <c r="BZ396" i="2"/>
  <c r="BY396" i="2"/>
  <c r="BX396" i="2"/>
  <c r="BU396" i="2"/>
  <c r="BT396" i="2"/>
  <c r="BR396" i="2"/>
  <c r="BQ395" i="2"/>
  <c r="G395" i="2" s="1"/>
  <c r="AV394" i="2"/>
  <c r="CD393" i="2"/>
  <c r="X393" i="2"/>
  <c r="DZ392" i="2"/>
  <c r="DW392" i="2"/>
  <c r="DS392" i="2"/>
  <c r="CX391" i="2"/>
  <c r="CV391" i="2"/>
  <c r="CC391" i="2"/>
  <c r="CB391" i="2"/>
  <c r="BO391" i="2"/>
  <c r="CW390" i="2"/>
  <c r="BP390" i="2"/>
  <c r="AA389" i="2"/>
  <c r="EX389" i="2" s="1"/>
  <c r="DV388" i="2"/>
  <c r="EX388" i="2" s="1"/>
  <c r="EL387" i="2"/>
  <c r="G387" i="2" s="1"/>
  <c r="DH386" i="2"/>
  <c r="G386" i="2" s="1"/>
  <c r="CO385" i="2"/>
  <c r="CJ385" i="2"/>
  <c r="CA385" i="2"/>
  <c r="BW385" i="2"/>
  <c r="CR384" i="2"/>
  <c r="BS384" i="2"/>
  <c r="CQ383" i="2"/>
  <c r="Q383" i="2"/>
  <c r="EJ382" i="2"/>
  <c r="CZ382" i="2"/>
  <c r="DP381" i="2"/>
  <c r="DO381" i="2"/>
  <c r="CY381" i="2"/>
  <c r="BU381" i="2"/>
  <c r="BT381" i="2"/>
  <c r="BR381" i="2"/>
  <c r="AG380" i="2"/>
  <c r="AF379" i="2"/>
  <c r="Y378" i="2"/>
  <c r="EF377" i="2"/>
  <c r="EB377" i="2"/>
  <c r="CN376" i="2"/>
  <c r="G376" i="2" s="1"/>
  <c r="X375" i="2"/>
  <c r="G375" i="2" s="1"/>
  <c r="W374" i="2"/>
  <c r="G374" i="2" s="1"/>
  <c r="U373" i="2"/>
  <c r="G373" i="2" s="1"/>
  <c r="CI372" i="2"/>
  <c r="CL371" i="2"/>
  <c r="G371" i="2" s="1"/>
  <c r="CE370" i="2"/>
  <c r="G370" i="2" s="1"/>
  <c r="CH369" i="2"/>
  <c r="EX369" i="2" s="1"/>
  <c r="V368" i="2"/>
  <c r="EX368" i="2" s="1"/>
  <c r="CM367" i="2"/>
  <c r="T366" i="2"/>
  <c r="EX366" i="2" s="1"/>
  <c r="K365" i="2"/>
  <c r="EX365" i="2" s="1"/>
  <c r="AB364" i="2"/>
  <c r="EX364" i="2" s="1"/>
  <c r="S363" i="2"/>
  <c r="G363" i="2" s="1"/>
  <c r="N362" i="2"/>
  <c r="EX362" i="2" s="1"/>
  <c r="R361" i="2"/>
  <c r="G361" i="2" s="1"/>
  <c r="DT360" i="2"/>
  <c r="EX360" i="2" s="1"/>
  <c r="O359" i="2"/>
  <c r="G359" i="2" s="1"/>
  <c r="P358" i="2"/>
  <c r="EX358" i="2" s="1"/>
  <c r="CD357" i="2"/>
  <c r="EX357" i="2" s="1"/>
  <c r="DY356" i="2"/>
  <c r="DR356" i="2"/>
  <c r="BQ355" i="2"/>
  <c r="DX354" i="2"/>
  <c r="EX354" i="2" s="1"/>
  <c r="EV353" i="2"/>
  <c r="AG353" i="2"/>
  <c r="AF353" i="2"/>
  <c r="AB353" i="2"/>
  <c r="AA353" i="2"/>
  <c r="W353" i="2"/>
  <c r="V353" i="2"/>
  <c r="S353" i="2"/>
  <c r="R353" i="2"/>
  <c r="P353" i="2"/>
  <c r="O353" i="2"/>
  <c r="N353" i="2"/>
  <c r="ET352" i="2"/>
  <c r="Y352" i="2"/>
  <c r="BZ351" i="2"/>
  <c r="AB350" i="2"/>
  <c r="S350" i="2"/>
  <c r="R350" i="2"/>
  <c r="ET349" i="2"/>
  <c r="Y349" i="2"/>
  <c r="EV348" i="2"/>
  <c r="AG348" i="2"/>
  <c r="AF348" i="2"/>
  <c r="AA348" i="2"/>
  <c r="W348" i="2"/>
  <c r="V348" i="2"/>
  <c r="P348" i="2"/>
  <c r="O348" i="2"/>
  <c r="N348" i="2"/>
  <c r="EV347" i="2"/>
  <c r="AG347" i="2"/>
  <c r="AF347" i="2"/>
  <c r="AA347" i="2"/>
  <c r="W347" i="2"/>
  <c r="V347" i="2"/>
  <c r="P347" i="2"/>
  <c r="O347" i="2"/>
  <c r="N347" i="2"/>
  <c r="EV346" i="2"/>
  <c r="AG346" i="2"/>
  <c r="AF346" i="2"/>
  <c r="AB346" i="2"/>
  <c r="AA346" i="2"/>
  <c r="W346" i="2"/>
  <c r="V346" i="2"/>
  <c r="S346" i="2"/>
  <c r="R346" i="2"/>
  <c r="P346" i="2"/>
  <c r="O346" i="2"/>
  <c r="N346" i="2"/>
  <c r="ET345" i="2"/>
  <c r="Y345" i="2"/>
  <c r="AH344" i="2"/>
  <c r="G344" i="2" s="1"/>
  <c r="EV343" i="2"/>
  <c r="AG343" i="2"/>
  <c r="AF343" i="2"/>
  <c r="AB343" i="2"/>
  <c r="AA343" i="2"/>
  <c r="W343" i="2"/>
  <c r="V343" i="2"/>
  <c r="S343" i="2"/>
  <c r="R343" i="2"/>
  <c r="P343" i="2"/>
  <c r="O343" i="2"/>
  <c r="N343" i="2"/>
  <c r="BZ342" i="2"/>
  <c r="BJ342" i="2"/>
  <c r="BF342" i="2"/>
  <c r="BA342" i="2"/>
  <c r="AV342" i="2"/>
  <c r="AU342" i="2"/>
  <c r="K342" i="2"/>
  <c r="ET341" i="2"/>
  <c r="Y341" i="2"/>
  <c r="AB340" i="2"/>
  <c r="S340" i="2"/>
  <c r="R340" i="2"/>
  <c r="EV339" i="2"/>
  <c r="AG339" i="2"/>
  <c r="AF339" i="2"/>
  <c r="AA339" i="2"/>
  <c r="W339" i="2"/>
  <c r="V339" i="2"/>
  <c r="P339" i="2"/>
  <c r="O339" i="2"/>
  <c r="N339" i="2"/>
  <c r="ET338" i="2"/>
  <c r="Y338" i="2"/>
  <c r="AB337" i="2"/>
  <c r="S337" i="2"/>
  <c r="R337" i="2"/>
  <c r="EV336" i="2"/>
  <c r="AG336" i="2"/>
  <c r="AF336" i="2"/>
  <c r="AA336" i="2"/>
  <c r="W336" i="2"/>
  <c r="V336" i="2"/>
  <c r="P336" i="2"/>
  <c r="O336" i="2"/>
  <c r="N336" i="2"/>
  <c r="ET335" i="2"/>
  <c r="Y335" i="2"/>
  <c r="EL334" i="2"/>
  <c r="EX334" i="2" s="1"/>
  <c r="AB333" i="2"/>
  <c r="S333" i="2"/>
  <c r="R333" i="2"/>
  <c r="EV332" i="2"/>
  <c r="AG332" i="2"/>
  <c r="AF332" i="2"/>
  <c r="AA332" i="2"/>
  <c r="W332" i="2"/>
  <c r="V332" i="2"/>
  <c r="P332" i="2"/>
  <c r="O332" i="2"/>
  <c r="ET331" i="2"/>
  <c r="Y331" i="2"/>
  <c r="N330" i="2"/>
  <c r="EX330" i="2" s="1"/>
  <c r="BZ329" i="2"/>
  <c r="EX329" i="2" s="1"/>
  <c r="EL328" i="2"/>
  <c r="EX328" i="2" s="1"/>
  <c r="CN327" i="2"/>
  <c r="CI327" i="2"/>
  <c r="CH327" i="2"/>
  <c r="CE326" i="2"/>
  <c r="CC326" i="2"/>
  <c r="CY325" i="2"/>
  <c r="CM325" i="2"/>
  <c r="CL325" i="2"/>
  <c r="BZ325" i="2"/>
  <c r="BY325" i="2"/>
  <c r="BX325" i="2"/>
  <c r="BV325" i="2"/>
  <c r="BU325" i="2"/>
  <c r="BT325" i="2"/>
  <c r="BS325" i="2"/>
  <c r="BR325" i="2"/>
  <c r="EL324" i="2"/>
  <c r="AH324" i="2"/>
  <c r="AG323" i="2"/>
  <c r="AF323" i="2"/>
  <c r="AB323" i="2"/>
  <c r="AA323" i="2"/>
  <c r="W323" i="2"/>
  <c r="V323" i="2"/>
  <c r="S323" i="2"/>
  <c r="R323" i="2"/>
  <c r="P323" i="2"/>
  <c r="O323" i="2"/>
  <c r="N323" i="2"/>
  <c r="ET322" i="2"/>
  <c r="Y322" i="2"/>
  <c r="CK321" i="2"/>
  <c r="CJ321" i="2"/>
  <c r="CA321" i="2"/>
  <c r="BW321" i="2"/>
  <c r="U321" i="2"/>
  <c r="CG320" i="2"/>
  <c r="CF320" i="2"/>
  <c r="X319" i="2"/>
  <c r="G319" i="2" s="1"/>
  <c r="CD318" i="2"/>
  <c r="EX318" i="2" s="1"/>
  <c r="BV317" i="2"/>
  <c r="BS317" i="2"/>
  <c r="X316" i="2"/>
  <c r="EX316" i="2" s="1"/>
  <c r="CG315" i="2"/>
  <c r="CF315" i="2"/>
  <c r="U314" i="2"/>
  <c r="EX314" i="2" s="1"/>
  <c r="CK313" i="2"/>
  <c r="EX313" i="2" s="1"/>
  <c r="CJ312" i="2"/>
  <c r="EX312" i="2" s="1"/>
  <c r="CI311" i="2"/>
  <c r="CH311" i="2"/>
  <c r="CD310" i="2"/>
  <c r="CM309" i="2"/>
  <c r="CL309" i="2"/>
  <c r="CA308" i="2"/>
  <c r="BZ307" i="2"/>
  <c r="EX307" i="2" s="1"/>
  <c r="BY306" i="2"/>
  <c r="BX306" i="2"/>
  <c r="BU306" i="2"/>
  <c r="BT306" i="2"/>
  <c r="CY305" i="2"/>
  <c r="BR305" i="2"/>
  <c r="BW304" i="2"/>
  <c r="EX304" i="2" s="1"/>
  <c r="N303" i="2"/>
  <c r="AF302" i="2"/>
  <c r="EX302" i="2" s="1"/>
  <c r="AW301" i="2"/>
  <c r="G301" i="2" s="1"/>
  <c r="EV300" i="2"/>
  <c r="AG300" i="2"/>
  <c r="AF300" i="2"/>
  <c r="AB300" i="2"/>
  <c r="AA300" i="2"/>
  <c r="W300" i="2"/>
  <c r="V300" i="2"/>
  <c r="S300" i="2"/>
  <c r="R300" i="2"/>
  <c r="P300" i="2"/>
  <c r="O300" i="2"/>
  <c r="N300" i="2"/>
  <c r="ET299" i="2"/>
  <c r="Y299" i="2"/>
  <c r="CX298" i="2"/>
  <c r="CW298" i="2"/>
  <c r="CV298" i="2"/>
  <c r="CE298" i="2"/>
  <c r="CC298" i="2"/>
  <c r="CB298" i="2"/>
  <c r="BQ298" i="2"/>
  <c r="BP298" i="2"/>
  <c r="BO298" i="2"/>
  <c r="CY297" i="2"/>
  <c r="BR297" i="2"/>
  <c r="AB296" i="2"/>
  <c r="S296" i="2"/>
  <c r="R296" i="2"/>
  <c r="N296" i="2"/>
  <c r="BI295" i="2"/>
  <c r="BH295" i="2"/>
  <c r="T295" i="2"/>
  <c r="AG294" i="2"/>
  <c r="AF294" i="2"/>
  <c r="AA294" i="2"/>
  <c r="W294" i="2"/>
  <c r="V294" i="2"/>
  <c r="P294" i="2"/>
  <c r="O294" i="2"/>
  <c r="Y293" i="2"/>
  <c r="EX293" i="2" s="1"/>
  <c r="CN292" i="2"/>
  <c r="CI292" i="2"/>
  <c r="CH292" i="2"/>
  <c r="CG291" i="2"/>
  <c r="CF291" i="2"/>
  <c r="CM290" i="2"/>
  <c r="CL290" i="2"/>
  <c r="Q289" i="2"/>
  <c r="EX289" i="2" s="1"/>
  <c r="CK288" i="2"/>
  <c r="CJ288" i="2"/>
  <c r="CA288" i="2"/>
  <c r="BZ288" i="2"/>
  <c r="BY288" i="2"/>
  <c r="BX288" i="2"/>
  <c r="BW288" i="2"/>
  <c r="BV288" i="2"/>
  <c r="BU288" i="2"/>
  <c r="BT288" i="2"/>
  <c r="BS288" i="2"/>
  <c r="U288" i="2"/>
  <c r="CD287" i="2"/>
  <c r="X287" i="2"/>
  <c r="ET286" i="2"/>
  <c r="AB286" i="2"/>
  <c r="Y286" i="2"/>
  <c r="S286" i="2"/>
  <c r="R286" i="2"/>
  <c r="N286" i="2"/>
  <c r="CX285" i="2"/>
  <c r="CW285" i="2"/>
  <c r="CV285" i="2"/>
  <c r="CN285" i="2"/>
  <c r="CI285" i="2"/>
  <c r="CH285" i="2"/>
  <c r="CE285" i="2"/>
  <c r="CC285" i="2"/>
  <c r="CB285" i="2"/>
  <c r="BQ285" i="2"/>
  <c r="BP285" i="2"/>
  <c r="BO285" i="2"/>
  <c r="CJ284" i="2"/>
  <c r="BW284" i="2"/>
  <c r="BY283" i="2"/>
  <c r="BX283" i="2"/>
  <c r="BV283" i="2"/>
  <c r="BU283" i="2"/>
  <c r="BT283" i="2"/>
  <c r="BS283" i="2"/>
  <c r="X282" i="2"/>
  <c r="EX282" i="2" s="1"/>
  <c r="CG281" i="2"/>
  <c r="CF281" i="2"/>
  <c r="U280" i="2"/>
  <c r="CM279" i="2"/>
  <c r="CL279" i="2"/>
  <c r="CK278" i="2"/>
  <c r="CA278" i="2"/>
  <c r="CD277" i="2"/>
  <c r="BZ276" i="2"/>
  <c r="CY275" i="2"/>
  <c r="BR275" i="2"/>
  <c r="ET274" i="2"/>
  <c r="AB274" i="2"/>
  <c r="Y274" i="2"/>
  <c r="S274" i="2"/>
  <c r="R274" i="2"/>
  <c r="N274" i="2"/>
  <c r="ET273" i="2"/>
  <c r="AB273" i="2"/>
  <c r="Y273" i="2"/>
  <c r="S273" i="2"/>
  <c r="R273" i="2"/>
  <c r="N273" i="2"/>
  <c r="EL272" i="2"/>
  <c r="AH272" i="2"/>
  <c r="DZ271" i="2"/>
  <c r="DW271" i="2"/>
  <c r="DU271" i="2"/>
  <c r="DS271" i="2"/>
  <c r="ET270" i="2"/>
  <c r="Y270" i="2"/>
  <c r="AB269" i="2"/>
  <c r="EX269" i="2" s="1"/>
  <c r="AG268" i="2"/>
  <c r="AF268" i="2"/>
  <c r="AA268" i="2"/>
  <c r="O268" i="2"/>
  <c r="DZ267" i="2"/>
  <c r="DW267" i="2"/>
  <c r="DU267" i="2"/>
  <c r="DS267" i="2"/>
  <c r="Y266" i="2"/>
  <c r="W265" i="2"/>
  <c r="V265" i="2"/>
  <c r="P265" i="2"/>
  <c r="S264" i="2"/>
  <c r="R264" i="2"/>
  <c r="N264" i="2"/>
  <c r="CK263" i="2"/>
  <c r="CJ263" i="2"/>
  <c r="CG263" i="2"/>
  <c r="CF263" i="2"/>
  <c r="CA263" i="2"/>
  <c r="BW263" i="2"/>
  <c r="U263" i="2"/>
  <c r="CY262" i="2"/>
  <c r="CM262" i="2"/>
  <c r="CL262" i="2"/>
  <c r="BZ262" i="2"/>
  <c r="BY262" i="2"/>
  <c r="BX262" i="2"/>
  <c r="BV262" i="2"/>
  <c r="BU262" i="2"/>
  <c r="BT262" i="2"/>
  <c r="BS262" i="2"/>
  <c r="BR262" i="2"/>
  <c r="ET261" i="2"/>
  <c r="Y261" i="2"/>
  <c r="S260" i="2"/>
  <c r="EX260" i="2" s="1"/>
  <c r="CD259" i="2"/>
  <c r="X259" i="2"/>
  <c r="BV258" i="2"/>
  <c r="BS258" i="2"/>
  <c r="AG257" i="2"/>
  <c r="AF257" i="2"/>
  <c r="AB257" i="2"/>
  <c r="AA257" i="2"/>
  <c r="W257" i="2"/>
  <c r="V257" i="2"/>
  <c r="R257" i="2"/>
  <c r="P257" i="2"/>
  <c r="O257" i="2"/>
  <c r="N257" i="2"/>
  <c r="AB256" i="2"/>
  <c r="S256" i="2"/>
  <c r="R256" i="2"/>
  <c r="N256" i="2"/>
  <c r="EV255" i="2"/>
  <c r="AG255" i="2"/>
  <c r="AF255" i="2"/>
  <c r="AA255" i="2"/>
  <c r="W255" i="2"/>
  <c r="V255" i="2"/>
  <c r="P255" i="2"/>
  <c r="O255" i="2"/>
  <c r="ET254" i="2"/>
  <c r="Y254" i="2"/>
  <c r="ET253" i="2"/>
  <c r="Y253" i="2"/>
  <c r="AB252" i="2"/>
  <c r="S252" i="2"/>
  <c r="R252" i="2"/>
  <c r="ET251" i="2"/>
  <c r="Y251" i="2"/>
  <c r="N250" i="2"/>
  <c r="EX250" i="2" s="1"/>
  <c r="BI249" i="2"/>
  <c r="EX249" i="2" s="1"/>
  <c r="DF248" i="2"/>
  <c r="EG247" i="2"/>
  <c r="EE247" i="2"/>
  <c r="ED247" i="2"/>
  <c r="EC247" i="2"/>
  <c r="EA247" i="2"/>
  <c r="DZ247" i="2"/>
  <c r="DX247" i="2"/>
  <c r="DW247" i="2"/>
  <c r="DU247" i="2"/>
  <c r="DS247" i="2"/>
  <c r="DV246" i="2"/>
  <c r="EL245" i="2"/>
  <c r="G245" i="2" s="1"/>
  <c r="AB244" i="2"/>
  <c r="AG243" i="2"/>
  <c r="G243" i="2" s="1"/>
  <c r="AA242" i="2"/>
  <c r="V242" i="2"/>
  <c r="P242" i="2"/>
  <c r="O242" i="2"/>
  <c r="L241" i="2"/>
  <c r="EX241" i="2" s="1"/>
  <c r="Y240" i="2"/>
  <c r="K239" i="2"/>
  <c r="EX239" i="2" s="1"/>
  <c r="W238" i="2"/>
  <c r="EX238" i="2" s="1"/>
  <c r="S237" i="2"/>
  <c r="EX237" i="2" s="1"/>
  <c r="R236" i="2"/>
  <c r="EX236" i="2" s="1"/>
  <c r="EU235" i="2"/>
  <c r="M235" i="2"/>
  <c r="EL234" i="2"/>
  <c r="CD233" i="2"/>
  <c r="X233" i="2"/>
  <c r="AB232" i="2"/>
  <c r="Y232" i="2"/>
  <c r="S232" i="2"/>
  <c r="R232" i="2"/>
  <c r="N232" i="2"/>
  <c r="ET231" i="2"/>
  <c r="AB231" i="2"/>
  <c r="Y231" i="2"/>
  <c r="S231" i="2"/>
  <c r="R231" i="2"/>
  <c r="N231" i="2"/>
  <c r="CX230" i="2"/>
  <c r="CW230" i="2"/>
  <c r="CV230" i="2"/>
  <c r="CN230" i="2"/>
  <c r="CI230" i="2"/>
  <c r="CH230" i="2"/>
  <c r="CE230" i="2"/>
  <c r="CC230" i="2"/>
  <c r="CB230" i="2"/>
  <c r="BQ230" i="2"/>
  <c r="BP230" i="2"/>
  <c r="BO230" i="2"/>
  <c r="CY229" i="2"/>
  <c r="CM229" i="2"/>
  <c r="CL229" i="2"/>
  <c r="BR229" i="2"/>
  <c r="AB228" i="2"/>
  <c r="S228" i="2"/>
  <c r="R228" i="2"/>
  <c r="N228" i="2"/>
  <c r="EL227" i="2"/>
  <c r="AH227" i="2"/>
  <c r="ET226" i="2"/>
  <c r="Y226" i="2"/>
  <c r="CK225" i="2"/>
  <c r="CJ225" i="2"/>
  <c r="CG225" i="2"/>
  <c r="CF225" i="2"/>
  <c r="CA225" i="2"/>
  <c r="BZ225" i="2"/>
  <c r="BY225" i="2"/>
  <c r="BX225" i="2"/>
  <c r="BW225" i="2"/>
  <c r="BV225" i="2"/>
  <c r="BU225" i="2"/>
  <c r="BT225" i="2"/>
  <c r="BS225" i="2"/>
  <c r="U225" i="2"/>
  <c r="CD224" i="2"/>
  <c r="X224" i="2"/>
  <c r="AE223" i="2"/>
  <c r="G223" i="2" s="1"/>
  <c r="CW222" i="2"/>
  <c r="G222" i="2" s="1"/>
  <c r="AG221" i="2"/>
  <c r="G221" i="2" s="1"/>
  <c r="AF220" i="2"/>
  <c r="G220" i="2" s="1"/>
  <c r="DV219" i="2"/>
  <c r="G219" i="2" s="1"/>
  <c r="AD218" i="2"/>
  <c r="G218" i="2" s="1"/>
  <c r="AB217" i="2"/>
  <c r="G217" i="2" s="1"/>
  <c r="EL216" i="2"/>
  <c r="G216" i="2" s="1"/>
  <c r="CT215" i="2"/>
  <c r="G215" i="2" s="1"/>
  <c r="AA214" i="2"/>
  <c r="G214" i="2" s="1"/>
  <c r="CQ213" i="2"/>
  <c r="G213" i="2" s="1"/>
  <c r="DZ212" i="2"/>
  <c r="DW212" i="2"/>
  <c r="DU212" i="2"/>
  <c r="DS212" i="2"/>
  <c r="ES211" i="2"/>
  <c r="L210" i="2"/>
  <c r="CN209" i="2"/>
  <c r="Y208" i="2"/>
  <c r="X207" i="2"/>
  <c r="W206" i="2"/>
  <c r="CG205" i="2"/>
  <c r="CF204" i="2"/>
  <c r="U203" i="2"/>
  <c r="CM202" i="2"/>
  <c r="CL202" i="2"/>
  <c r="CK201" i="2"/>
  <c r="G201" i="2" s="1"/>
  <c r="CJ200" i="2"/>
  <c r="CH199" i="2"/>
  <c r="G199" i="2" s="1"/>
  <c r="CI198" i="2"/>
  <c r="AW197" i="2"/>
  <c r="T196" i="2"/>
  <c r="G196" i="2" s="1"/>
  <c r="K195" i="2"/>
  <c r="G195" i="2" s="1"/>
  <c r="CV194" i="2"/>
  <c r="CC194" i="2"/>
  <c r="CD193" i="2"/>
  <c r="EX193" i="2" s="1"/>
  <c r="S192" i="2"/>
  <c r="EX192" i="2" s="1"/>
  <c r="DT191" i="2"/>
  <c r="EX191" i="2" s="1"/>
  <c r="R190" i="2"/>
  <c r="G190" i="2" s="1"/>
  <c r="CE189" i="2"/>
  <c r="CB189" i="2"/>
  <c r="V188" i="2"/>
  <c r="P188" i="2"/>
  <c r="O187" i="2"/>
  <c r="BZ186" i="2"/>
  <c r="N185" i="2"/>
  <c r="CA184" i="2"/>
  <c r="DY183" i="2"/>
  <c r="DR183" i="2"/>
  <c r="EU182" i="2"/>
  <c r="M182" i="2"/>
  <c r="BY181" i="2"/>
  <c r="BU181" i="2"/>
  <c r="BX180" i="2"/>
  <c r="BT180" i="2"/>
  <c r="BW179" i="2"/>
  <c r="BV178" i="2"/>
  <c r="BS178" i="2"/>
  <c r="CY177" i="2"/>
  <c r="BR177" i="2"/>
  <c r="BQ176" i="2"/>
  <c r="EX176" i="2" s="1"/>
  <c r="BP175" i="2"/>
  <c r="EX175" i="2" s="1"/>
  <c r="CX174" i="2"/>
  <c r="BO174" i="2"/>
  <c r="CY173" i="2"/>
  <c r="EX173" i="2" s="1"/>
  <c r="AL172" i="2"/>
  <c r="Q172" i="2"/>
  <c r="AL171" i="2"/>
  <c r="Q171" i="2"/>
  <c r="AL170" i="2"/>
  <c r="G170" i="2" s="1"/>
  <c r="BD169" i="2"/>
  <c r="BC169" i="2"/>
  <c r="BB169" i="2"/>
  <c r="AY169" i="2"/>
  <c r="AL169" i="2"/>
  <c r="AG169" i="2"/>
  <c r="AF169" i="2"/>
  <c r="AB169" i="2"/>
  <c r="AA169" i="2"/>
  <c r="Z169" i="2"/>
  <c r="W169" i="2"/>
  <c r="V169" i="2"/>
  <c r="S169" i="2"/>
  <c r="R169" i="2"/>
  <c r="Q169" i="2"/>
  <c r="P169" i="2"/>
  <c r="O169" i="2"/>
  <c r="N169" i="2"/>
  <c r="L169" i="2"/>
  <c r="AL168" i="2"/>
  <c r="Q168" i="2"/>
  <c r="AL167" i="2"/>
  <c r="Q167" i="2"/>
  <c r="ES166" i="2"/>
  <c r="ER166" i="2"/>
  <c r="BI166" i="2"/>
  <c r="BH166" i="2"/>
  <c r="BG166" i="2"/>
  <c r="T166" i="2"/>
  <c r="EU165" i="2"/>
  <c r="ET165" i="2"/>
  <c r="EQ165" i="2"/>
  <c r="EP165" i="2"/>
  <c r="EO165" i="2"/>
  <c r="EN165" i="2"/>
  <c r="EM165" i="2"/>
  <c r="EL165" i="2"/>
  <c r="EK165" i="2"/>
  <c r="EJ165" i="2"/>
  <c r="EI165" i="2"/>
  <c r="EH165" i="2"/>
  <c r="DP165" i="2"/>
  <c r="DO165" i="2"/>
  <c r="DK165" i="2"/>
  <c r="DI165" i="2"/>
  <c r="DH165" i="2"/>
  <c r="DG165" i="2"/>
  <c r="DF165" i="2"/>
  <c r="DE165" i="2"/>
  <c r="DD165" i="2"/>
  <c r="DC165" i="2"/>
  <c r="DB165" i="2"/>
  <c r="DA165" i="2"/>
  <c r="CZ165" i="2"/>
  <c r="CU165" i="2"/>
  <c r="CT165" i="2"/>
  <c r="CS165" i="2"/>
  <c r="CR165" i="2"/>
  <c r="CQ165" i="2"/>
  <c r="CP165" i="2"/>
  <c r="CO165" i="2"/>
  <c r="BN165" i="2"/>
  <c r="BM165" i="2"/>
  <c r="BL165" i="2"/>
  <c r="BK165" i="2"/>
  <c r="BJ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P165" i="2"/>
  <c r="AO165" i="2"/>
  <c r="AN165" i="2"/>
  <c r="AM165" i="2"/>
  <c r="AL165" i="2"/>
  <c r="AK165" i="2"/>
  <c r="AJ165" i="2"/>
  <c r="AI165" i="2"/>
  <c r="AG165" i="2"/>
  <c r="AF165" i="2"/>
  <c r="AD165" i="2"/>
  <c r="AC165" i="2"/>
  <c r="AA165" i="2"/>
  <c r="Z165" i="2"/>
  <c r="Y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BI164" i="2"/>
  <c r="BH164" i="2"/>
  <c r="BG164" i="2"/>
  <c r="T164" i="2"/>
  <c r="ES163" i="2"/>
  <c r="ER163" i="2"/>
  <c r="T163" i="2"/>
  <c r="ES162" i="2"/>
  <c r="ER162" i="2"/>
  <c r="T162" i="2"/>
  <c r="EU161" i="2"/>
  <c r="ET161" i="2"/>
  <c r="EQ161" i="2"/>
  <c r="EP161" i="2"/>
  <c r="EO161" i="2"/>
  <c r="EN161" i="2"/>
  <c r="EM161" i="2"/>
  <c r="EL161" i="2"/>
  <c r="EK161" i="2"/>
  <c r="EJ161" i="2"/>
  <c r="EI161" i="2"/>
  <c r="EH161" i="2"/>
  <c r="DP161" i="2"/>
  <c r="DO161" i="2"/>
  <c r="DK161" i="2"/>
  <c r="DI161" i="2"/>
  <c r="DH161" i="2"/>
  <c r="DG161" i="2"/>
  <c r="DF161" i="2"/>
  <c r="DE161" i="2"/>
  <c r="DD161" i="2"/>
  <c r="DC161" i="2"/>
  <c r="DB161" i="2"/>
  <c r="DA161" i="2"/>
  <c r="CZ161" i="2"/>
  <c r="CU161" i="2"/>
  <c r="CT161" i="2"/>
  <c r="CS161" i="2"/>
  <c r="CR161" i="2"/>
  <c r="CQ161" i="2"/>
  <c r="CP161" i="2"/>
  <c r="CO161" i="2"/>
  <c r="BZ161" i="2"/>
  <c r="BN161" i="2"/>
  <c r="BM161" i="2"/>
  <c r="BL161" i="2"/>
  <c r="BK161" i="2"/>
  <c r="BJ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G161" i="2"/>
  <c r="AF161" i="2"/>
  <c r="AD161" i="2"/>
  <c r="AC161" i="2"/>
  <c r="AA161" i="2"/>
  <c r="Z161" i="2"/>
  <c r="Y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ES160" i="2"/>
  <c r="ER160" i="2"/>
  <c r="BI159" i="2"/>
  <c r="BH159" i="2"/>
  <c r="BG159" i="2"/>
  <c r="AW159" i="2"/>
  <c r="AR159" i="2"/>
  <c r="T159" i="2"/>
  <c r="ES158" i="2"/>
  <c r="ER158" i="2"/>
  <c r="CD157" i="2"/>
  <c r="X157" i="2"/>
  <c r="CD156" i="2"/>
  <c r="X156" i="2"/>
  <c r="CD155" i="2"/>
  <c r="X155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CD154" i="2"/>
  <c r="X154" i="2"/>
  <c r="ET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AG153" i="2"/>
  <c r="AF153" i="2"/>
  <c r="AA153" i="2"/>
  <c r="Y153" i="2"/>
  <c r="W153" i="2"/>
  <c r="V153" i="2"/>
  <c r="P153" i="2"/>
  <c r="O153" i="2"/>
  <c r="EU152" i="2"/>
  <c r="ES152" i="2"/>
  <c r="ER152" i="2"/>
  <c r="EQ152" i="2"/>
  <c r="EI152" i="2"/>
  <c r="EH152" i="2"/>
  <c r="BN152" i="2"/>
  <c r="BM152" i="2"/>
  <c r="BL152" i="2"/>
  <c r="BI152" i="2"/>
  <c r="BH152" i="2"/>
  <c r="BG152" i="2"/>
  <c r="BE152" i="2"/>
  <c r="BD152" i="2"/>
  <c r="BC152" i="2"/>
  <c r="BB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D152" i="2"/>
  <c r="AC152" i="2"/>
  <c r="Z152" i="2"/>
  <c r="T152" i="2"/>
  <c r="Q152" i="2"/>
  <c r="M152" i="2"/>
  <c r="L152" i="2"/>
  <c r="J152" i="2"/>
  <c r="I152" i="2"/>
  <c r="EV151" i="2"/>
  <c r="ET151" i="2"/>
  <c r="ES151" i="2"/>
  <c r="ER151" i="2"/>
  <c r="EQ151" i="2"/>
  <c r="EP151" i="2"/>
  <c r="EO151" i="2"/>
  <c r="EN151" i="2"/>
  <c r="EM151" i="2"/>
  <c r="EL151" i="2"/>
  <c r="EK151" i="2"/>
  <c r="EJ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K151" i="2"/>
  <c r="BJ151" i="2"/>
  <c r="BI151" i="2"/>
  <c r="BH151" i="2"/>
  <c r="BG151" i="2"/>
  <c r="BF151" i="2"/>
  <c r="BD151" i="2"/>
  <c r="BC151" i="2"/>
  <c r="BB151" i="2"/>
  <c r="BA151" i="2"/>
  <c r="AZ151" i="2"/>
  <c r="AY151" i="2"/>
  <c r="AW151" i="2"/>
  <c r="AV151" i="2"/>
  <c r="AU151" i="2"/>
  <c r="AS151" i="2"/>
  <c r="AR151" i="2"/>
  <c r="AQ151" i="2"/>
  <c r="AP151" i="2"/>
  <c r="AO151" i="2"/>
  <c r="AL151" i="2"/>
  <c r="AH151" i="2"/>
  <c r="AG151" i="2"/>
  <c r="AF151" i="2"/>
  <c r="AE151" i="2"/>
  <c r="AD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L151" i="2"/>
  <c r="K151" i="2"/>
  <c r="J151" i="2"/>
  <c r="I151" i="2"/>
  <c r="H151" i="2"/>
  <c r="BF150" i="2"/>
  <c r="BD150" i="2"/>
  <c r="BC150" i="2"/>
  <c r="BA150" i="2"/>
  <c r="AV150" i="2"/>
  <c r="AU150" i="2"/>
  <c r="AM150" i="2"/>
  <c r="Z150" i="2"/>
  <c r="W150" i="2"/>
  <c r="K150" i="2"/>
  <c r="BK149" i="2"/>
  <c r="BJ149" i="2"/>
  <c r="BF149" i="2"/>
  <c r="BA149" i="2"/>
  <c r="K149" i="2"/>
  <c r="EV148" i="2"/>
  <c r="ET148" i="2"/>
  <c r="BZ148" i="2"/>
  <c r="BJ148" i="2"/>
  <c r="BF148" i="2"/>
  <c r="BA148" i="2"/>
  <c r="AG148" i="2"/>
  <c r="AF148" i="2"/>
  <c r="AB148" i="2"/>
  <c r="AA148" i="2"/>
  <c r="Y148" i="2"/>
  <c r="W148" i="2"/>
  <c r="V148" i="2"/>
  <c r="S148" i="2"/>
  <c r="R148" i="2"/>
  <c r="P148" i="2"/>
  <c r="O148" i="2"/>
  <c r="N148" i="2"/>
  <c r="K148" i="2"/>
  <c r="ET147" i="2"/>
  <c r="EO147" i="2"/>
  <c r="EN147" i="2"/>
  <c r="EM147" i="2"/>
  <c r="EK147" i="2"/>
  <c r="DP147" i="2"/>
  <c r="DO147" i="2"/>
  <c r="DI147" i="2"/>
  <c r="DH147" i="2"/>
  <c r="DG147" i="2"/>
  <c r="DF147" i="2"/>
  <c r="DE147" i="2"/>
  <c r="DD147" i="2"/>
  <c r="DC147" i="2"/>
  <c r="DB147" i="2"/>
  <c r="DA147" i="2"/>
  <c r="CU147" i="2"/>
  <c r="CT147" i="2"/>
  <c r="CS147" i="2"/>
  <c r="CR147" i="2"/>
  <c r="CP147" i="2"/>
  <c r="CO147" i="2"/>
  <c r="BK147" i="2"/>
  <c r="BJ147" i="2"/>
  <c r="BF147" i="2"/>
  <c r="BD147" i="2"/>
  <c r="BC147" i="2"/>
  <c r="BB147" i="2"/>
  <c r="BA147" i="2"/>
  <c r="AY147" i="2"/>
  <c r="AL147" i="2"/>
  <c r="AG147" i="2"/>
  <c r="AF147" i="2"/>
  <c r="AE147" i="2"/>
  <c r="AB147" i="2"/>
  <c r="AA147" i="2"/>
  <c r="Z147" i="2"/>
  <c r="Y147" i="2"/>
  <c r="W147" i="2"/>
  <c r="V147" i="2"/>
  <c r="S147" i="2"/>
  <c r="R147" i="2"/>
  <c r="Q147" i="2"/>
  <c r="P147" i="2"/>
  <c r="O147" i="2"/>
  <c r="N147" i="2"/>
  <c r="L147" i="2"/>
  <c r="K147" i="2"/>
  <c r="BI146" i="2"/>
  <c r="BH146" i="2"/>
  <c r="BG146" i="2"/>
  <c r="AW146" i="2"/>
  <c r="AR146" i="2"/>
  <c r="T146" i="2"/>
  <c r="BD145" i="2"/>
  <c r="BC145" i="2"/>
  <c r="BB145" i="2"/>
  <c r="AY145" i="2"/>
  <c r="AP145" i="2"/>
  <c r="AD145" i="2"/>
  <c r="Z145" i="2"/>
  <c r="L145" i="2"/>
  <c r="EU144" i="2"/>
  <c r="EQ144" i="2"/>
  <c r="EI144" i="2"/>
  <c r="EH144" i="2"/>
  <c r="BN144" i="2"/>
  <c r="BM144" i="2"/>
  <c r="BL144" i="2"/>
  <c r="BE144" i="2"/>
  <c r="AZ144" i="2"/>
  <c r="AX144" i="2"/>
  <c r="AT144" i="2"/>
  <c r="AS144" i="2"/>
  <c r="AQ144" i="2"/>
  <c r="AO144" i="2"/>
  <c r="AN144" i="2"/>
  <c r="AM144" i="2"/>
  <c r="AK144" i="2"/>
  <c r="AJ144" i="2"/>
  <c r="AI144" i="2"/>
  <c r="AC144" i="2"/>
  <c r="M144" i="2"/>
  <c r="J144" i="2"/>
  <c r="I144" i="2"/>
  <c r="H144" i="2"/>
  <c r="BD143" i="2"/>
  <c r="BC143" i="2"/>
  <c r="BB143" i="2"/>
  <c r="AY143" i="2"/>
  <c r="AP143" i="2"/>
  <c r="AD143" i="2"/>
  <c r="Z143" i="2"/>
  <c r="L143" i="2"/>
  <c r="BA142" i="2"/>
  <c r="K142" i="2"/>
  <c r="EU141" i="2"/>
  <c r="EX141" i="2" s="1"/>
  <c r="EU140" i="2"/>
  <c r="EX140" i="2" s="1"/>
  <c r="K139" i="2"/>
  <c r="EX139" i="2" s="1"/>
  <c r="ET138" i="2"/>
  <c r="EX138" i="2" s="1"/>
  <c r="ET137" i="2"/>
  <c r="EX137" i="2" s="1"/>
  <c r="ET136" i="2"/>
  <c r="ET135" i="2"/>
  <c r="ET134" i="2"/>
  <c r="ET133" i="2"/>
  <c r="ET132" i="2"/>
  <c r="ET131" i="2"/>
  <c r="EX131" i="2" s="1"/>
  <c r="ET130" i="2"/>
  <c r="EX130" i="2" s="1"/>
  <c r="ET129" i="2"/>
  <c r="EX129" i="2" s="1"/>
  <c r="AQ128" i="2"/>
  <c r="AP128" i="2"/>
  <c r="AD128" i="2"/>
  <c r="H128" i="2"/>
  <c r="EU127" i="2"/>
  <c r="EQ127" i="2"/>
  <c r="EI127" i="2"/>
  <c r="EH127" i="2"/>
  <c r="BM127" i="2"/>
  <c r="BE127" i="2"/>
  <c r="AX127" i="2"/>
  <c r="AT127" i="2"/>
  <c r="AM127" i="2"/>
  <c r="AL127" i="2"/>
  <c r="AI127" i="2"/>
  <c r="AC127" i="2"/>
  <c r="Q127" i="2"/>
  <c r="M127" i="2"/>
  <c r="J127" i="2"/>
  <c r="I127" i="2"/>
  <c r="BJ126" i="2"/>
  <c r="BF126" i="2"/>
  <c r="BA126" i="2"/>
  <c r="AL126" i="2"/>
  <c r="Q126" i="2"/>
  <c r="K126" i="2"/>
  <c r="BJ125" i="2"/>
  <c r="BF125" i="2"/>
  <c r="BA125" i="2"/>
  <c r="AL125" i="2"/>
  <c r="Q125" i="2"/>
  <c r="K125" i="2"/>
  <c r="BZ124" i="2"/>
  <c r="BJ124" i="2"/>
  <c r="BF124" i="2"/>
  <c r="BA124" i="2"/>
  <c r="AV124" i="2"/>
  <c r="AU124" i="2"/>
  <c r="AL124" i="2"/>
  <c r="Q124" i="2"/>
  <c r="K124" i="2"/>
  <c r="BZ123" i="2"/>
  <c r="BJ123" i="2"/>
  <c r="BF123" i="2"/>
  <c r="BA123" i="2"/>
  <c r="AV123" i="2"/>
  <c r="AU123" i="2"/>
  <c r="AL123" i="2"/>
  <c r="Q123" i="2"/>
  <c r="K123" i="2"/>
  <c r="EO122" i="2"/>
  <c r="EN122" i="2"/>
  <c r="EM122" i="2"/>
  <c r="EK122" i="2"/>
  <c r="DP122" i="2"/>
  <c r="DO122" i="2"/>
  <c r="DI122" i="2"/>
  <c r="DH122" i="2"/>
  <c r="DG122" i="2"/>
  <c r="DF122" i="2"/>
  <c r="DE122" i="2"/>
  <c r="DD122" i="2"/>
  <c r="DC122" i="2"/>
  <c r="DB122" i="2"/>
  <c r="DA122" i="2"/>
  <c r="CU122" i="2"/>
  <c r="CT122" i="2"/>
  <c r="CS122" i="2"/>
  <c r="CR122" i="2"/>
  <c r="CP122" i="2"/>
  <c r="CO122" i="2"/>
  <c r="BK122" i="2"/>
  <c r="BJ122" i="2"/>
  <c r="BF122" i="2"/>
  <c r="BA122" i="2"/>
  <c r="AE122" i="2"/>
  <c r="K122" i="2"/>
  <c r="EU121" i="2"/>
  <c r="BN121" i="2"/>
  <c r="BB121" i="2"/>
  <c r="AZ121" i="2"/>
  <c r="AI121" i="2"/>
  <c r="AC121" i="2"/>
  <c r="M121" i="2"/>
  <c r="ET120" i="2"/>
  <c r="Y120" i="2"/>
  <c r="T120" i="2"/>
  <c r="BN119" i="2"/>
  <c r="BM119" i="2"/>
  <c r="BE119" i="2"/>
  <c r="AZ119" i="2"/>
  <c r="AX119" i="2"/>
  <c r="AT119" i="2"/>
  <c r="AS119" i="2"/>
  <c r="AO119" i="2"/>
  <c r="AM119" i="2"/>
  <c r="AK119" i="2"/>
  <c r="AC119" i="2"/>
  <c r="EP118" i="2"/>
  <c r="EJ118" i="2"/>
  <c r="DQ118" i="2"/>
  <c r="DN118" i="2"/>
  <c r="DM118" i="2"/>
  <c r="DL118" i="2"/>
  <c r="DK118" i="2"/>
  <c r="DJ118" i="2"/>
  <c r="CZ118" i="2"/>
  <c r="CX118" i="2"/>
  <c r="CW118" i="2"/>
  <c r="CV118" i="2"/>
  <c r="CQ118" i="2"/>
  <c r="CN118" i="2"/>
  <c r="CI118" i="2"/>
  <c r="CH118" i="2"/>
  <c r="CE118" i="2"/>
  <c r="CC118" i="2"/>
  <c r="CB118" i="2"/>
  <c r="BQ118" i="2"/>
  <c r="BP118" i="2"/>
  <c r="BO118" i="2"/>
  <c r="AV118" i="2"/>
  <c r="AU118" i="2"/>
  <c r="EP117" i="2"/>
  <c r="EL117" i="2"/>
  <c r="EJ117" i="2"/>
  <c r="DQ117" i="2"/>
  <c r="DN117" i="2"/>
  <c r="DM117" i="2"/>
  <c r="DL117" i="2"/>
  <c r="DK117" i="2"/>
  <c r="DJ117" i="2"/>
  <c r="CZ117" i="2"/>
  <c r="CQ117" i="2"/>
  <c r="AH117" i="2"/>
  <c r="EP116" i="2"/>
  <c r="EO116" i="2"/>
  <c r="EN116" i="2"/>
  <c r="EM116" i="2"/>
  <c r="EL116" i="2"/>
  <c r="EK116" i="2"/>
  <c r="EJ116" i="2"/>
  <c r="DQ116" i="2"/>
  <c r="DP116" i="2"/>
  <c r="DO116" i="2"/>
  <c r="DN116" i="2"/>
  <c r="DM116" i="2"/>
  <c r="DL116" i="2"/>
  <c r="DK116" i="2"/>
  <c r="DJ116" i="2"/>
  <c r="DI116" i="2"/>
  <c r="DH116" i="2"/>
  <c r="DG116" i="2"/>
  <c r="DF116" i="2"/>
  <c r="DE116" i="2"/>
  <c r="DD116" i="2"/>
  <c r="DC116" i="2"/>
  <c r="DB116" i="2"/>
  <c r="DA116" i="2"/>
  <c r="CZ116" i="2"/>
  <c r="CU116" i="2"/>
  <c r="CT116" i="2"/>
  <c r="CS116" i="2"/>
  <c r="CR116" i="2"/>
  <c r="CQ116" i="2"/>
  <c r="CP116" i="2"/>
  <c r="CO116" i="2"/>
  <c r="BK116" i="2"/>
  <c r="BJ116" i="2"/>
  <c r="BF116" i="2"/>
  <c r="BA116" i="2"/>
  <c r="AV116" i="2"/>
  <c r="AU116" i="2"/>
  <c r="AL116" i="2"/>
  <c r="AH116" i="2"/>
  <c r="AE116" i="2"/>
  <c r="Q116" i="2"/>
  <c r="K116" i="2"/>
  <c r="EP115" i="2"/>
  <c r="EO115" i="2"/>
  <c r="EN115" i="2"/>
  <c r="EM115" i="2"/>
  <c r="EK115" i="2"/>
  <c r="EJ115" i="2"/>
  <c r="DQ115" i="2"/>
  <c r="DP115" i="2"/>
  <c r="DO115" i="2"/>
  <c r="DN115" i="2"/>
  <c r="DM115" i="2"/>
  <c r="DL115" i="2"/>
  <c r="DK115" i="2"/>
  <c r="DJ115" i="2"/>
  <c r="DI115" i="2"/>
  <c r="DH115" i="2"/>
  <c r="DG115" i="2"/>
  <c r="DF115" i="2"/>
  <c r="DE115" i="2"/>
  <c r="DD115" i="2"/>
  <c r="DC115" i="2"/>
  <c r="DB115" i="2"/>
  <c r="DA115" i="2"/>
  <c r="CZ115" i="2"/>
  <c r="CX115" i="2"/>
  <c r="CW115" i="2"/>
  <c r="CV115" i="2"/>
  <c r="CU115" i="2"/>
  <c r="CT115" i="2"/>
  <c r="CS115" i="2"/>
  <c r="CR115" i="2"/>
  <c r="CQ115" i="2"/>
  <c r="CP115" i="2"/>
  <c r="CO115" i="2"/>
  <c r="CN115" i="2"/>
  <c r="CI115" i="2"/>
  <c r="CH115" i="2"/>
  <c r="CE115" i="2"/>
  <c r="CC115" i="2"/>
  <c r="CB115" i="2"/>
  <c r="BZ115" i="2"/>
  <c r="BQ115" i="2"/>
  <c r="BP115" i="2"/>
  <c r="BO115" i="2"/>
  <c r="BK115" i="2"/>
  <c r="BJ115" i="2"/>
  <c r="BF115" i="2"/>
  <c r="BA115" i="2"/>
  <c r="AL115" i="2"/>
  <c r="AE115" i="2"/>
  <c r="Q115" i="2"/>
  <c r="K115" i="2"/>
  <c r="EI114" i="2"/>
  <c r="BM114" i="2"/>
  <c r="BE114" i="2"/>
  <c r="AX114" i="2"/>
  <c r="AO114" i="2"/>
  <c r="AM114" i="2"/>
  <c r="AC114" i="2"/>
  <c r="J114" i="2"/>
  <c r="I114" i="2"/>
  <c r="AP113" i="2"/>
  <c r="AD113" i="2"/>
  <c r="AQ112" i="2"/>
  <c r="AP112" i="2"/>
  <c r="AD112" i="2"/>
  <c r="H112" i="2"/>
  <c r="AQ111" i="2"/>
  <c r="AP111" i="2"/>
  <c r="AD111" i="2"/>
  <c r="H111" i="2"/>
  <c r="AQ110" i="2"/>
  <c r="AP110" i="2"/>
  <c r="AD110" i="2"/>
  <c r="H110" i="2"/>
  <c r="EI109" i="2"/>
  <c r="EH109" i="2"/>
  <c r="BM109" i="2"/>
  <c r="BL109" i="2"/>
  <c r="BE109" i="2"/>
  <c r="BD109" i="2"/>
  <c r="BC109" i="2"/>
  <c r="AY109" i="2"/>
  <c r="AX109" i="2"/>
  <c r="AV109" i="2"/>
  <c r="AU109" i="2"/>
  <c r="AT109" i="2"/>
  <c r="AS109" i="2"/>
  <c r="AQ109" i="2"/>
  <c r="AP109" i="2"/>
  <c r="AO109" i="2"/>
  <c r="AN109" i="2"/>
  <c r="AM109" i="2"/>
  <c r="AK109" i="2"/>
  <c r="AJ109" i="2"/>
  <c r="AD109" i="2"/>
  <c r="Z109" i="2"/>
  <c r="L109" i="2"/>
  <c r="J109" i="2"/>
  <c r="I109" i="2"/>
  <c r="H109" i="2"/>
  <c r="EU108" i="2"/>
  <c r="EI108" i="2"/>
  <c r="EH108" i="2"/>
  <c r="BN108" i="2"/>
  <c r="BM108" i="2"/>
  <c r="BL108" i="2"/>
  <c r="BE108" i="2"/>
  <c r="BD108" i="2"/>
  <c r="BC108" i="2"/>
  <c r="BB108" i="2"/>
  <c r="AZ108" i="2"/>
  <c r="AY108" i="2"/>
  <c r="AX108" i="2"/>
  <c r="AV108" i="2"/>
  <c r="AU108" i="2"/>
  <c r="AT108" i="2"/>
  <c r="AS108" i="2"/>
  <c r="AQ108" i="2"/>
  <c r="AP108" i="2"/>
  <c r="AO108" i="2"/>
  <c r="AN108" i="2"/>
  <c r="AM108" i="2"/>
  <c r="AK108" i="2"/>
  <c r="AJ108" i="2"/>
  <c r="AI108" i="2"/>
  <c r="AG108" i="2"/>
  <c r="AF108" i="2"/>
  <c r="AD108" i="2"/>
  <c r="AC108" i="2"/>
  <c r="AA108" i="2"/>
  <c r="Z108" i="2"/>
  <c r="W108" i="2"/>
  <c r="V108" i="2"/>
  <c r="P108" i="2"/>
  <c r="O108" i="2"/>
  <c r="M108" i="2"/>
  <c r="L108" i="2"/>
  <c r="J108" i="2"/>
  <c r="I108" i="2"/>
  <c r="H108" i="2"/>
  <c r="EU107" i="2"/>
  <c r="EI107" i="2"/>
  <c r="EH107" i="2"/>
  <c r="BN107" i="2"/>
  <c r="BM107" i="2"/>
  <c r="BL107" i="2"/>
  <c r="BE107" i="2"/>
  <c r="BD107" i="2"/>
  <c r="BC107" i="2"/>
  <c r="BB107" i="2"/>
  <c r="AZ107" i="2"/>
  <c r="AY107" i="2"/>
  <c r="AX107" i="2"/>
  <c r="AV107" i="2"/>
  <c r="AU107" i="2"/>
  <c r="AT107" i="2"/>
  <c r="AS107" i="2"/>
  <c r="AQ107" i="2"/>
  <c r="AP107" i="2"/>
  <c r="AO107" i="2"/>
  <c r="AN107" i="2"/>
  <c r="AM107" i="2"/>
  <c r="AK107" i="2"/>
  <c r="AJ107" i="2"/>
  <c r="AI107" i="2"/>
  <c r="AG107" i="2"/>
  <c r="AF107" i="2"/>
  <c r="AD107" i="2"/>
  <c r="AC107" i="2"/>
  <c r="AA107" i="2"/>
  <c r="Z107" i="2"/>
  <c r="W107" i="2"/>
  <c r="V107" i="2"/>
  <c r="P107" i="2"/>
  <c r="O107" i="2"/>
  <c r="M107" i="2"/>
  <c r="L107" i="2"/>
  <c r="J107" i="2"/>
  <c r="I107" i="2"/>
  <c r="H107" i="2"/>
  <c r="AQ106" i="2"/>
  <c r="AP106" i="2"/>
  <c r="AD106" i="2"/>
  <c r="H106" i="2"/>
  <c r="EU105" i="2"/>
  <c r="EI105" i="2"/>
  <c r="EH105" i="2"/>
  <c r="BN105" i="2"/>
  <c r="BM105" i="2"/>
  <c r="BL105" i="2"/>
  <c r="BE105" i="2"/>
  <c r="AZ105" i="2"/>
  <c r="AX105" i="2"/>
  <c r="AT105" i="2"/>
  <c r="AS105" i="2"/>
  <c r="AQ105" i="2"/>
  <c r="AO105" i="2"/>
  <c r="AN105" i="2"/>
  <c r="AM105" i="2"/>
  <c r="AK105" i="2"/>
  <c r="AJ105" i="2"/>
  <c r="AI105" i="2"/>
  <c r="AC105" i="2"/>
  <c r="M105" i="2"/>
  <c r="J105" i="2"/>
  <c r="I105" i="2"/>
  <c r="H105" i="2"/>
  <c r="AQ104" i="2"/>
  <c r="AP104" i="2"/>
  <c r="AD104" i="2"/>
  <c r="H104" i="2"/>
  <c r="AW103" i="2"/>
  <c r="AR103" i="2"/>
  <c r="AQ103" i="2"/>
  <c r="AP103" i="2"/>
  <c r="AD103" i="2"/>
  <c r="H103" i="2"/>
  <c r="EU102" i="2"/>
  <c r="EI102" i="2"/>
  <c r="BM102" i="2"/>
  <c r="BI102" i="2"/>
  <c r="BH102" i="2"/>
  <c r="BG102" i="2"/>
  <c r="BD102" i="2"/>
  <c r="BC102" i="2"/>
  <c r="BB102" i="2"/>
  <c r="AY102" i="2"/>
  <c r="AX102" i="2"/>
  <c r="AW102" i="2"/>
  <c r="AR102" i="2"/>
  <c r="AQ102" i="2"/>
  <c r="AP102" i="2"/>
  <c r="AO102" i="2"/>
  <c r="AM102" i="2"/>
  <c r="AL102" i="2"/>
  <c r="AI102" i="2"/>
  <c r="AG102" i="2"/>
  <c r="AF102" i="2"/>
  <c r="AD102" i="2"/>
  <c r="AC102" i="2"/>
  <c r="AB102" i="2"/>
  <c r="AA102" i="2"/>
  <c r="Z102" i="2"/>
  <c r="W102" i="2"/>
  <c r="V102" i="2"/>
  <c r="S102" i="2"/>
  <c r="R102" i="2"/>
  <c r="Q102" i="2"/>
  <c r="P102" i="2"/>
  <c r="O102" i="2"/>
  <c r="N102" i="2"/>
  <c r="M102" i="2"/>
  <c r="L102" i="2"/>
  <c r="H102" i="2"/>
  <c r="EU101" i="2"/>
  <c r="EQ101" i="2"/>
  <c r="EL101" i="2"/>
  <c r="EI101" i="2"/>
  <c r="EH101" i="2"/>
  <c r="BN101" i="2"/>
  <c r="BM101" i="2"/>
  <c r="BL101" i="2"/>
  <c r="BE101" i="2"/>
  <c r="AZ101" i="2"/>
  <c r="AX101" i="2"/>
  <c r="AT101" i="2"/>
  <c r="AS101" i="2"/>
  <c r="AO101" i="2"/>
  <c r="AN101" i="2"/>
  <c r="AM101" i="2"/>
  <c r="AK101" i="2"/>
  <c r="AJ101" i="2"/>
  <c r="AI101" i="2"/>
  <c r="AH101" i="2"/>
  <c r="AC101" i="2"/>
  <c r="M101" i="2"/>
  <c r="J101" i="2"/>
  <c r="I101" i="2"/>
  <c r="EU100" i="2"/>
  <c r="EQ100" i="2"/>
  <c r="EH100" i="2"/>
  <c r="BN100" i="2"/>
  <c r="BL100" i="2"/>
  <c r="AZ100" i="2"/>
  <c r="AT100" i="2"/>
  <c r="AS100" i="2"/>
  <c r="AN100" i="2"/>
  <c r="AK100" i="2"/>
  <c r="AJ100" i="2"/>
  <c r="AI100" i="2"/>
  <c r="M100" i="2"/>
  <c r="EU99" i="2"/>
  <c r="EQ99" i="2"/>
  <c r="EI99" i="2"/>
  <c r="EH99" i="2"/>
  <c r="BN99" i="2"/>
  <c r="BM99" i="2"/>
  <c r="BL99" i="2"/>
  <c r="BE99" i="2"/>
  <c r="BD99" i="2"/>
  <c r="BC99" i="2"/>
  <c r="BB99" i="2"/>
  <c r="AZ99" i="2"/>
  <c r="AY99" i="2"/>
  <c r="AX99" i="2"/>
  <c r="AT99" i="2"/>
  <c r="AS99" i="2"/>
  <c r="AO99" i="2"/>
  <c r="AN99" i="2"/>
  <c r="AM99" i="2"/>
  <c r="AK99" i="2"/>
  <c r="AJ99" i="2"/>
  <c r="AI99" i="2"/>
  <c r="AG99" i="2"/>
  <c r="AF99" i="2"/>
  <c r="AC99" i="2"/>
  <c r="AA99" i="2"/>
  <c r="Z99" i="2"/>
  <c r="W99" i="2"/>
  <c r="V99" i="2"/>
  <c r="P99" i="2"/>
  <c r="O99" i="2"/>
  <c r="M99" i="2"/>
  <c r="L99" i="2"/>
  <c r="J99" i="2"/>
  <c r="I99" i="2"/>
  <c r="EQ98" i="2"/>
  <c r="EU97" i="2"/>
  <c r="EH97" i="2"/>
  <c r="BL97" i="2"/>
  <c r="AN97" i="2"/>
  <c r="AJ97" i="2"/>
  <c r="AI97" i="2"/>
  <c r="M97" i="2"/>
  <c r="EH96" i="2"/>
  <c r="BN96" i="2"/>
  <c r="BM96" i="2"/>
  <c r="BL96" i="2"/>
  <c r="BE96" i="2"/>
  <c r="AZ96" i="2"/>
  <c r="AX96" i="2"/>
  <c r="AT96" i="2"/>
  <c r="AS96" i="2"/>
  <c r="AO96" i="2"/>
  <c r="AN96" i="2"/>
  <c r="AM96" i="2"/>
  <c r="AK96" i="2"/>
  <c r="AJ96" i="2"/>
  <c r="AC96" i="2"/>
  <c r="EQ95" i="2"/>
  <c r="EU94" i="2"/>
  <c r="EQ94" i="2"/>
  <c r="EL94" i="2"/>
  <c r="EI94" i="2"/>
  <c r="EH94" i="2"/>
  <c r="BN94" i="2"/>
  <c r="BM94" i="2"/>
  <c r="BL94" i="2"/>
  <c r="BE94" i="2"/>
  <c r="AZ94" i="2"/>
  <c r="AX94" i="2"/>
  <c r="AT94" i="2"/>
  <c r="AS94" i="2"/>
  <c r="AO94" i="2"/>
  <c r="AN94" i="2"/>
  <c r="AM94" i="2"/>
  <c r="AK94" i="2"/>
  <c r="AJ94" i="2"/>
  <c r="AI94" i="2"/>
  <c r="AH94" i="2"/>
  <c r="AC94" i="2"/>
  <c r="M94" i="2"/>
  <c r="J94" i="2"/>
  <c r="I94" i="2"/>
  <c r="EU93" i="2"/>
  <c r="EQ93" i="2"/>
  <c r="EH93" i="2"/>
  <c r="BN93" i="2"/>
  <c r="BL93" i="2"/>
  <c r="AZ93" i="2"/>
  <c r="AT93" i="2"/>
  <c r="AS93" i="2"/>
  <c r="AN93" i="2"/>
  <c r="AK93" i="2"/>
  <c r="AJ93" i="2"/>
  <c r="AI93" i="2"/>
  <c r="M93" i="2"/>
  <c r="EQ92" i="2"/>
  <c r="EX92" i="2" s="1"/>
  <c r="EU91" i="2"/>
  <c r="EQ91" i="2"/>
  <c r="EI91" i="2"/>
  <c r="EH91" i="2"/>
  <c r="BN91" i="2"/>
  <c r="BM91" i="2"/>
  <c r="BL91" i="2"/>
  <c r="BE91" i="2"/>
  <c r="AZ91" i="2"/>
  <c r="AX91" i="2"/>
  <c r="AT91" i="2"/>
  <c r="AS91" i="2"/>
  <c r="AQ91" i="2"/>
  <c r="AP91" i="2"/>
  <c r="AO91" i="2"/>
  <c r="AN91" i="2"/>
  <c r="AM91" i="2"/>
  <c r="AK91" i="2"/>
  <c r="AJ91" i="2"/>
  <c r="AI91" i="2"/>
  <c r="AD91" i="2"/>
  <c r="AC91" i="2"/>
  <c r="M91" i="2"/>
  <c r="J91" i="2"/>
  <c r="I91" i="2"/>
  <c r="H91" i="2"/>
  <c r="BB90" i="2"/>
  <c r="AW90" i="2"/>
  <c r="AR90" i="2"/>
  <c r="L90" i="2"/>
  <c r="BI89" i="2"/>
  <c r="BH89" i="2"/>
  <c r="BG89" i="2"/>
  <c r="T89" i="2"/>
  <c r="BI88" i="2"/>
  <c r="BH88" i="2"/>
  <c r="BG88" i="2"/>
  <c r="AW88" i="2"/>
  <c r="AR88" i="2"/>
  <c r="T88" i="2"/>
  <c r="BI87" i="2"/>
  <c r="BH87" i="2"/>
  <c r="BG87" i="2"/>
  <c r="AW87" i="2"/>
  <c r="AR87" i="2"/>
  <c r="T87" i="2"/>
  <c r="BI86" i="2"/>
  <c r="BH86" i="2"/>
  <c r="BG86" i="2"/>
  <c r="AW86" i="2"/>
  <c r="AR86" i="2"/>
  <c r="AQ86" i="2"/>
  <c r="AP86" i="2"/>
  <c r="AD86" i="2"/>
  <c r="T86" i="2"/>
  <c r="H86" i="2"/>
  <c r="ET85" i="2"/>
  <c r="ES85" i="2"/>
  <c r="ER85" i="2"/>
  <c r="Y85" i="2"/>
  <c r="BI84" i="2"/>
  <c r="BH84" i="2"/>
  <c r="BG84" i="2"/>
  <c r="AW84" i="2"/>
  <c r="AR84" i="2"/>
  <c r="T84" i="2"/>
  <c r="BI83" i="2"/>
  <c r="BH83" i="2"/>
  <c r="BG83" i="2"/>
  <c r="AW83" i="2"/>
  <c r="AR83" i="2"/>
  <c r="T83" i="2"/>
  <c r="BI82" i="2"/>
  <c r="BH82" i="2"/>
  <c r="BG82" i="2"/>
  <c r="AW82" i="2"/>
  <c r="AR82" i="2"/>
  <c r="T82" i="2"/>
  <c r="BI81" i="2"/>
  <c r="BH81" i="2"/>
  <c r="BG81" i="2"/>
  <c r="AW81" i="2"/>
  <c r="AR81" i="2"/>
  <c r="T81" i="2"/>
  <c r="BI80" i="2"/>
  <c r="BH80" i="2"/>
  <c r="BG80" i="2"/>
  <c r="AW80" i="2"/>
  <c r="AR80" i="2"/>
  <c r="T80" i="2"/>
  <c r="BI79" i="2"/>
  <c r="BH79" i="2"/>
  <c r="BG79" i="2"/>
  <c r="AW79" i="2"/>
  <c r="AR79" i="2"/>
  <c r="T79" i="2"/>
  <c r="BI78" i="2"/>
  <c r="BH78" i="2"/>
  <c r="BG78" i="2"/>
  <c r="AW78" i="2"/>
  <c r="AR78" i="2"/>
  <c r="T78" i="2"/>
  <c r="BI77" i="2"/>
  <c r="BH77" i="2"/>
  <c r="BG77" i="2"/>
  <c r="AW77" i="2"/>
  <c r="AR77" i="2"/>
  <c r="T77" i="2"/>
  <c r="BI76" i="2"/>
  <c r="BH76" i="2"/>
  <c r="BG76" i="2"/>
  <c r="AW76" i="2"/>
  <c r="AR76" i="2"/>
  <c r="T76" i="2"/>
  <c r="BI75" i="2"/>
  <c r="BH75" i="2"/>
  <c r="BG75" i="2"/>
  <c r="AW75" i="2"/>
  <c r="AR75" i="2"/>
  <c r="T75" i="2"/>
  <c r="BI74" i="2"/>
  <c r="BH74" i="2"/>
  <c r="BG74" i="2"/>
  <c r="AW74" i="2"/>
  <c r="AR74" i="2"/>
  <c r="T74" i="2"/>
  <c r="AV73" i="2"/>
  <c r="AU73" i="2"/>
  <c r="EU72" i="2"/>
  <c r="EI72" i="2"/>
  <c r="EH72" i="2"/>
  <c r="BN72" i="2"/>
  <c r="BM72" i="2"/>
  <c r="BL72" i="2"/>
  <c r="BE72" i="2"/>
  <c r="AZ72" i="2"/>
  <c r="AX72" i="2"/>
  <c r="AT72" i="2"/>
  <c r="AS72" i="2"/>
  <c r="AQ72" i="2"/>
  <c r="AP72" i="2"/>
  <c r="AO72" i="2"/>
  <c r="AN72" i="2"/>
  <c r="AM72" i="2"/>
  <c r="AK72" i="2"/>
  <c r="AJ72" i="2"/>
  <c r="AI72" i="2"/>
  <c r="AD72" i="2"/>
  <c r="AC72" i="2"/>
  <c r="M72" i="2"/>
  <c r="J72" i="2"/>
  <c r="I72" i="2"/>
  <c r="H72" i="2"/>
  <c r="EU71" i="2"/>
  <c r="EQ71" i="2"/>
  <c r="EL71" i="2"/>
  <c r="EI71" i="2"/>
  <c r="EH71" i="2"/>
  <c r="BN71" i="2"/>
  <c r="BM71" i="2"/>
  <c r="BL71" i="2"/>
  <c r="BE71" i="2"/>
  <c r="AZ71" i="2"/>
  <c r="AX71" i="2"/>
  <c r="AT71" i="2"/>
  <c r="AS71" i="2"/>
  <c r="AQ71" i="2"/>
  <c r="AP71" i="2"/>
  <c r="AO71" i="2"/>
  <c r="AN71" i="2"/>
  <c r="AM71" i="2"/>
  <c r="AK71" i="2"/>
  <c r="AJ71" i="2"/>
  <c r="AI71" i="2"/>
  <c r="AH71" i="2"/>
  <c r="AD71" i="2"/>
  <c r="AC71" i="2"/>
  <c r="M71" i="2"/>
  <c r="J71" i="2"/>
  <c r="I71" i="2"/>
  <c r="H71" i="2"/>
  <c r="EU70" i="2"/>
  <c r="EQ70" i="2"/>
  <c r="EI70" i="2"/>
  <c r="EH70" i="2"/>
  <c r="BN70" i="2"/>
  <c r="BL70" i="2"/>
  <c r="BE70" i="2"/>
  <c r="AZ70" i="2"/>
  <c r="AT70" i="2"/>
  <c r="AS70" i="2"/>
  <c r="AQ70" i="2"/>
  <c r="AP70" i="2"/>
  <c r="AO70" i="2"/>
  <c r="AN70" i="2"/>
  <c r="AK70" i="2"/>
  <c r="AJ70" i="2"/>
  <c r="AI70" i="2"/>
  <c r="AD70" i="2"/>
  <c r="M70" i="2"/>
  <c r="I70" i="2"/>
  <c r="H70" i="2"/>
  <c r="EU69" i="2"/>
  <c r="EQ69" i="2"/>
  <c r="EL69" i="2"/>
  <c r="EI69" i="2"/>
  <c r="EH69" i="2"/>
  <c r="BN69" i="2"/>
  <c r="BM69" i="2"/>
  <c r="BL69" i="2"/>
  <c r="BE69" i="2"/>
  <c r="AZ69" i="2"/>
  <c r="AX69" i="2"/>
  <c r="AT69" i="2"/>
  <c r="AS69" i="2"/>
  <c r="AQ69" i="2"/>
  <c r="AP69" i="2"/>
  <c r="AO69" i="2"/>
  <c r="AN69" i="2"/>
  <c r="AM69" i="2"/>
  <c r="AK69" i="2"/>
  <c r="AJ69" i="2"/>
  <c r="AI69" i="2"/>
  <c r="AH69" i="2"/>
  <c r="AD69" i="2"/>
  <c r="AC69" i="2"/>
  <c r="M69" i="2"/>
  <c r="J69" i="2"/>
  <c r="I69" i="2"/>
  <c r="H69" i="2"/>
  <c r="ES68" i="2"/>
  <c r="ER68" i="2"/>
  <c r="BI68" i="2"/>
  <c r="BH68" i="2"/>
  <c r="BG68" i="2"/>
  <c r="AW68" i="2"/>
  <c r="AR68" i="2"/>
  <c r="AQ68" i="2"/>
  <c r="AP68" i="2"/>
  <c r="AD68" i="2"/>
  <c r="T68" i="2"/>
  <c r="H68" i="2"/>
  <c r="BI67" i="2"/>
  <c r="BH67" i="2"/>
  <c r="BG67" i="2"/>
  <c r="AW67" i="2"/>
  <c r="AR67" i="2"/>
  <c r="AQ67" i="2"/>
  <c r="AP67" i="2"/>
  <c r="AD67" i="2"/>
  <c r="T67" i="2"/>
  <c r="H67" i="2"/>
  <c r="EU66" i="2"/>
  <c r="EQ66" i="2"/>
  <c r="EI66" i="2"/>
  <c r="EH66" i="2"/>
  <c r="BN66" i="2"/>
  <c r="BM66" i="2"/>
  <c r="BL66" i="2"/>
  <c r="BE66" i="2"/>
  <c r="AZ66" i="2"/>
  <c r="AX66" i="2"/>
  <c r="AT66" i="2"/>
  <c r="AS66" i="2"/>
  <c r="AQ66" i="2"/>
  <c r="AO66" i="2"/>
  <c r="AN66" i="2"/>
  <c r="AM66" i="2"/>
  <c r="AK66" i="2"/>
  <c r="AJ66" i="2"/>
  <c r="AI66" i="2"/>
  <c r="AC66" i="2"/>
  <c r="M66" i="2"/>
  <c r="J66" i="2"/>
  <c r="I66" i="2"/>
  <c r="H66" i="2"/>
  <c r="DD65" i="2"/>
  <c r="G65" i="2" s="1"/>
  <c r="BI64" i="2"/>
  <c r="BH64" i="2"/>
  <c r="BG64" i="2"/>
  <c r="BD64" i="2"/>
  <c r="BC64" i="2"/>
  <c r="BB64" i="2"/>
  <c r="AY64" i="2"/>
  <c r="AW64" i="2"/>
  <c r="AR64" i="2"/>
  <c r="Z64" i="2"/>
  <c r="T64" i="2"/>
  <c r="L64" i="2"/>
  <c r="EU63" i="2"/>
  <c r="EQ63" i="2"/>
  <c r="EI63" i="2"/>
  <c r="EH63" i="2"/>
  <c r="BN63" i="2"/>
  <c r="BM63" i="2"/>
  <c r="BL63" i="2"/>
  <c r="BE63" i="2"/>
  <c r="AZ63" i="2"/>
  <c r="AX63" i="2"/>
  <c r="AT63" i="2"/>
  <c r="AS63" i="2"/>
  <c r="AO63" i="2"/>
  <c r="AN63" i="2"/>
  <c r="AM63" i="2"/>
  <c r="AK63" i="2"/>
  <c r="AJ63" i="2"/>
  <c r="AI63" i="2"/>
  <c r="AC63" i="2"/>
  <c r="M63" i="2"/>
  <c r="J63" i="2"/>
  <c r="I63" i="2"/>
  <c r="EN62" i="2"/>
  <c r="DE62" i="2"/>
  <c r="EI61" i="2"/>
  <c r="BM61" i="2"/>
  <c r="BE61" i="2"/>
  <c r="AX61" i="2"/>
  <c r="AO61" i="2"/>
  <c r="AM61" i="2"/>
  <c r="AC61" i="2"/>
  <c r="J61" i="2"/>
  <c r="I61" i="2"/>
  <c r="BJ60" i="2"/>
  <c r="BF60" i="2"/>
  <c r="BA60" i="2"/>
  <c r="K60" i="2"/>
  <c r="EO59" i="2"/>
  <c r="EN59" i="2"/>
  <c r="EK59" i="2"/>
  <c r="DP59" i="2"/>
  <c r="DO59" i="2"/>
  <c r="DE59" i="2"/>
  <c r="DC59" i="2"/>
  <c r="DB59" i="2"/>
  <c r="DA59" i="2"/>
  <c r="CU59" i="2"/>
  <c r="CR59" i="2"/>
  <c r="CP59" i="2"/>
  <c r="EN58" i="2"/>
  <c r="EM58" i="2"/>
  <c r="DE58" i="2"/>
  <c r="CU58" i="2"/>
  <c r="EO57" i="2"/>
  <c r="EN57" i="2"/>
  <c r="EM57" i="2"/>
  <c r="DI57" i="2"/>
  <c r="DF57" i="2"/>
  <c r="DE57" i="2"/>
  <c r="DD57" i="2"/>
  <c r="CU57" i="2"/>
  <c r="CT57" i="2"/>
  <c r="CO57" i="2"/>
  <c r="BK57" i="2"/>
  <c r="BJ57" i="2"/>
  <c r="BF57" i="2"/>
  <c r="BA57" i="2"/>
  <c r="AL57" i="2"/>
  <c r="AE57" i="2"/>
  <c r="Q57" i="2"/>
  <c r="K57" i="2"/>
  <c r="EO56" i="2"/>
  <c r="EN56" i="2"/>
  <c r="EM56" i="2"/>
  <c r="DI56" i="2"/>
  <c r="DF56" i="2"/>
  <c r="DE56" i="2"/>
  <c r="CU56" i="2"/>
  <c r="CT56" i="2"/>
  <c r="CO56" i="2"/>
  <c r="AL56" i="2"/>
  <c r="AE56" i="2"/>
  <c r="Q56" i="2"/>
  <c r="EO55" i="2"/>
  <c r="EN55" i="2"/>
  <c r="EM55" i="2"/>
  <c r="DI55" i="2"/>
  <c r="DF55" i="2"/>
  <c r="DE55" i="2"/>
  <c r="DD55" i="2"/>
  <c r="CU55" i="2"/>
  <c r="CT55" i="2"/>
  <c r="CO55" i="2"/>
  <c r="BK55" i="2"/>
  <c r="AE55" i="2"/>
  <c r="EO54" i="2"/>
  <c r="EN54" i="2"/>
  <c r="EM54" i="2"/>
  <c r="EK54" i="2"/>
  <c r="DP54" i="2"/>
  <c r="DO54" i="2"/>
  <c r="DI54" i="2"/>
  <c r="DH54" i="2"/>
  <c r="DG54" i="2"/>
  <c r="DF54" i="2"/>
  <c r="DE54" i="2"/>
  <c r="DD54" i="2"/>
  <c r="DC54" i="2"/>
  <c r="DB54" i="2"/>
  <c r="DA54" i="2"/>
  <c r="CU54" i="2"/>
  <c r="CT54" i="2"/>
  <c r="CS54" i="2"/>
  <c r="CR54" i="2"/>
  <c r="CP54" i="2"/>
  <c r="CO54" i="2"/>
  <c r="BK54" i="2"/>
  <c r="BJ54" i="2"/>
  <c r="BF54" i="2"/>
  <c r="BA54" i="2"/>
  <c r="AE54" i="2"/>
  <c r="K54" i="2"/>
  <c r="EP53" i="2"/>
  <c r="EO53" i="2"/>
  <c r="EN53" i="2"/>
  <c r="EM53" i="2"/>
  <c r="EK53" i="2"/>
  <c r="EJ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X53" i="2"/>
  <c r="CW53" i="2"/>
  <c r="CV53" i="2"/>
  <c r="CU53" i="2"/>
  <c r="CT53" i="2"/>
  <c r="CS53" i="2"/>
  <c r="CR53" i="2"/>
  <c r="CQ53" i="2"/>
  <c r="CP53" i="2"/>
  <c r="CO53" i="2"/>
  <c r="CN53" i="2"/>
  <c r="CI53" i="2"/>
  <c r="CH53" i="2"/>
  <c r="CE53" i="2"/>
  <c r="CC53" i="2"/>
  <c r="CB53" i="2"/>
  <c r="BZ53" i="2"/>
  <c r="BQ53" i="2"/>
  <c r="BP53" i="2"/>
  <c r="BO53" i="2"/>
  <c r="BK53" i="2"/>
  <c r="BJ53" i="2"/>
  <c r="BF53" i="2"/>
  <c r="BA53" i="2"/>
  <c r="AL53" i="2"/>
  <c r="AE53" i="2"/>
  <c r="Q53" i="2"/>
  <c r="K53" i="2"/>
  <c r="BE52" i="2"/>
  <c r="AQ52" i="2"/>
  <c r="AO52" i="2"/>
  <c r="AD52" i="2"/>
  <c r="J52" i="2"/>
  <c r="I52" i="2"/>
  <c r="H52" i="2"/>
  <c r="EP51" i="2"/>
  <c r="EJ51" i="2"/>
  <c r="DQ51" i="2"/>
  <c r="DN51" i="2"/>
  <c r="DM51" i="2"/>
  <c r="DL51" i="2"/>
  <c r="DK51" i="2"/>
  <c r="CZ51" i="2"/>
  <c r="CX51" i="2"/>
  <c r="CW51" i="2"/>
  <c r="CV51" i="2"/>
  <c r="CQ51" i="2"/>
  <c r="CB51" i="2"/>
  <c r="BQ51" i="2"/>
  <c r="BP51" i="2"/>
  <c r="BO51" i="2"/>
  <c r="AV50" i="2"/>
  <c r="AU50" i="2"/>
  <c r="AP49" i="2"/>
  <c r="G49" i="2" s="1"/>
  <c r="AP48" i="2"/>
  <c r="AD48" i="2"/>
  <c r="H47" i="2"/>
  <c r="EX47" i="2" s="1"/>
  <c r="AQ46" i="2"/>
  <c r="AP46" i="2"/>
  <c r="AD46" i="2"/>
  <c r="H46" i="2"/>
  <c r="AQ45" i="2"/>
  <c r="AP45" i="2"/>
  <c r="AD45" i="2"/>
  <c r="H45" i="2"/>
  <c r="BI44" i="2"/>
  <c r="BH44" i="2"/>
  <c r="BG44" i="2"/>
  <c r="AW44" i="2"/>
  <c r="AR44" i="2"/>
  <c r="T44" i="2"/>
  <c r="AW43" i="2"/>
  <c r="AR43" i="2"/>
  <c r="AR42" i="2"/>
  <c r="AQ42" i="2"/>
  <c r="AP42" i="2"/>
  <c r="AD42" i="2"/>
  <c r="H42" i="2"/>
  <c r="EU41" i="2"/>
  <c r="EQ41" i="2"/>
  <c r="EI41" i="2"/>
  <c r="EH41" i="2"/>
  <c r="BN41" i="2"/>
  <c r="BM41" i="2"/>
  <c r="BL41" i="2"/>
  <c r="BE41" i="2"/>
  <c r="AZ41" i="2"/>
  <c r="AX41" i="2"/>
  <c r="AS41" i="2"/>
  <c r="AQ41" i="2"/>
  <c r="AO41" i="2"/>
  <c r="AN41" i="2"/>
  <c r="AM41" i="2"/>
  <c r="AK41" i="2"/>
  <c r="AJ41" i="2"/>
  <c r="AI41" i="2"/>
  <c r="AC41" i="2"/>
  <c r="M41" i="2"/>
  <c r="J41" i="2"/>
  <c r="I41" i="2"/>
  <c r="H41" i="2"/>
  <c r="BG40" i="2"/>
  <c r="G40" i="2" s="1"/>
  <c r="BI39" i="2"/>
  <c r="BH39" i="2"/>
  <c r="BG39" i="2"/>
  <c r="T39" i="2"/>
  <c r="BI38" i="2"/>
  <c r="BH38" i="2"/>
  <c r="BG38" i="2"/>
  <c r="T38" i="2"/>
  <c r="AW37" i="2"/>
  <c r="AR37" i="2"/>
  <c r="BI36" i="2"/>
  <c r="BH36" i="2"/>
  <c r="BG36" i="2"/>
  <c r="AW36" i="2"/>
  <c r="AR36" i="2"/>
  <c r="T36" i="2"/>
  <c r="BI35" i="2"/>
  <c r="BH35" i="2"/>
  <c r="BG35" i="2"/>
  <c r="AW35" i="2"/>
  <c r="AR35" i="2"/>
  <c r="T35" i="2"/>
  <c r="BD34" i="2"/>
  <c r="BC34" i="2"/>
  <c r="AY34" i="2"/>
  <c r="Z34" i="2"/>
  <c r="EN33" i="2"/>
  <c r="DE33" i="2"/>
  <c r="CU33" i="2"/>
  <c r="EN32" i="2"/>
  <c r="EX32" i="2" s="1"/>
  <c r="EM31" i="2"/>
  <c r="EX31" i="2" s="1"/>
  <c r="AL30" i="2"/>
  <c r="EX30" i="2" s="1"/>
  <c r="AV29" i="2"/>
  <c r="AU29" i="2"/>
  <c r="BE28" i="2"/>
  <c r="J28" i="2"/>
  <c r="BL27" i="2"/>
  <c r="AJ27" i="2"/>
  <c r="AV26" i="2"/>
  <c r="AU26" i="2"/>
  <c r="AP25" i="2"/>
  <c r="EX25" i="2" s="1"/>
  <c r="AW24" i="2"/>
  <c r="AR24" i="2"/>
  <c r="AQ24" i="2"/>
  <c r="AP24" i="2"/>
  <c r="AD24" i="2"/>
  <c r="H24" i="2"/>
  <c r="AR23" i="2"/>
  <c r="EX23" i="2" s="1"/>
  <c r="AW22" i="2"/>
  <c r="AR22" i="2"/>
  <c r="EQ21" i="2"/>
  <c r="G21" i="2" s="1"/>
  <c r="BI20" i="2"/>
  <c r="BH20" i="2"/>
  <c r="BG20" i="2"/>
  <c r="T20" i="2"/>
  <c r="ES19" i="2"/>
  <c r="ER19" i="2"/>
  <c r="BI19" i="2"/>
  <c r="BH19" i="2"/>
  <c r="BG19" i="2"/>
  <c r="BD19" i="2"/>
  <c r="BC19" i="2"/>
  <c r="BB19" i="2"/>
  <c r="AY19" i="2"/>
  <c r="AW19" i="2"/>
  <c r="AR19" i="2"/>
  <c r="AQ19" i="2"/>
  <c r="AD19" i="2"/>
  <c r="Z19" i="2"/>
  <c r="T19" i="2"/>
  <c r="L19" i="2"/>
  <c r="Z18" i="2"/>
  <c r="EX18" i="2" s="1"/>
  <c r="CK17" i="2"/>
  <c r="CG17" i="2"/>
  <c r="CF17" i="2"/>
  <c r="BL16" i="2"/>
  <c r="G16" i="2" s="1"/>
  <c r="AH15" i="2"/>
  <c r="G15" i="2" s="1"/>
  <c r="AH14" i="2"/>
  <c r="G14" i="2" s="1"/>
  <c r="AH13" i="2"/>
  <c r="G13" i="2" s="1"/>
  <c r="AH12" i="2"/>
  <c r="G12" i="2" s="1"/>
  <c r="AH11" i="2"/>
  <c r="AH10" i="2"/>
  <c r="G10" i="2" s="1"/>
  <c r="AH9" i="2"/>
  <c r="G9" i="2" s="1"/>
  <c r="AH8" i="2"/>
  <c r="G8" i="2" s="1"/>
  <c r="AH7" i="2"/>
  <c r="G7" i="2" s="1"/>
  <c r="ES6" i="2"/>
  <c r="G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BC5" i="2"/>
  <c r="Z5" i="2"/>
  <c r="EX4" i="2"/>
  <c r="AX1" i="2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I1" i="2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EX578" i="2" l="1"/>
  <c r="G902" i="2"/>
  <c r="G477" i="2"/>
  <c r="G581" i="2"/>
  <c r="EX645" i="2"/>
  <c r="G224" i="2"/>
  <c r="G662" i="2"/>
  <c r="EX687" i="2"/>
  <c r="EX739" i="2"/>
  <c r="G873" i="2"/>
  <c r="G895" i="2"/>
  <c r="EX457" i="2"/>
  <c r="G560" i="2"/>
  <c r="EX272" i="2"/>
  <c r="EX921" i="2"/>
  <c r="G545" i="2"/>
  <c r="G193" i="2"/>
  <c r="EX251" i="2"/>
  <c r="EX270" i="2"/>
  <c r="EX338" i="2"/>
  <c r="G435" i="2"/>
  <c r="G307" i="2"/>
  <c r="G554" i="2"/>
  <c r="G883" i="2"/>
  <c r="G130" i="2"/>
  <c r="G141" i="2"/>
  <c r="G877" i="2"/>
  <c r="G887" i="2"/>
  <c r="G282" i="2"/>
  <c r="G312" i="2"/>
  <c r="G389" i="2"/>
  <c r="G410" i="2"/>
  <c r="G436" i="2"/>
  <c r="G511" i="2"/>
  <c r="G874" i="2"/>
  <c r="G362" i="2"/>
  <c r="EX569" i="2"/>
  <c r="G644" i="2"/>
  <c r="G875" i="2"/>
  <c r="G894" i="2"/>
  <c r="G903" i="2"/>
  <c r="EX37" i="2"/>
  <c r="G495" i="2"/>
  <c r="G517" i="2"/>
  <c r="G575" i="2"/>
  <c r="G772" i="2"/>
  <c r="G843" i="2"/>
  <c r="G250" i="2"/>
  <c r="G314" i="2"/>
  <c r="EX383" i="2"/>
  <c r="G820" i="2"/>
  <c r="G23" i="2"/>
  <c r="G178" i="2"/>
  <c r="G358" i="2"/>
  <c r="G368" i="2"/>
  <c r="G411" i="2"/>
  <c r="G30" i="2"/>
  <c r="G414" i="2"/>
  <c r="G467" i="2"/>
  <c r="G556" i="2"/>
  <c r="EX820" i="2"/>
  <c r="G859" i="2"/>
  <c r="G43" i="2"/>
  <c r="G338" i="2"/>
  <c r="G406" i="2"/>
  <c r="G487" i="2"/>
  <c r="EX537" i="2"/>
  <c r="EX686" i="2"/>
  <c r="G830" i="2"/>
  <c r="G867" i="2"/>
  <c r="G47" i="2"/>
  <c r="G176" i="2"/>
  <c r="G191" i="2"/>
  <c r="G192" i="2"/>
  <c r="G313" i="2"/>
  <c r="EX163" i="2"/>
  <c r="G173" i="2"/>
  <c r="G334" i="2"/>
  <c r="G365" i="2"/>
  <c r="G870" i="2"/>
  <c r="G284" i="2"/>
  <c r="G357" i="2"/>
  <c r="G382" i="2"/>
  <c r="G388" i="2"/>
  <c r="EX425" i="2"/>
  <c r="G514" i="2"/>
  <c r="G5" i="2"/>
  <c r="G471" i="2"/>
  <c r="G503" i="2"/>
  <c r="G538" i="2"/>
  <c r="EX562" i="2"/>
  <c r="G601" i="2"/>
  <c r="G506" i="2"/>
  <c r="G532" i="2"/>
  <c r="G541" i="2"/>
  <c r="G649" i="2"/>
  <c r="G275" i="2"/>
  <c r="G407" i="2"/>
  <c r="EX5" i="2"/>
  <c r="EX445" i="2"/>
  <c r="G489" i="2"/>
  <c r="G509" i="2"/>
  <c r="G525" i="2"/>
  <c r="G771" i="2"/>
  <c r="G805" i="2"/>
  <c r="EX835" i="2"/>
  <c r="G861" i="2"/>
  <c r="G668" i="2"/>
  <c r="G586" i="2"/>
  <c r="G485" i="2"/>
  <c r="G494" i="2"/>
  <c r="G655" i="2"/>
  <c r="G686" i="2"/>
  <c r="EX692" i="2"/>
  <c r="EX700" i="2"/>
  <c r="G711" i="2"/>
  <c r="G853" i="2"/>
  <c r="G862" i="2"/>
  <c r="G871" i="2"/>
  <c r="G140" i="2"/>
  <c r="EX258" i="2"/>
  <c r="G272" i="2"/>
  <c r="G366" i="2"/>
  <c r="G479" i="2"/>
  <c r="EX523" i="2"/>
  <c r="EX634" i="2"/>
  <c r="EX655" i="2"/>
  <c r="EX784" i="2"/>
  <c r="G851" i="2"/>
  <c r="G886" i="2"/>
  <c r="EX162" i="2"/>
  <c r="G31" i="2"/>
  <c r="G142" i="2"/>
  <c r="G260" i="2"/>
  <c r="EX275" i="2"/>
  <c r="G501" i="2"/>
  <c r="G569" i="2"/>
  <c r="EX586" i="2"/>
  <c r="G642" i="2"/>
  <c r="EX668" i="2"/>
  <c r="G701" i="2"/>
  <c r="EX706" i="2"/>
  <c r="EX824" i="2"/>
  <c r="G788" i="2"/>
  <c r="G565" i="2"/>
  <c r="EX638" i="2"/>
  <c r="EX659" i="2"/>
  <c r="G724" i="2"/>
  <c r="EX769" i="2"/>
  <c r="EX794" i="2"/>
  <c r="G803" i="2"/>
  <c r="G845" i="2"/>
  <c r="G854" i="2"/>
  <c r="G723" i="2"/>
  <c r="EX297" i="2"/>
  <c r="G422" i="2"/>
  <c r="G465" i="2"/>
  <c r="G493" i="2"/>
  <c r="G535" i="2"/>
  <c r="EX565" i="2"/>
  <c r="G578" i="2"/>
  <c r="G595" i="2"/>
  <c r="G731" i="2"/>
  <c r="G784" i="2"/>
  <c r="EX788" i="2"/>
  <c r="G847" i="2"/>
  <c r="G855" i="2"/>
  <c r="G889" i="2"/>
  <c r="G341" i="2"/>
  <c r="G576" i="2"/>
  <c r="G302" i="2"/>
  <c r="G315" i="2"/>
  <c r="G356" i="2"/>
  <c r="G364" i="2"/>
  <c r="G413" i="2"/>
  <c r="G473" i="2"/>
  <c r="G482" i="2"/>
  <c r="G490" i="2"/>
  <c r="G498" i="2"/>
  <c r="G515" i="2"/>
  <c r="G592" i="2"/>
  <c r="G624" i="2"/>
  <c r="EX823" i="2"/>
  <c r="G842" i="2"/>
  <c r="G850" i="2"/>
  <c r="G866" i="2"/>
  <c r="G882" i="2"/>
  <c r="G898" i="2"/>
  <c r="G34" i="2"/>
  <c r="G837" i="2"/>
  <c r="G460" i="2"/>
  <c r="G786" i="2"/>
  <c r="EX826" i="2"/>
  <c r="G39" i="2"/>
  <c r="EX278" i="2"/>
  <c r="G297" i="2"/>
  <c r="G328" i="2"/>
  <c r="EX352" i="2"/>
  <c r="G434" i="2"/>
  <c r="G447" i="2"/>
  <c r="G486" i="2"/>
  <c r="G542" i="2"/>
  <c r="G600" i="2"/>
  <c r="G605" i="2"/>
  <c r="EX617" i="2"/>
  <c r="G638" i="2"/>
  <c r="G797" i="2"/>
  <c r="G823" i="2"/>
  <c r="G865" i="2"/>
  <c r="G905" i="2"/>
  <c r="G604" i="2"/>
  <c r="G922" i="2"/>
  <c r="EX34" i="2"/>
  <c r="G139" i="2"/>
  <c r="G329" i="2"/>
  <c r="EX341" i="2"/>
  <c r="G352" i="2"/>
  <c r="G360" i="2"/>
  <c r="G417" i="2"/>
  <c r="G491" i="2"/>
  <c r="G523" i="2"/>
  <c r="G555" i="2"/>
  <c r="G562" i="2"/>
  <c r="G580" i="2"/>
  <c r="G610" i="2"/>
  <c r="G634" i="2"/>
  <c r="G645" i="2"/>
  <c r="G659" i="2"/>
  <c r="EX723" i="2"/>
  <c r="G755" i="2"/>
  <c r="G832" i="2"/>
  <c r="G846" i="2"/>
  <c r="G885" i="2"/>
  <c r="G891" i="2"/>
  <c r="G331" i="2"/>
  <c r="G265" i="2"/>
  <c r="G181" i="2"/>
  <c r="G733" i="2"/>
  <c r="G829" i="2"/>
  <c r="G110" i="2"/>
  <c r="G665" i="2"/>
  <c r="G103" i="2"/>
  <c r="G611" i="2"/>
  <c r="EX782" i="2"/>
  <c r="G73" i="2"/>
  <c r="EX268" i="2"/>
  <c r="EX764" i="2"/>
  <c r="G53" i="2"/>
  <c r="G162" i="2"/>
  <c r="G304" i="2"/>
  <c r="G316" i="2"/>
  <c r="G425" i="2"/>
  <c r="G445" i="2"/>
  <c r="G466" i="2"/>
  <c r="G497" i="2"/>
  <c r="G505" i="2"/>
  <c r="G513" i="2"/>
  <c r="G543" i="2"/>
  <c r="EX604" i="2"/>
  <c r="G879" i="2"/>
  <c r="G893" i="2"/>
  <c r="G901" i="2"/>
  <c r="G921" i="2"/>
  <c r="EX9" i="2"/>
  <c r="G182" i="2"/>
  <c r="EX190" i="2"/>
  <c r="G704" i="2"/>
  <c r="G734" i="2"/>
  <c r="G766" i="2"/>
  <c r="G656" i="2"/>
  <c r="EX888" i="2"/>
  <c r="EX24" i="2"/>
  <c r="EX504" i="2"/>
  <c r="EX375" i="2"/>
  <c r="EX596" i="2"/>
  <c r="EX910" i="2"/>
  <c r="G81" i="2"/>
  <c r="G587" i="2"/>
  <c r="G77" i="2"/>
  <c r="EX815" i="2"/>
  <c r="G818" i="2"/>
  <c r="G51" i="2"/>
  <c r="EX265" i="2"/>
  <c r="G441" i="2"/>
  <c r="EX469" i="2"/>
  <c r="G38" i="2"/>
  <c r="EX73" i="2"/>
  <c r="G89" i="2"/>
  <c r="EX110" i="2"/>
  <c r="EX113" i="2"/>
  <c r="G175" i="2"/>
  <c r="EX189" i="2"/>
  <c r="G270" i="2"/>
  <c r="G293" i="2"/>
  <c r="EX296" i="2"/>
  <c r="G317" i="2"/>
  <c r="EX331" i="2"/>
  <c r="G354" i="2"/>
  <c r="G383" i="2"/>
  <c r="G409" i="2"/>
  <c r="G470" i="2"/>
  <c r="G537" i="2"/>
  <c r="G552" i="2"/>
  <c r="G598" i="2"/>
  <c r="EX611" i="2"/>
  <c r="EX665" i="2"/>
  <c r="EX733" i="2"/>
  <c r="G743" i="2"/>
  <c r="G747" i="2"/>
  <c r="G773" i="2"/>
  <c r="G804" i="2"/>
  <c r="EX810" i="2"/>
  <c r="G925" i="2"/>
  <c r="EX453" i="2"/>
  <c r="G453" i="2"/>
  <c r="EX177" i="2"/>
  <c r="G177" i="2"/>
  <c r="EX474" i="2"/>
  <c r="G474" i="2"/>
  <c r="EX183" i="2"/>
  <c r="G259" i="2"/>
  <c r="EX437" i="2"/>
  <c r="EX481" i="2"/>
  <c r="EX488" i="2"/>
  <c r="EX518" i="2"/>
  <c r="EX656" i="2"/>
  <c r="G710" i="2"/>
  <c r="EX754" i="2"/>
  <c r="EX783" i="2"/>
  <c r="EX841" i="2"/>
  <c r="G841" i="2"/>
  <c r="EX858" i="2"/>
  <c r="EX863" i="2"/>
  <c r="EX923" i="2"/>
  <c r="EX199" i="2"/>
  <c r="G255" i="2"/>
  <c r="EX284" i="2"/>
  <c r="EX361" i="2"/>
  <c r="EX524" i="2"/>
  <c r="EX587" i="2"/>
  <c r="G632" i="2"/>
  <c r="G725" i="2"/>
  <c r="G729" i="2"/>
  <c r="G920" i="2"/>
  <c r="G102" i="2"/>
  <c r="EX386" i="2"/>
  <c r="EX546" i="2"/>
  <c r="EX559" i="2"/>
  <c r="G677" i="2"/>
  <c r="EX899" i="2"/>
  <c r="G19" i="2"/>
  <c r="G74" i="2"/>
  <c r="G94" i="2"/>
  <c r="G158" i="2"/>
  <c r="EX218" i="2"/>
  <c r="EX308" i="2"/>
  <c r="G308" i="2"/>
  <c r="EX356" i="2"/>
  <c r="EX377" i="2"/>
  <c r="EX444" i="2"/>
  <c r="G444" i="2"/>
  <c r="EX533" i="2"/>
  <c r="G533" i="2"/>
  <c r="EX540" i="2"/>
  <c r="EX628" i="2"/>
  <c r="EX705" i="2"/>
  <c r="EX809" i="2"/>
  <c r="G29" i="2"/>
  <c r="EX201" i="2"/>
  <c r="EX230" i="2"/>
  <c r="G242" i="2"/>
  <c r="EX303" i="2"/>
  <c r="G303" i="2"/>
  <c r="EX502" i="2"/>
  <c r="EX763" i="2"/>
  <c r="G763" i="2"/>
  <c r="G913" i="2"/>
  <c r="G169" i="2"/>
  <c r="EX521" i="2"/>
  <c r="G521" i="2"/>
  <c r="EX526" i="2"/>
  <c r="G687" i="2"/>
  <c r="G828" i="2"/>
  <c r="EX202" i="2"/>
  <c r="EX220" i="2"/>
  <c r="EX277" i="2"/>
  <c r="G277" i="2"/>
  <c r="EX408" i="2"/>
  <c r="EX478" i="2"/>
  <c r="EX510" i="2"/>
  <c r="G510" i="2"/>
  <c r="EX555" i="2"/>
  <c r="G573" i="2"/>
  <c r="G717" i="2"/>
  <c r="EX746" i="2"/>
  <c r="EX878" i="2"/>
  <c r="G82" i="2"/>
  <c r="G147" i="2"/>
  <c r="G149" i="2"/>
  <c r="G346" i="2"/>
  <c r="EX371" i="2"/>
  <c r="EX415" i="2"/>
  <c r="G415" i="2"/>
  <c r="G822" i="2"/>
  <c r="G48" i="2"/>
  <c r="G64" i="2"/>
  <c r="EX430" i="2"/>
  <c r="G457" i="2"/>
  <c r="G459" i="2"/>
  <c r="G568" i="2"/>
  <c r="EX579" i="2"/>
  <c r="G768" i="2"/>
  <c r="G806" i="2"/>
  <c r="G70" i="2"/>
  <c r="EX125" i="2"/>
  <c r="EX170" i="2"/>
  <c r="EX317" i="2"/>
  <c r="EX359" i="2"/>
  <c r="G779" i="2"/>
  <c r="EX797" i="2"/>
  <c r="EX857" i="2"/>
  <c r="G857" i="2"/>
  <c r="G32" i="2"/>
  <c r="G85" i="2"/>
  <c r="G92" i="2"/>
  <c r="EX167" i="2"/>
  <c r="EX214" i="2"/>
  <c r="EX223" i="2"/>
  <c r="G238" i="2"/>
  <c r="EX245" i="2"/>
  <c r="G289" i="2"/>
  <c r="G318" i="2"/>
  <c r="EX405" i="2"/>
  <c r="G405" i="2"/>
  <c r="EX512" i="2"/>
  <c r="G544" i="2"/>
  <c r="EX544" i="2"/>
  <c r="EX606" i="2"/>
  <c r="G606" i="2"/>
  <c r="G615" i="2"/>
  <c r="G617" i="2"/>
  <c r="G667" i="2"/>
  <c r="G739" i="2"/>
  <c r="EX771" i="2"/>
  <c r="G869" i="2"/>
  <c r="G298" i="2"/>
  <c r="G448" i="2"/>
  <c r="G455" i="2"/>
  <c r="EX27" i="2"/>
  <c r="G93" i="2"/>
  <c r="EX171" i="2"/>
  <c r="EX319" i="2"/>
  <c r="EX426" i="2"/>
  <c r="G438" i="2"/>
  <c r="EX442" i="2"/>
  <c r="EX633" i="2"/>
  <c r="EX636" i="2"/>
  <c r="G762" i="2"/>
  <c r="EX840" i="2"/>
  <c r="EX33" i="2"/>
  <c r="G117" i="2"/>
  <c r="EX118" i="2"/>
  <c r="G126" i="2"/>
  <c r="EX182" i="2"/>
  <c r="EX195" i="2"/>
  <c r="EX243" i="2"/>
  <c r="G283" i="2"/>
  <c r="EX400" i="2"/>
  <c r="EX421" i="2"/>
  <c r="EX480" i="2"/>
  <c r="EX539" i="2"/>
  <c r="G596" i="2"/>
  <c r="G616" i="2"/>
  <c r="G697" i="2"/>
  <c r="EX757" i="2"/>
  <c r="EX804" i="2"/>
  <c r="G824" i="2"/>
  <c r="EX872" i="2"/>
  <c r="EX145" i="2"/>
  <c r="G145" i="2"/>
  <c r="G144" i="2"/>
  <c r="EX259" i="2"/>
  <c r="G676" i="2"/>
  <c r="EX681" i="2"/>
  <c r="EX742" i="2"/>
  <c r="EX119" i="2"/>
  <c r="EX123" i="2"/>
  <c r="EX142" i="2"/>
  <c r="EX387" i="2"/>
  <c r="EX663" i="2"/>
  <c r="G663" i="2"/>
  <c r="G36" i="2"/>
  <c r="EX219" i="2"/>
  <c r="EX333" i="2"/>
  <c r="G333" i="2"/>
  <c r="EX734" i="2"/>
  <c r="G777" i="2"/>
  <c r="EX777" i="2"/>
  <c r="EX831" i="2"/>
  <c r="G831" i="2"/>
  <c r="EX868" i="2"/>
  <c r="EX29" i="2"/>
  <c r="G105" i="2"/>
  <c r="G113" i="2"/>
  <c r="EX475" i="2"/>
  <c r="G475" i="2"/>
  <c r="EX716" i="2"/>
  <c r="G716" i="2"/>
  <c r="EX729" i="2"/>
  <c r="G821" i="2"/>
  <c r="EX821" i="2"/>
  <c r="G90" i="2"/>
  <c r="EX635" i="2"/>
  <c r="G635" i="2"/>
  <c r="G864" i="2"/>
  <c r="EX864" i="2"/>
  <c r="G25" i="2"/>
  <c r="G42" i="2"/>
  <c r="G59" i="2"/>
  <c r="EX88" i="2"/>
  <c r="G88" i="2"/>
  <c r="EX196" i="2"/>
  <c r="EX213" i="2"/>
  <c r="G372" i="2"/>
  <c r="EX372" i="2"/>
  <c r="EX476" i="2"/>
  <c r="EX553" i="2"/>
  <c r="G553" i="2"/>
  <c r="G558" i="2"/>
  <c r="G627" i="2"/>
  <c r="G712" i="2"/>
  <c r="EX712" i="2"/>
  <c r="G11" i="2"/>
  <c r="EX11" i="2"/>
  <c r="G679" i="2"/>
  <c r="G690" i="2"/>
  <c r="EX749" i="2"/>
  <c r="G197" i="2"/>
  <c r="EX197" i="2"/>
  <c r="EX499" i="2"/>
  <c r="G499" i="2"/>
  <c r="EX164" i="2"/>
  <c r="G164" i="2"/>
  <c r="EX178" i="2"/>
  <c r="EX295" i="2"/>
  <c r="G295" i="2"/>
  <c r="G761" i="2"/>
  <c r="EX761" i="2"/>
  <c r="G75" i="2"/>
  <c r="EX500" i="2"/>
  <c r="EX609" i="2"/>
  <c r="G609" i="2"/>
  <c r="EX881" i="2"/>
  <c r="G151" i="2"/>
  <c r="EX240" i="2"/>
  <c r="G240" i="2"/>
  <c r="EX155" i="2"/>
  <c r="EX650" i="2"/>
  <c r="G650" i="2"/>
  <c r="EX800" i="2"/>
  <c r="EX351" i="2"/>
  <c r="G351" i="2"/>
  <c r="EX406" i="2"/>
  <c r="G233" i="2"/>
  <c r="EX233" i="2"/>
  <c r="EX174" i="2"/>
  <c r="G174" i="2"/>
  <c r="G292" i="2"/>
  <c r="EX292" i="2"/>
  <c r="G278" i="2"/>
  <c r="G367" i="2"/>
  <c r="EX367" i="2"/>
  <c r="G450" i="2"/>
  <c r="EX547" i="2"/>
  <c r="G22" i="2"/>
  <c r="EX43" i="2"/>
  <c r="G79" i="2"/>
  <c r="G230" i="2"/>
  <c r="G323" i="2"/>
  <c r="EX599" i="2"/>
  <c r="G599" i="2"/>
  <c r="EX735" i="2"/>
  <c r="G198" i="2"/>
  <c r="EX198" i="2"/>
  <c r="G268" i="2"/>
  <c r="EX416" i="2"/>
  <c r="G443" i="2"/>
  <c r="G630" i="2"/>
  <c r="G736" i="2"/>
  <c r="EX736" i="2"/>
  <c r="EX856" i="2"/>
  <c r="G910" i="2"/>
  <c r="EX914" i="2"/>
  <c r="EX39" i="2"/>
  <c r="G72" i="2"/>
  <c r="G150" i="2"/>
  <c r="EX221" i="2"/>
  <c r="EX423" i="2"/>
  <c r="G423" i="2"/>
  <c r="EX538" i="2"/>
  <c r="G591" i="2"/>
  <c r="EX618" i="2"/>
  <c r="G672" i="2"/>
  <c r="G740" i="2"/>
  <c r="EX900" i="2"/>
  <c r="G911" i="2"/>
  <c r="EX13" i="2"/>
  <c r="G24" i="2"/>
  <c r="EX54" i="2"/>
  <c r="G108" i="2"/>
  <c r="G127" i="2"/>
  <c r="EX181" i="2"/>
  <c r="EX215" i="2"/>
  <c r="G228" i="2"/>
  <c r="G332" i="2"/>
  <c r="EX353" i="2"/>
  <c r="EX374" i="2"/>
  <c r="G385" i="2"/>
  <c r="G397" i="2"/>
  <c r="EX412" i="2"/>
  <c r="EX468" i="2"/>
  <c r="EX492" i="2"/>
  <c r="EX516" i="2"/>
  <c r="EX631" i="2"/>
  <c r="G631" i="2"/>
  <c r="G637" i="2"/>
  <c r="EX693" i="2"/>
  <c r="EX709" i="2"/>
  <c r="G709" i="2"/>
  <c r="EX740" i="2"/>
  <c r="EX745" i="2"/>
  <c r="G753" i="2"/>
  <c r="EX753" i="2"/>
  <c r="EX759" i="2"/>
  <c r="EX766" i="2"/>
  <c r="G815" i="2"/>
  <c r="G826" i="2"/>
  <c r="G833" i="2"/>
  <c r="EX848" i="2"/>
  <c r="EX896" i="2"/>
  <c r="EX143" i="2"/>
  <c r="EX326" i="2"/>
  <c r="G326" i="2"/>
  <c r="G347" i="2"/>
  <c r="EX722" i="2"/>
  <c r="G722" i="2"/>
  <c r="EX730" i="2"/>
  <c r="EX808" i="2"/>
  <c r="EX860" i="2"/>
  <c r="EX904" i="2"/>
  <c r="G904" i="2"/>
  <c r="EX472" i="2"/>
  <c r="EX496" i="2"/>
  <c r="EX520" i="2"/>
  <c r="G520" i="2"/>
  <c r="G26" i="2"/>
  <c r="G58" i="2"/>
  <c r="G83" i="2"/>
  <c r="EX157" i="2"/>
  <c r="G157" i="2"/>
  <c r="G288" i="2"/>
  <c r="G296" i="2"/>
  <c r="EX363" i="2"/>
  <c r="EX384" i="2"/>
  <c r="EX429" i="2"/>
  <c r="EX440" i="2"/>
  <c r="EX572" i="2"/>
  <c r="G664" i="2"/>
  <c r="G691" i="2"/>
  <c r="G745" i="2"/>
  <c r="G802" i="2"/>
  <c r="EX852" i="2"/>
  <c r="G37" i="2"/>
  <c r="EX104" i="2"/>
  <c r="G125" i="2"/>
  <c r="G161" i="2"/>
  <c r="G171" i="2"/>
  <c r="G189" i="2"/>
  <c r="G200" i="2"/>
  <c r="EX200" i="2"/>
  <c r="G236" i="2"/>
  <c r="EX252" i="2"/>
  <c r="G369" i="2"/>
  <c r="G440" i="2"/>
  <c r="G483" i="2"/>
  <c r="G507" i="2"/>
  <c r="EX522" i="2"/>
  <c r="G522" i="2"/>
  <c r="G534" i="2"/>
  <c r="G551" i="2"/>
  <c r="EX601" i="2"/>
  <c r="G612" i="2"/>
  <c r="G628" i="2"/>
  <c r="G643" i="2"/>
  <c r="G684" i="2"/>
  <c r="EX691" i="2"/>
  <c r="G705" i="2"/>
  <c r="G760" i="2"/>
  <c r="G764" i="2"/>
  <c r="G794" i="2"/>
  <c r="G810" i="2"/>
  <c r="EX844" i="2"/>
  <c r="G849" i="2"/>
  <c r="EX892" i="2"/>
  <c r="G897" i="2"/>
  <c r="EX35" i="2"/>
  <c r="EX194" i="2"/>
  <c r="G194" i="2"/>
  <c r="EX355" i="2"/>
  <c r="G355" i="2"/>
  <c r="G399" i="2"/>
  <c r="EX399" i="2"/>
  <c r="EX561" i="2"/>
  <c r="G561" i="2"/>
  <c r="EX674" i="2"/>
  <c r="G674" i="2"/>
  <c r="G688" i="2"/>
  <c r="G838" i="2"/>
  <c r="G906" i="2"/>
  <c r="EX913" i="2"/>
  <c r="EX7" i="2"/>
  <c r="EX15" i="2"/>
  <c r="G20" i="2"/>
  <c r="G28" i="2"/>
  <c r="EX41" i="2"/>
  <c r="EX42" i="2"/>
  <c r="G56" i="2"/>
  <c r="EX57" i="2"/>
  <c r="EX74" i="2"/>
  <c r="EX86" i="2"/>
  <c r="EX158" i="2"/>
  <c r="G212" i="2"/>
  <c r="EX217" i="2"/>
  <c r="EX263" i="2"/>
  <c r="EX276" i="2"/>
  <c r="G276" i="2"/>
  <c r="EX395" i="2"/>
  <c r="G418" i="2"/>
  <c r="EX695" i="2"/>
  <c r="EX774" i="2"/>
  <c r="EX806" i="2"/>
  <c r="EX884" i="2"/>
  <c r="G45" i="2"/>
  <c r="G55" i="2"/>
  <c r="G62" i="2"/>
  <c r="EX64" i="2"/>
  <c r="G69" i="2"/>
  <c r="EX78" i="2"/>
  <c r="G84" i="2"/>
  <c r="EX254" i="2"/>
  <c r="G254" i="2"/>
  <c r="G285" i="2"/>
  <c r="G306" i="2"/>
  <c r="EX376" i="2"/>
  <c r="G396" i="2"/>
  <c r="EX484" i="2"/>
  <c r="EX508" i="2"/>
  <c r="EX613" i="2"/>
  <c r="EX615" i="2"/>
  <c r="EX627" i="2"/>
  <c r="EX710" i="2"/>
  <c r="EX880" i="2"/>
  <c r="EX680" i="2"/>
  <c r="EX728" i="2"/>
  <c r="G728" i="2"/>
  <c r="EX836" i="2"/>
  <c r="EX20" i="2"/>
  <c r="EX38" i="2"/>
  <c r="G66" i="2"/>
  <c r="G78" i="2"/>
  <c r="EX149" i="2"/>
  <c r="EX159" i="2"/>
  <c r="EX166" i="2"/>
  <c r="EX248" i="2"/>
  <c r="G248" i="2"/>
  <c r="EX271" i="2"/>
  <c r="EX283" i="2"/>
  <c r="G286" i="2"/>
  <c r="EX301" i="2"/>
  <c r="EX344" i="2"/>
  <c r="EX370" i="2"/>
  <c r="EX616" i="2"/>
  <c r="G629" i="2"/>
  <c r="EX696" i="2"/>
  <c r="G706" i="2"/>
  <c r="EX725" i="2"/>
  <c r="EX741" i="2"/>
  <c r="EX748" i="2"/>
  <c r="G770" i="2"/>
  <c r="EX785" i="2"/>
  <c r="G785" i="2"/>
  <c r="G811" i="2"/>
  <c r="EX811" i="2"/>
  <c r="EX838" i="2"/>
  <c r="EX876" i="2"/>
  <c r="G914" i="2"/>
  <c r="G916" i="2"/>
  <c r="G917" i="2"/>
  <c r="EX59" i="2"/>
  <c r="G60" i="2"/>
  <c r="G111" i="2"/>
  <c r="EX114" i="2"/>
  <c r="G166" i="2"/>
  <c r="EX256" i="2"/>
  <c r="G269" i="2"/>
  <c r="G330" i="2"/>
  <c r="G353" i="2"/>
  <c r="G377" i="2"/>
  <c r="EX382" i="2"/>
  <c r="EX456" i="2"/>
  <c r="EX461" i="2"/>
  <c r="G464" i="2"/>
  <c r="G536" i="2"/>
  <c r="G602" i="2"/>
  <c r="EX624" i="2"/>
  <c r="G639" i="2"/>
  <c r="EX644" i="2"/>
  <c r="EX649" i="2"/>
  <c r="G652" i="2"/>
  <c r="EX666" i="2"/>
  <c r="G692" i="2"/>
  <c r="G835" i="2"/>
  <c r="EX924" i="2"/>
  <c r="EX169" i="2"/>
  <c r="G225" i="2"/>
  <c r="G300" i="2"/>
  <c r="EX315" i="2"/>
  <c r="G343" i="2"/>
  <c r="EX441" i="2"/>
  <c r="G449" i="2"/>
  <c r="G456" i="2"/>
  <c r="G461" i="2"/>
  <c r="G590" i="2"/>
  <c r="G666" i="2"/>
  <c r="G737" i="2"/>
  <c r="G907" i="2"/>
  <c r="G924" i="2"/>
  <c r="G153" i="2"/>
  <c r="G231" i="2"/>
  <c r="EX323" i="2"/>
  <c r="G339" i="2"/>
  <c r="G348" i="2"/>
  <c r="EX392" i="2"/>
  <c r="EX396" i="2"/>
  <c r="G603" i="2"/>
  <c r="G625" i="2"/>
  <c r="G633" i="2"/>
  <c r="EX682" i="2"/>
  <c r="G713" i="2"/>
  <c r="EX765" i="2"/>
  <c r="EX51" i="2"/>
  <c r="EX67" i="2"/>
  <c r="G71" i="2"/>
  <c r="EX82" i="2"/>
  <c r="EX90" i="2"/>
  <c r="EX124" i="2"/>
  <c r="G154" i="2"/>
  <c r="EX161" i="2"/>
  <c r="EX216" i="2"/>
  <c r="EX222" i="2"/>
  <c r="EX332" i="2"/>
  <c r="EX373" i="2"/>
  <c r="EX556" i="2"/>
  <c r="G572" i="2"/>
  <c r="G613" i="2"/>
  <c r="G636" i="2"/>
  <c r="G671" i="2"/>
  <c r="G682" i="2"/>
  <c r="EX694" i="2"/>
  <c r="G700" i="2"/>
  <c r="G726" i="2"/>
  <c r="EX798" i="2"/>
  <c r="EX814" i="2"/>
  <c r="EX825" i="2"/>
  <c r="G912" i="2"/>
  <c r="EX45" i="2"/>
  <c r="G50" i="2"/>
  <c r="EX50" i="2"/>
  <c r="EX52" i="2"/>
  <c r="G52" i="2"/>
  <c r="G63" i="2"/>
  <c r="EX63" i="2"/>
  <c r="G76" i="2"/>
  <c r="EX76" i="2"/>
  <c r="EX99" i="2"/>
  <c r="G99" i="2"/>
  <c r="EX105" i="2"/>
  <c r="G136" i="2"/>
  <c r="EX136" i="2"/>
  <c r="G179" i="2"/>
  <c r="EX179" i="2"/>
  <c r="G204" i="2"/>
  <c r="EX204" i="2"/>
  <c r="G208" i="2"/>
  <c r="EX208" i="2"/>
  <c r="EX212" i="2"/>
  <c r="G234" i="2"/>
  <c r="EX234" i="2"/>
  <c r="G266" i="2"/>
  <c r="EX266" i="2"/>
  <c r="EX337" i="2"/>
  <c r="G337" i="2"/>
  <c r="G349" i="2"/>
  <c r="EX349" i="2"/>
  <c r="G527" i="2"/>
  <c r="EX527" i="2"/>
  <c r="G531" i="2"/>
  <c r="EX531" i="2"/>
  <c r="G582" i="2"/>
  <c r="EX582" i="2"/>
  <c r="EX590" i="2"/>
  <c r="G647" i="2"/>
  <c r="EX647" i="2"/>
  <c r="EX660" i="2"/>
  <c r="G660" i="2"/>
  <c r="EX8" i="2"/>
  <c r="EX12" i="2"/>
  <c r="EX16" i="2"/>
  <c r="EX21" i="2"/>
  <c r="EX26" i="2"/>
  <c r="EX40" i="2"/>
  <c r="G44" i="2"/>
  <c r="EX44" i="2"/>
  <c r="G46" i="2"/>
  <c r="EX46" i="2"/>
  <c r="EX48" i="2"/>
  <c r="EX53" i="2"/>
  <c r="G54" i="2"/>
  <c r="EX56" i="2"/>
  <c r="G57" i="2"/>
  <c r="EX65" i="2"/>
  <c r="G67" i="2"/>
  <c r="EX69" i="2"/>
  <c r="EX79" i="2"/>
  <c r="EX81" i="2"/>
  <c r="G87" i="2"/>
  <c r="EX87" i="2"/>
  <c r="EX93" i="2"/>
  <c r="EX97" i="2"/>
  <c r="EX100" i="2"/>
  <c r="G104" i="2"/>
  <c r="EX106" i="2"/>
  <c r="EX115" i="2"/>
  <c r="EX117" i="2"/>
  <c r="EX122" i="2"/>
  <c r="G122" i="2"/>
  <c r="G133" i="2"/>
  <c r="EX133" i="2"/>
  <c r="G156" i="2"/>
  <c r="EX156" i="2"/>
  <c r="G160" i="2"/>
  <c r="EX160" i="2"/>
  <c r="G167" i="2"/>
  <c r="G180" i="2"/>
  <c r="EX180" i="2"/>
  <c r="G184" i="2"/>
  <c r="EX184" i="2"/>
  <c r="G188" i="2"/>
  <c r="EX188" i="2"/>
  <c r="G202" i="2"/>
  <c r="G205" i="2"/>
  <c r="EX205" i="2"/>
  <c r="G209" i="2"/>
  <c r="EX209" i="2"/>
  <c r="EX225" i="2"/>
  <c r="EX242" i="2"/>
  <c r="G257" i="2"/>
  <c r="EX257" i="2"/>
  <c r="G261" i="2"/>
  <c r="EX261" i="2"/>
  <c r="G279" i="2"/>
  <c r="EX279" i="2"/>
  <c r="G287" i="2"/>
  <c r="EX287" i="2"/>
  <c r="G305" i="2"/>
  <c r="EX305" i="2"/>
  <c r="EX325" i="2"/>
  <c r="G325" i="2"/>
  <c r="EX347" i="2"/>
  <c r="G380" i="2"/>
  <c r="EX380" i="2"/>
  <c r="EX452" i="2"/>
  <c r="G452" i="2"/>
  <c r="G91" i="2"/>
  <c r="EX91" i="2"/>
  <c r="EX96" i="2"/>
  <c r="G96" i="2"/>
  <c r="G132" i="2"/>
  <c r="EX132" i="2"/>
  <c r="G41" i="2"/>
  <c r="EX58" i="2"/>
  <c r="EX66" i="2"/>
  <c r="EX71" i="2"/>
  <c r="EX85" i="2"/>
  <c r="EX101" i="2"/>
  <c r="EX107" i="2"/>
  <c r="EX120" i="2"/>
  <c r="G120" i="2"/>
  <c r="EX127" i="2"/>
  <c r="EX165" i="2"/>
  <c r="G165" i="2"/>
  <c r="G172" i="2"/>
  <c r="EX172" i="2"/>
  <c r="G185" i="2"/>
  <c r="EX185" i="2"/>
  <c r="EX231" i="2"/>
  <c r="G246" i="2"/>
  <c r="EX246" i="2"/>
  <c r="G273" i="2"/>
  <c r="EX273" i="2"/>
  <c r="EX343" i="2"/>
  <c r="EX60" i="2"/>
  <c r="G146" i="2"/>
  <c r="EX146" i="2"/>
  <c r="G187" i="2"/>
  <c r="EX187" i="2"/>
  <c r="G80" i="2"/>
  <c r="EX80" i="2"/>
  <c r="EX111" i="2"/>
  <c r="G134" i="2"/>
  <c r="EX134" i="2"/>
  <c r="EX152" i="2"/>
  <c r="G152" i="2"/>
  <c r="EX154" i="2"/>
  <c r="G206" i="2"/>
  <c r="EX206" i="2"/>
  <c r="G210" i="2"/>
  <c r="EX210" i="2"/>
  <c r="EX6" i="2"/>
  <c r="EX10" i="2"/>
  <c r="EX14" i="2"/>
  <c r="EX17" i="2"/>
  <c r="G17" i="2"/>
  <c r="G18" i="2"/>
  <c r="EX19" i="2"/>
  <c r="EX22" i="2"/>
  <c r="G27" i="2"/>
  <c r="EX28" i="2"/>
  <c r="G33" i="2"/>
  <c r="G35" i="2"/>
  <c r="EX36" i="2"/>
  <c r="EX49" i="2"/>
  <c r="EX55" i="2"/>
  <c r="G61" i="2"/>
  <c r="EX61" i="2"/>
  <c r="EX62" i="2"/>
  <c r="G68" i="2"/>
  <c r="EX68" i="2"/>
  <c r="EX70" i="2"/>
  <c r="EX72" i="2"/>
  <c r="EX75" i="2"/>
  <c r="EX77" i="2"/>
  <c r="EX83" i="2"/>
  <c r="G86" i="2"/>
  <c r="EX89" i="2"/>
  <c r="EX94" i="2"/>
  <c r="G95" i="2"/>
  <c r="EX95" i="2"/>
  <c r="G98" i="2"/>
  <c r="EX98" i="2"/>
  <c r="G101" i="2"/>
  <c r="EX102" i="2"/>
  <c r="EX103" i="2"/>
  <c r="G107" i="2"/>
  <c r="EX108" i="2"/>
  <c r="G109" i="2"/>
  <c r="EX109" i="2"/>
  <c r="EX112" i="2"/>
  <c r="G114" i="2"/>
  <c r="EX116" i="2"/>
  <c r="EX121" i="2"/>
  <c r="EX128" i="2"/>
  <c r="G135" i="2"/>
  <c r="EX135" i="2"/>
  <c r="EX144" i="2"/>
  <c r="EX147" i="2"/>
  <c r="EX148" i="2"/>
  <c r="G148" i="2"/>
  <c r="EX150" i="2"/>
  <c r="EX153" i="2"/>
  <c r="G155" i="2"/>
  <c r="G159" i="2"/>
  <c r="G168" i="2"/>
  <c r="EX168" i="2"/>
  <c r="G183" i="2"/>
  <c r="G186" i="2"/>
  <c r="EX186" i="2"/>
  <c r="G203" i="2"/>
  <c r="EX203" i="2"/>
  <c r="G207" i="2"/>
  <c r="EX207" i="2"/>
  <c r="G211" i="2"/>
  <c r="EX211" i="2"/>
  <c r="G226" i="2"/>
  <c r="EX226" i="2"/>
  <c r="EX228" i="2"/>
  <c r="G244" i="2"/>
  <c r="EX244" i="2"/>
  <c r="G398" i="2"/>
  <c r="EX398" i="2"/>
  <c r="EX439" i="2"/>
  <c r="G439" i="2"/>
  <c r="EX84" i="2"/>
  <c r="G97" i="2"/>
  <c r="G100" i="2"/>
  <c r="G116" i="2"/>
  <c r="G119" i="2"/>
  <c r="G121" i="2"/>
  <c r="G123" i="2"/>
  <c r="G124" i="2"/>
  <c r="EX126" i="2"/>
  <c r="EX151" i="2"/>
  <c r="EX288" i="2"/>
  <c r="G299" i="2"/>
  <c r="EX299" i="2"/>
  <c r="EX306" i="2"/>
  <c r="G309" i="2"/>
  <c r="EX309" i="2"/>
  <c r="G320" i="2"/>
  <c r="EX320" i="2"/>
  <c r="EX327" i="2"/>
  <c r="G327" i="2"/>
  <c r="EX339" i="2"/>
  <c r="G345" i="2"/>
  <c r="EX345" i="2"/>
  <c r="EX350" i="2"/>
  <c r="G350" i="2"/>
  <c r="G381" i="2"/>
  <c r="EX381" i="2"/>
  <c r="EX385" i="2"/>
  <c r="EX391" i="2"/>
  <c r="G391" i="2"/>
  <c r="G393" i="2"/>
  <c r="EX393" i="2"/>
  <c r="G403" i="2"/>
  <c r="EX403" i="2"/>
  <c r="G419" i="2"/>
  <c r="EX419" i="2"/>
  <c r="EX450" i="2"/>
  <c r="EX464" i="2"/>
  <c r="EX519" i="2"/>
  <c r="G519" i="2"/>
  <c r="EX597" i="2"/>
  <c r="G597" i="2"/>
  <c r="G641" i="2"/>
  <c r="EX641" i="2"/>
  <c r="G658" i="2"/>
  <c r="EX658" i="2"/>
  <c r="G106" i="2"/>
  <c r="G112" i="2"/>
  <c r="G115" i="2"/>
  <c r="G118" i="2"/>
  <c r="G128" i="2"/>
  <c r="G143" i="2"/>
  <c r="G163" i="2"/>
  <c r="EX224" i="2"/>
  <c r="G227" i="2"/>
  <c r="EX227" i="2"/>
  <c r="G229" i="2"/>
  <c r="EX229" i="2"/>
  <c r="G235" i="2"/>
  <c r="EX235" i="2"/>
  <c r="G237" i="2"/>
  <c r="G239" i="2"/>
  <c r="G241" i="2"/>
  <c r="G247" i="2"/>
  <c r="EX247" i="2"/>
  <c r="G249" i="2"/>
  <c r="G251" i="2"/>
  <c r="G252" i="2"/>
  <c r="EX255" i="2"/>
  <c r="G256" i="2"/>
  <c r="G258" i="2"/>
  <c r="EX262" i="2"/>
  <c r="G262" i="2"/>
  <c r="G263" i="2"/>
  <c r="G267" i="2"/>
  <c r="EX267" i="2"/>
  <c r="G271" i="2"/>
  <c r="G274" i="2"/>
  <c r="EX274" i="2"/>
  <c r="G280" i="2"/>
  <c r="EX280" i="2"/>
  <c r="EX286" i="2"/>
  <c r="G290" i="2"/>
  <c r="EX290" i="2"/>
  <c r="EX294" i="2"/>
  <c r="G294" i="2"/>
  <c r="EX300" i="2"/>
  <c r="G310" i="2"/>
  <c r="EX310" i="2"/>
  <c r="G321" i="2"/>
  <c r="EX321" i="2"/>
  <c r="G335" i="2"/>
  <c r="EX335" i="2"/>
  <c r="EX346" i="2"/>
  <c r="EX348" i="2"/>
  <c r="G378" i="2"/>
  <c r="EX378" i="2"/>
  <c r="EX404" i="2"/>
  <c r="G432" i="2"/>
  <c r="EX432" i="2"/>
  <c r="EX571" i="2"/>
  <c r="G571" i="2"/>
  <c r="G654" i="2"/>
  <c r="EX654" i="2"/>
  <c r="G744" i="2"/>
  <c r="EX744" i="2"/>
  <c r="G232" i="2"/>
  <c r="EX232" i="2"/>
  <c r="G253" i="2"/>
  <c r="EX253" i="2"/>
  <c r="EX264" i="2"/>
  <c r="G264" i="2"/>
  <c r="G281" i="2"/>
  <c r="EX281" i="2"/>
  <c r="EX285" i="2"/>
  <c r="G291" i="2"/>
  <c r="EX291" i="2"/>
  <c r="EX298" i="2"/>
  <c r="G311" i="2"/>
  <c r="EX311" i="2"/>
  <c r="G322" i="2"/>
  <c r="EX322" i="2"/>
  <c r="G324" i="2"/>
  <c r="EX324" i="2"/>
  <c r="G336" i="2"/>
  <c r="EX336" i="2"/>
  <c r="EX340" i="2"/>
  <c r="G340" i="2"/>
  <c r="EX342" i="2"/>
  <c r="G342" i="2"/>
  <c r="G379" i="2"/>
  <c r="EX379" i="2"/>
  <c r="G384" i="2"/>
  <c r="EX390" i="2"/>
  <c r="G390" i="2"/>
  <c r="G394" i="2"/>
  <c r="EX394" i="2"/>
  <c r="G402" i="2"/>
  <c r="EX402" i="2"/>
  <c r="G420" i="2"/>
  <c r="EX420" i="2"/>
  <c r="EX424" i="2"/>
  <c r="G424" i="2"/>
  <c r="G428" i="2"/>
  <c r="EX428" i="2"/>
  <c r="EX454" i="2"/>
  <c r="G454" i="2"/>
  <c r="G567" i="2"/>
  <c r="EX567" i="2"/>
  <c r="EX594" i="2"/>
  <c r="G594" i="2"/>
  <c r="G607" i="2"/>
  <c r="EX607" i="2"/>
  <c r="G651" i="2"/>
  <c r="EX651" i="2"/>
  <c r="G678" i="2"/>
  <c r="EX678" i="2"/>
  <c r="EX407" i="2"/>
  <c r="EX448" i="2"/>
  <c r="G451" i="2"/>
  <c r="EX451" i="2"/>
  <c r="EX459" i="2"/>
  <c r="EX460" i="2"/>
  <c r="EX462" i="2"/>
  <c r="G462" i="2"/>
  <c r="G528" i="2"/>
  <c r="EX528" i="2"/>
  <c r="G548" i="2"/>
  <c r="EX548" i="2"/>
  <c r="EX573" i="2"/>
  <c r="G574" i="2"/>
  <c r="EX574" i="2"/>
  <c r="G583" i="2"/>
  <c r="EX583" i="2"/>
  <c r="G608" i="2"/>
  <c r="EX608" i="2"/>
  <c r="EX622" i="2"/>
  <c r="G622" i="2"/>
  <c r="G648" i="2"/>
  <c r="EX648" i="2"/>
  <c r="EX652" i="2"/>
  <c r="G661" i="2"/>
  <c r="EX661" i="2"/>
  <c r="G767" i="2"/>
  <c r="EX767" i="2"/>
  <c r="G392" i="2"/>
  <c r="EX397" i="2"/>
  <c r="EX401" i="2"/>
  <c r="G404" i="2"/>
  <c r="EX418" i="2"/>
  <c r="EX427" i="2"/>
  <c r="EX431" i="2"/>
  <c r="EX438" i="2"/>
  <c r="G446" i="2"/>
  <c r="EX446" i="2"/>
  <c r="EX455" i="2"/>
  <c r="EX458" i="2"/>
  <c r="G458" i="2"/>
  <c r="EX463" i="2"/>
  <c r="G463" i="2"/>
  <c r="G529" i="2"/>
  <c r="EX529" i="2"/>
  <c r="G549" i="2"/>
  <c r="EX549" i="2"/>
  <c r="G563" i="2"/>
  <c r="EX563" i="2"/>
  <c r="EX576" i="2"/>
  <c r="EX577" i="2"/>
  <c r="G577" i="2"/>
  <c r="G584" i="2"/>
  <c r="EX584" i="2"/>
  <c r="G588" i="2"/>
  <c r="EX588" i="2"/>
  <c r="EX591" i="2"/>
  <c r="EX620" i="2"/>
  <c r="G620" i="2"/>
  <c r="G623" i="2"/>
  <c r="EX623" i="2"/>
  <c r="EX625" i="2"/>
  <c r="EX629" i="2"/>
  <c r="EX632" i="2"/>
  <c r="G683" i="2"/>
  <c r="EX683" i="2"/>
  <c r="G738" i="2"/>
  <c r="EX738" i="2"/>
  <c r="G433" i="2"/>
  <c r="EX433" i="2"/>
  <c r="EX443" i="2"/>
  <c r="EX449" i="2"/>
  <c r="G530" i="2"/>
  <c r="EX530" i="2"/>
  <c r="G547" i="2"/>
  <c r="G550" i="2"/>
  <c r="EX550" i="2"/>
  <c r="EX557" i="2"/>
  <c r="G557" i="2"/>
  <c r="G564" i="2"/>
  <c r="EX564" i="2"/>
  <c r="EX566" i="2"/>
  <c r="G566" i="2"/>
  <c r="EX568" i="2"/>
  <c r="G570" i="2"/>
  <c r="EX570" i="2"/>
  <c r="G585" i="2"/>
  <c r="EX585" i="2"/>
  <c r="G589" i="2"/>
  <c r="EX589" i="2"/>
  <c r="G593" i="2"/>
  <c r="EX593" i="2"/>
  <c r="EX603" i="2"/>
  <c r="EX614" i="2"/>
  <c r="EX619" i="2"/>
  <c r="EX621" i="2"/>
  <c r="G621" i="2"/>
  <c r="EX626" i="2"/>
  <c r="EX630" i="2"/>
  <c r="EX640" i="2"/>
  <c r="G640" i="2"/>
  <c r="G646" i="2"/>
  <c r="EX646" i="2"/>
  <c r="G653" i="2"/>
  <c r="EX653" i="2"/>
  <c r="G657" i="2"/>
  <c r="EX657" i="2"/>
  <c r="EX670" i="2"/>
  <c r="G670" i="2"/>
  <c r="G698" i="2"/>
  <c r="EX698" i="2"/>
  <c r="G715" i="2"/>
  <c r="EX715" i="2"/>
  <c r="G721" i="2"/>
  <c r="EX721" i="2"/>
  <c r="G732" i="2"/>
  <c r="EX732" i="2"/>
  <c r="EX667" i="2"/>
  <c r="G669" i="2"/>
  <c r="EX669" i="2"/>
  <c r="EX676" i="2"/>
  <c r="EX679" i="2"/>
  <c r="EX699" i="2"/>
  <c r="G699" i="2"/>
  <c r="EX717" i="2"/>
  <c r="G718" i="2"/>
  <c r="EX718" i="2"/>
  <c r="G751" i="2"/>
  <c r="EX751" i="2"/>
  <c r="G775" i="2"/>
  <c r="EX775" i="2"/>
  <c r="EX792" i="2"/>
  <c r="G792" i="2"/>
  <c r="EX802" i="2"/>
  <c r="EX907" i="2"/>
  <c r="G614" i="2"/>
  <c r="G619" i="2"/>
  <c r="G626" i="2"/>
  <c r="EX664" i="2"/>
  <c r="EX671" i="2"/>
  <c r="EX672" i="2"/>
  <c r="G702" i="2"/>
  <c r="EX702" i="2"/>
  <c r="G719" i="2"/>
  <c r="EX719" i="2"/>
  <c r="G727" i="2"/>
  <c r="EX727" i="2"/>
  <c r="EX768" i="2"/>
  <c r="EX779" i="2"/>
  <c r="G673" i="2"/>
  <c r="EX673" i="2"/>
  <c r="G675" i="2"/>
  <c r="EX684" i="2"/>
  <c r="G685" i="2"/>
  <c r="EX685" i="2"/>
  <c r="EX689" i="2"/>
  <c r="G689" i="2"/>
  <c r="EX690" i="2"/>
  <c r="EX703" i="2"/>
  <c r="G703" i="2"/>
  <c r="EX704" i="2"/>
  <c r="EX707" i="2"/>
  <c r="G714" i="2"/>
  <c r="EX714" i="2"/>
  <c r="G720" i="2"/>
  <c r="EX720" i="2"/>
  <c r="EX747" i="2"/>
  <c r="G752" i="2"/>
  <c r="EX752" i="2"/>
  <c r="G756" i="2"/>
  <c r="EX756" i="2"/>
  <c r="EX796" i="2"/>
  <c r="G796" i="2"/>
  <c r="EX915" i="2"/>
  <c r="G915" i="2"/>
  <c r="EX675" i="2"/>
  <c r="EX677" i="2"/>
  <c r="G681" i="2"/>
  <c r="EX688" i="2"/>
  <c r="EX697" i="2"/>
  <c r="EX701" i="2"/>
  <c r="EX713" i="2"/>
  <c r="EX726" i="2"/>
  <c r="EX731" i="2"/>
  <c r="EX737" i="2"/>
  <c r="EX743" i="2"/>
  <c r="EX827" i="2"/>
  <c r="G827" i="2"/>
  <c r="EX828" i="2"/>
  <c r="G680" i="2"/>
  <c r="G707" i="2"/>
  <c r="EX750" i="2"/>
  <c r="G757" i="2"/>
  <c r="EX762" i="2"/>
  <c r="G765" i="2"/>
  <c r="EX776" i="2"/>
  <c r="G780" i="2"/>
  <c r="EX780" i="2"/>
  <c r="G782" i="2"/>
  <c r="EX786" i="2"/>
  <c r="G789" i="2"/>
  <c r="EX789" i="2"/>
  <c r="G791" i="2"/>
  <c r="EX795" i="2"/>
  <c r="G795" i="2"/>
  <c r="G799" i="2"/>
  <c r="EX799" i="2"/>
  <c r="G812" i="2"/>
  <c r="EX812" i="2"/>
  <c r="G814" i="2"/>
  <c r="EX817" i="2"/>
  <c r="EX818" i="2"/>
  <c r="EX781" i="2"/>
  <c r="G781" i="2"/>
  <c r="G787" i="2"/>
  <c r="EX787" i="2"/>
  <c r="EX790" i="2"/>
  <c r="G790" i="2"/>
  <c r="EX813" i="2"/>
  <c r="G813" i="2"/>
  <c r="G834" i="2"/>
  <c r="EX834" i="2"/>
  <c r="EX909" i="2"/>
  <c r="G909" i="2"/>
  <c r="G918" i="2"/>
  <c r="EX918" i="2"/>
  <c r="G793" i="2"/>
  <c r="G798" i="2"/>
  <c r="EX816" i="2"/>
  <c r="G816" i="2"/>
  <c r="G817" i="2"/>
  <c r="EX822" i="2"/>
  <c r="EX830" i="2"/>
  <c r="EX833" i="2"/>
  <c r="G836" i="2"/>
  <c r="EX837" i="2"/>
  <c r="G908" i="2"/>
  <c r="EX908" i="2"/>
  <c r="EX917" i="2"/>
  <c r="EX920" i="2"/>
  <c r="G769" i="2"/>
  <c r="EX770" i="2"/>
  <c r="EX778" i="2"/>
  <c r="EX801" i="2"/>
  <c r="G801" i="2"/>
  <c r="G807" i="2"/>
  <c r="EX807" i="2"/>
  <c r="G819" i="2"/>
  <c r="EX819" i="2"/>
  <c r="G825" i="2"/>
  <c r="G839" i="2"/>
  <c r="EX839" i="2"/>
  <c r="EX912" i="2"/>
  <c r="EX916" i="2"/>
  <c r="G919" i="2"/>
  <c r="EX919" i="2"/>
  <c r="EX829" i="2"/>
  <c r="EX906" i="2"/>
  <c r="EX911" i="2"/>
  <c r="EX2" i="2" l="1"/>
</calcChain>
</file>

<file path=xl/comments1.xml><?xml version="1.0" encoding="utf-8"?>
<comments xmlns="http://schemas.openxmlformats.org/spreadsheetml/2006/main">
  <authors>
    <author/>
  </authors>
  <commentList>
    <comment ref="C129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ID#AAABM-IEVaI
    (2024-05-08 05:44:00)
수입품 MOQ 1000
A23으로 직납됨</t>
        </r>
      </text>
    </comment>
    <comment ref="C131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ID#AAABM-IEVZ8
    (2024-05-08 05:44:00)
수입품 MOQ 1000
A23으로 직납됨</t>
        </r>
      </text>
    </comment>
    <comment ref="C137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ID#AAABM-IEVaA
    (2024-05-08 05:44:00)
수입품 MOQ 1000
A23으로 직납됨</t>
        </r>
      </text>
    </comment>
    <comment ref="C138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ID#AAABM-IEVZs
    (2024-05-08 05:44:00)
수입품 MOQ 1000
A23으로 직납됨</t>
        </r>
      </text>
    </comment>
    <comment ref="B148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ID#AAABM-IEVZ4
    (2024-05-08 05:44:00)
S310A는 ORC Roller&amp;Spring 조립용이고 현재 1캔 보유중(ORC공정은 있으나 현재는 A13에서 ORC를 받고 있으므로 사용불요).24.08.24</t>
        </r>
      </text>
    </comment>
    <comment ref="B149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ID#AAABM-IEVZo
    (2024-05-08 05:44:00)
DC780 BLACK SILRICON</t>
        </r>
      </text>
    </comment>
    <comment ref="C150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ID#AAABM-IEVZw
종류    (2024-05-08 05:44:00)
--------------------------------------------------------------------------------------------
3140실란트     캔(4kg)/ea                    2캔(8kg)            공급 탱크에 담아서 사용
  (투명색)        튜브     ------------------&gt; 40개(4Kg)
                       카트리지(300ml)/ea     20개(6kg)           빈튜브에 카트리지 이용하여 주입함
740실리콘      카트리지(300ml)/ea     14개(4.2kg)        일반 실리콘건에 장착해서 사용 
23.12.20
카트리지 type 은 공급이 불가 하다고 합니다.
현 재고 카트리지 type: 7.2kg*5box=36kg 소진후 공급 불가 하오니
이후 부터 PO 시 튜브 type  한가지 로 발주(4 Kg)</t>
        </r>
      </text>
    </comment>
    <comment ref="B151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ID#AAABM-IEVaE
    (2024-05-08 05:44:00)
A23 Gamma2 S/T 조립라인, Reducer라인과 공용.24.08.24</t>
        </r>
      </text>
    </comment>
    <comment ref="F347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ID#AAABM-IEVZ0
    (2024-05-08 05:44:00)
1000-&gt;5000 수정
23.06.21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2519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ID#AAABM-IEVaI
    (2024-05-08 05:44:00)
수입품 MOQ 1000
A23으로 직납됨</t>
        </r>
      </text>
    </comment>
    <comment ref="D2521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ID#AAABM-IEVZ8
    (2024-05-08 05:44:00)
수입품 MOQ 1000
A23으로 직납됨</t>
        </r>
      </text>
    </comment>
    <comment ref="D2527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ID#AAABM-IEVaA
    (2024-05-08 05:44:00)
수입품 MOQ 1000
A23으로 직납됨</t>
        </r>
      </text>
    </comment>
    <comment ref="D2528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ID#AAABM-IEVZs
    (2024-05-08 05:44:00)
수입품 MOQ 1000
A23으로 직납됨</t>
        </r>
      </text>
    </comment>
    <comment ref="C2538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ID#AAABM-IEVZ4
    (2024-05-08 05:44:00)
S310A는 ORC Roller&amp;Spring 조립용이고 현재 1캔 보유중(ORC공정은 있으나 현재는 A13에서 ORC를 받고 있으므로 사용불요).24.08.24</t>
        </r>
      </text>
    </comment>
    <comment ref="C2539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ID#AAABM-IEVZo
    (2024-05-08 05:44:00)
DC780 BLACK SILRICON</t>
        </r>
      </text>
    </comment>
    <comment ref="D2540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ID#AAABM-IEVZw
종류    (2024-05-08 05:44:00)
--------------------------------------------------------------------------------------------
3140실란트     캔(4kg)/ea                    2캔(8kg)            공급 탱크에 담아서 사용
  (투명색)        튜브     ------------------&gt; 40개(4Kg)
                       카트리지(300ml)/ea     20개(6kg)           빈튜브에 카트리지 이용하여 주입함
740실리콘      카트리지(300ml)/ea     14개(4.2kg)        일반 실리콘건에 장착해서 사용 
23.12.20
카트리지 type 은 공급이 불가 하다고 합니다.
현 재고 카트리지 type: 7.2kg*5box=36kg 소진후 공급 불가 하오니
이후 부터 PO 시 튜브 type  한가지 로 발주(4 Kg)</t>
        </r>
      </text>
    </comment>
    <comment ref="C2541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ID#AAABM-IEVaE
    (2024-05-08 05:44:00)
A23 Gamma2 S/T 조립라인, Reducer라인과 공용.24.08.24</t>
        </r>
      </text>
    </comment>
    <comment ref="D3440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ID#AAABM-IEVaI
    (2024-05-08 05:44:00)
수입품 MOQ 1000
A23으로 직납됨</t>
        </r>
      </text>
    </comment>
    <comment ref="D3442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ID#AAABM-IEVZ8
    (2024-05-08 05:44:00)
수입품 MOQ 1000
A23으로 직납됨</t>
        </r>
      </text>
    </comment>
    <comment ref="D3448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ID#AAABM-IEVaA
    (2024-05-08 05:44:00)
수입품 MOQ 1000
A23으로 직납됨</t>
        </r>
      </text>
    </comment>
    <comment ref="D3449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ID#AAABM-IEVZs
    (2024-05-08 05:44:00)
수입품 MOQ 1000
A23으로 직납됨</t>
        </r>
      </text>
    </comment>
    <comment ref="C3459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ID#AAABM-IEVZ4
    (2024-05-08 05:44:00)
S310A는 ORC Roller&amp;Spring 조립용이고 현재 1캔 보유중(ORC공정은 있으나 현재는 A13에서 ORC를 받고 있으므로 사용불요).24.08.24</t>
        </r>
      </text>
    </comment>
    <comment ref="C3460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ID#AAABM-IEVZo
    (2024-05-08 05:44:00)
DC780 BLACK SILRICON</t>
        </r>
      </text>
    </comment>
    <comment ref="D3461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ID#AAABM-IEVZw
종류    (2024-05-08 05:44:00)
--------------------------------------------------------------------------------------------
3140실란트     캔(4kg)/ea                    2캔(8kg)            공급 탱크에 담아서 사용
  (투명색)        튜브     ------------------&gt; 40개(4Kg)
                       카트리지(300ml)/ea     20개(6kg)           빈튜브에 카트리지 이용하여 주입함
740실리콘      카트리지(300ml)/ea     14개(4.2kg)        일반 실리콘건에 장착해서 사용 
23.12.20
카트리지 type 은 공급이 불가 하다고 합니다.
현 재고 카트리지 type: 7.2kg*5box=36kg 소진후 공급 불가 하오니
이후 부터 PO 시 튜브 type  한가지 로 발주(4 Kg)</t>
        </r>
      </text>
    </comment>
    <comment ref="C3462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ID#AAABM-IEVaE
    (2024-05-08 05:44:00)
A23 Gamma2 S/T 조립라인, Reducer라인과 공용.24.08.24</t>
        </r>
      </text>
    </comment>
    <comment ref="D4361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ID#AAABM-IEVaI
    (2024-05-08 05:44:00)
수입품 MOQ 1000
A23으로 직납됨</t>
        </r>
      </text>
    </comment>
    <comment ref="D4363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ID#AAABM-IEVZ8
    (2024-05-08 05:44:00)
수입품 MOQ 1000
A23으로 직납됨</t>
        </r>
      </text>
    </comment>
    <comment ref="D4369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ID#AAABM-IEVaA
    (2024-05-08 05:44:00)
수입품 MOQ 1000
A23으로 직납됨</t>
        </r>
      </text>
    </comment>
    <comment ref="D4370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ID#AAABM-IEVZs
    (2024-05-08 05:44:00)
수입품 MOQ 1000
A23으로 직납됨</t>
        </r>
      </text>
    </comment>
    <comment ref="C4380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ID#AAABM-IEVZ4
    (2024-05-08 05:44:00)
S310A는 ORC Roller&amp;Spring 조립용이고 현재 1캔 보유중(ORC공정은 있으나 현재는 A13에서 ORC를 받고 있으므로 사용불요).24.08.24</t>
        </r>
      </text>
    </comment>
    <comment ref="C4381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ID#AAABM-IEVZo
    (2024-05-08 05:44:00)
DC780 BLACK SILRICON</t>
        </r>
      </text>
    </comment>
    <comment ref="D4382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ID#AAABM-IEVZw
종류    (2024-05-08 05:44:00)
--------------------------------------------------------------------------------------------
3140실란트     캔(4kg)/ea                    2캔(8kg)            공급 탱크에 담아서 사용
  (투명색)        튜브     ------------------&gt; 40개(4Kg)
                       카트리지(300ml)/ea     20개(6kg)           빈튜브에 카트리지 이용하여 주입함
740실리콘      카트리지(300ml)/ea     14개(4.2kg)        일반 실리콘건에 장착해서 사용 
23.12.20
카트리지 type 은 공급이 불가 하다고 합니다.
현 재고 카트리지 type: 7.2kg*5box=36kg 소진후 공급 불가 하오니
이후 부터 PO 시 튜브 type  한가지 로 발주(4 Kg)</t>
        </r>
      </text>
    </comment>
    <comment ref="C4383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ID#AAABM-IEVaE
    (2024-05-08 05:44:00)
A23 Gamma2 S/T 조립라인, Reducer라인과 공용.24.08.24</t>
        </r>
      </text>
    </comment>
    <comment ref="D5282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ID#AAABM-IEVaI
    (2024-05-08 05:44:00)
수입품 MOQ 1000
A23으로 직납됨</t>
        </r>
      </text>
    </comment>
    <comment ref="D5284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ID#AAABM-IEVZ8
    (2024-05-08 05:44:00)
수입품 MOQ 1000
A23으로 직납됨</t>
        </r>
      </text>
    </comment>
    <comment ref="D5290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ID#AAABM-IEVaA
    (2024-05-08 05:44:00)
수입품 MOQ 1000
A23으로 직납됨</t>
        </r>
      </text>
    </comment>
    <comment ref="D5291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ID#AAABM-IEVZs
    (2024-05-08 05:44:00)
수입품 MOQ 1000
A23으로 직납됨</t>
        </r>
      </text>
    </comment>
    <comment ref="C5301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ID#AAABM-IEVZ4
    (2024-05-08 05:44:00)
S310A는 ORC Roller&amp;Spring 조립용이고 현재 1캔 보유중(ORC공정은 있으나 현재는 A13에서 ORC를 받고 있으므로 사용불요).24.08.24</t>
        </r>
      </text>
    </comment>
    <comment ref="C5302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ID#AAABM-IEVZo
    (2024-05-08 05:44:00)
DC780 BLACK SILRICON</t>
        </r>
      </text>
    </comment>
    <comment ref="D5303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ID#AAABM-IEVZw
종류    (2024-05-08 05:44:00)
--------------------------------------------------------------------------------------------
3140실란트     캔(4kg)/ea                    2캔(8kg)            공급 탱크에 담아서 사용
  (투명색)        튜브     ------------------&gt; 40개(4Kg)
                       카트리지(300ml)/ea     20개(6kg)           빈튜브에 카트리지 이용하여 주입함
740실리콘      카트리지(300ml)/ea     14개(4.2kg)        일반 실리콘건에 장착해서 사용 
23.12.20
카트리지 type 은 공급이 불가 하다고 합니다.
현 재고 카트리지 type: 7.2kg*5box=36kg 소진후 공급 불가 하오니
이후 부터 PO 시 튜브 type  한가지 로 발주(4 Kg)</t>
        </r>
      </text>
    </comment>
    <comment ref="C5304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ID#AAABM-IEVaE
    (2024-05-08 05:44:00)
A23 Gamma2 S/T 조립라인, Reducer라인과 공용.24.08.24</t>
        </r>
      </text>
    </comment>
    <comment ref="D6203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ID#AAABM-IEVaI
    (2024-05-08 05:44:00)
수입품 MOQ 1000
A23으로 직납됨</t>
        </r>
      </text>
    </comment>
    <comment ref="D6205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ID#AAABM-IEVZ8
    (2024-05-08 05:44:00)
수입품 MOQ 1000
A23으로 직납됨</t>
        </r>
      </text>
    </comment>
    <comment ref="D6211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ID#AAABM-IEVaA
    (2024-05-08 05:44:00)
수입품 MOQ 1000
A23으로 직납됨</t>
        </r>
      </text>
    </comment>
    <comment ref="D6212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ID#AAABM-IEVZs
    (2024-05-08 05:44:00)
수입품 MOQ 1000
A23으로 직납됨</t>
        </r>
      </text>
    </comment>
    <comment ref="C6222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ID#AAABM-IEVZ4
    (2024-05-08 05:44:00)
S310A는 ORC Roller&amp;Spring 조립용이고 현재 1캔 보유중(ORC공정은 있으나 현재는 A13에서 ORC를 받고 있으므로 사용불요).24.08.24</t>
        </r>
      </text>
    </comment>
    <comment ref="C6223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ID#AAABM-IEVZo
    (2024-05-08 05:44:00)
DC780 BLACK SILRICON</t>
        </r>
      </text>
    </comment>
    <comment ref="D6224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ID#AAABM-IEVZw
종류    (2024-05-08 05:44:00)
--------------------------------------------------------------------------------------------
3140실란트     캔(4kg)/ea                    2캔(8kg)            공급 탱크에 담아서 사용
  (투명색)        튜브     ------------------&gt; 40개(4Kg)
                       카트리지(300ml)/ea     20개(6kg)           빈튜브에 카트리지 이용하여 주입함
740실리콘      카트리지(300ml)/ea     14개(4.2kg)        일반 실리콘건에 장착해서 사용 
23.12.20
카트리지 type 은 공급이 불가 하다고 합니다.
현 재고 카트리지 type: 7.2kg*5box=36kg 소진후 공급 불가 하오니
이후 부터 PO 시 튜브 type  한가지 로 발주(4 Kg)</t>
        </r>
      </text>
    </comment>
    <comment ref="C6225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ID#AAABM-IEVaE
    (2024-05-08 05:44:00)
A23 Gamma2 S/T 조립라인, Reducer라인과 공용.24.08.24</t>
        </r>
      </text>
    </comment>
    <comment ref="D7124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ID#AAABM-IEVaI
    (2024-05-08 05:44:00)
수입품 MOQ 1000
A23으로 직납됨</t>
        </r>
      </text>
    </comment>
    <comment ref="D7126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ID#AAABM-IEVZ8
    (2024-05-08 05:44:00)
수입품 MOQ 1000
A23으로 직납됨</t>
        </r>
      </text>
    </comment>
    <comment ref="D7132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ID#AAABM-IEVaA
    (2024-05-08 05:44:00)
수입품 MOQ 1000
A23으로 직납됨</t>
        </r>
      </text>
    </comment>
    <comment ref="D7133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ID#AAABM-IEVZs
    (2024-05-08 05:44:00)
수입품 MOQ 1000
A23으로 직납됨</t>
        </r>
      </text>
    </comment>
    <comment ref="C7143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ID#AAABM-IEVZ4
    (2024-05-08 05:44:00)
S310A는 ORC Roller&amp;Spring 조립용이고 현재 1캔 보유중(ORC공정은 있으나 현재는 A13에서 ORC를 받고 있으므로 사용불요).24.08.24</t>
        </r>
      </text>
    </comment>
    <comment ref="C7144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ID#AAABM-IEVZo
    (2024-05-08 05:44:00)
DC780 BLACK SILRICON</t>
        </r>
      </text>
    </comment>
    <comment ref="D7145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ID#AAABM-IEVZw
종류    (2024-05-08 05:44:00)
--------------------------------------------------------------------------------------------
3140실란트     캔(4kg)/ea                    2캔(8kg)            공급 탱크에 담아서 사용
  (투명색)        튜브     ------------------&gt; 40개(4Kg)
                       카트리지(300ml)/ea     20개(6kg)           빈튜브에 카트리지 이용하여 주입함
740실리콘      카트리지(300ml)/ea     14개(4.2kg)        일반 실리콘건에 장착해서 사용 
23.12.20
카트리지 type 은 공급이 불가 하다고 합니다.
현 재고 카트리지 type: 7.2kg*5box=36kg 소진후 공급 불가 하오니
이후 부터 PO 시 튜브 type  한가지 로 발주(4 Kg)</t>
        </r>
      </text>
    </comment>
    <comment ref="C7146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ID#AAABM-IEVaE
    (2024-05-08 05:44:00)
A23 Gamma2 S/T 조립라인, Reducer라인과 공용.24.08.24</t>
        </r>
      </text>
    </comment>
    <comment ref="D8045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ID#AAABM-IEVaI
    (2024-05-08 05:44:00)
수입품 MOQ 1000
A23으로 직납됨</t>
        </r>
      </text>
    </comment>
    <comment ref="D8047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ID#AAABM-IEVZ8
    (2024-05-08 05:44:00)
수입품 MOQ 1000
A23으로 직납됨</t>
        </r>
      </text>
    </comment>
    <comment ref="D8053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ID#AAABM-IEVaA
    (2024-05-08 05:44:00)
수입품 MOQ 1000
A23으로 직납됨</t>
        </r>
      </text>
    </comment>
    <comment ref="D8054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ID#AAABM-IEVZs
    (2024-05-08 05:44:00)
수입품 MOQ 1000
A23으로 직납됨</t>
        </r>
      </text>
    </comment>
    <comment ref="C8064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ID#AAABM-IEVZ4
    (2024-05-08 05:44:00)
S310A는 ORC Roller&amp;Spring 조립용이고 현재 1캔 보유중(ORC공정은 있으나 현재는 A13에서 ORC를 받고 있으므로 사용불요).24.08.24</t>
        </r>
      </text>
    </comment>
    <comment ref="C8065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ID#AAABM-IEVZo
    (2024-05-08 05:44:00)
DC780 BLACK SILRICON</t>
        </r>
      </text>
    </comment>
    <comment ref="D8066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ID#AAABM-IEVZw
종류    (2024-05-08 05:44:00)
--------------------------------------------------------------------------------------------
3140실란트     캔(4kg)/ea                    2캔(8kg)            공급 탱크에 담아서 사용
  (투명색)        튜브     ------------------&gt; 40개(4Kg)
                       카트리지(300ml)/ea     20개(6kg)           빈튜브에 카트리지 이용하여 주입함
740실리콘      카트리지(300ml)/ea     14개(4.2kg)        일반 실리콘건에 장착해서 사용 
23.12.20
카트리지 type 은 공급이 불가 하다고 합니다.
현 재고 카트리지 type: 7.2kg*5box=36kg 소진후 공급 불가 하오니
이후 부터 PO 시 튜브 type  한가지 로 발주(4 Kg)</t>
        </r>
      </text>
    </comment>
    <comment ref="C8067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ID#AAABM-IEVaE
    (2024-05-08 05:44:00)
A23 Gamma2 S/T 조립라인, Reducer라인과 공용.24.08.24</t>
        </r>
      </text>
    </comment>
    <comment ref="D8966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ID#AAABM-IEVaI
    (2024-05-08 05:44:00)
수입품 MOQ 1000
A23으로 직납됨</t>
        </r>
      </text>
    </comment>
    <comment ref="D8968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ID#AAABM-IEVZ8
    (2024-05-08 05:44:00)
수입품 MOQ 1000
A23으로 직납됨</t>
        </r>
      </text>
    </comment>
    <comment ref="D8974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ID#AAABM-IEVaA
    (2024-05-08 05:44:00)
수입품 MOQ 1000
A23으로 직납됨</t>
        </r>
      </text>
    </comment>
    <comment ref="D8975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ID#AAABM-IEVZs
    (2024-05-08 05:44:00)
수입품 MOQ 1000
A23으로 직납됨</t>
        </r>
      </text>
    </comment>
    <comment ref="C8985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ID#AAABM-IEVZ4
    (2024-05-08 05:44:00)
S310A는 ORC Roller&amp;Spring 조립용이고 현재 1캔 보유중(ORC공정은 있으나 현재는 A13에서 ORC를 받고 있으므로 사용불요).24.08.24</t>
        </r>
      </text>
    </comment>
    <comment ref="C8986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ID#AAABM-IEVZo
    (2024-05-08 05:44:00)
DC780 BLACK SILRICON</t>
        </r>
      </text>
    </comment>
    <comment ref="D8987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ID#AAABM-IEVZw
종류    (2024-05-08 05:44:00)
--------------------------------------------------------------------------------------------
3140실란트     캔(4kg)/ea                    2캔(8kg)            공급 탱크에 담아서 사용
  (투명색)        튜브     ------------------&gt; 40개(4Kg)
                       카트리지(300ml)/ea     20개(6kg)           빈튜브에 카트리지 이용하여 주입함
740실리콘      카트리지(300ml)/ea     14개(4.2kg)        일반 실리콘건에 장착해서 사용 
23.12.20
카트리지 type 은 공급이 불가 하다고 합니다.
현 재고 카트리지 type: 7.2kg*5box=36kg 소진후 공급 불가 하오니
이후 부터 PO 시 튜브 type  한가지 로 발주(4 Kg)</t>
        </r>
      </text>
    </comment>
    <comment ref="C8988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ID#AAABM-IEVaE
    (2024-05-08 05:44:00)
A23 Gamma2 S/T 조립라인, Reducer라인과 공용.24.08.24</t>
        </r>
      </text>
    </comment>
    <comment ref="D9887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ID#AAABM-IEVaI
    (2024-05-08 05:44:00)
수입품 MOQ 1000
A23으로 직납됨</t>
        </r>
      </text>
    </comment>
    <comment ref="D9889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ID#AAABM-IEVZ8
    (2024-05-08 05:44:00)
수입품 MOQ 1000
A23으로 직납됨</t>
        </r>
      </text>
    </comment>
    <comment ref="D9895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ID#AAABM-IEVaA
    (2024-05-08 05:44:00)
수입품 MOQ 1000
A23으로 직납됨</t>
        </r>
      </text>
    </comment>
    <comment ref="D9896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ID#AAABM-IEVZs
    (2024-05-08 05:44:00)
수입품 MOQ 1000
A23으로 직납됨</t>
        </r>
      </text>
    </comment>
    <comment ref="C9906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ID#AAABM-IEVZ4
    (2024-05-08 05:44:00)
S310A는 ORC Roller&amp;Spring 조립용이고 현재 1캔 보유중(ORC공정은 있으나 현재는 A13에서 ORC를 받고 있으므로 사용불요).24.08.24</t>
        </r>
      </text>
    </comment>
    <comment ref="C9907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ID#AAABM-IEVZo
    (2024-05-08 05:44:00)
DC780 BLACK SILRICON</t>
        </r>
      </text>
    </comment>
    <comment ref="D9908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ID#AAABM-IEVZw
종류    (2024-05-08 05:44:00)
--------------------------------------------------------------------------------------------
3140실란트     캔(4kg)/ea                    2캔(8kg)            공급 탱크에 담아서 사용
  (투명색)        튜브     ------------------&gt; 40개(4Kg)
                       카트리지(300ml)/ea     20개(6kg)           빈튜브에 카트리지 이용하여 주입함
740실리콘      카트리지(300ml)/ea     14개(4.2kg)        일반 실리콘건에 장착해서 사용 
23.12.20
카트리지 type 은 공급이 불가 하다고 합니다.
현 재고 카트리지 type: 7.2kg*5box=36kg 소진후 공급 불가 하오니
이후 부터 PO 시 튜브 type  한가지 로 발주(4 Kg)</t>
        </r>
      </text>
    </comment>
    <comment ref="C9909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ID#AAABM-IEVaE
    (2024-05-08 05:44:00)
A23 Gamma2 S/T 조립라인, Reducer라인과 공용.24.08.24</t>
        </r>
      </text>
    </comment>
    <comment ref="D10808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ID#AAABM-IEVaI
    (2024-05-08 05:44:00)
수입품 MOQ 1000
A23으로 직납됨</t>
        </r>
      </text>
    </comment>
    <comment ref="D10810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ID#AAABM-IEVZ8
    (2024-05-08 05:44:00)
수입품 MOQ 1000
A23으로 직납됨</t>
        </r>
      </text>
    </comment>
    <comment ref="D10816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ID#AAABM-IEVaA
    (2024-05-08 05:44:00)
수입품 MOQ 1000
A23으로 직납됨</t>
        </r>
      </text>
    </comment>
    <comment ref="D10817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ID#AAABM-IEVZs
    (2024-05-08 05:44:00)
수입품 MOQ 1000
A23으로 직납됨</t>
        </r>
      </text>
    </comment>
    <comment ref="C10827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ID#AAABM-IEVZ4
    (2024-05-08 05:44:00)
S310A는 ORC Roller&amp;Spring 조립용이고 현재 1캔 보유중(ORC공정은 있으나 현재는 A13에서 ORC를 받고 있으므로 사용불요).24.08.24</t>
        </r>
      </text>
    </comment>
    <comment ref="C10828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ID#AAABM-IEVZo
    (2024-05-08 05:44:00)
DC780 BLACK SILRICON</t>
        </r>
      </text>
    </comment>
    <comment ref="D10829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ID#AAABM-IEVZw
종류    (2024-05-08 05:44:00)
--------------------------------------------------------------------------------------------
3140실란트     캔(4kg)/ea                    2캔(8kg)            공급 탱크에 담아서 사용
  (투명색)        튜브     ------------------&gt; 40개(4Kg)
                       카트리지(300ml)/ea     20개(6kg)           빈튜브에 카트리지 이용하여 주입함
740실리콘      카트리지(300ml)/ea     14개(4.2kg)        일반 실리콘건에 장착해서 사용 
23.12.20
카트리지 type 은 공급이 불가 하다고 합니다.
현 재고 카트리지 type: 7.2kg*5box=36kg 소진후 공급 불가 하오니
이후 부터 PO 시 튜브 type  한가지 로 발주(4 Kg)</t>
        </r>
      </text>
    </comment>
    <comment ref="C10830" authorId="0" shapeId="0">
      <text>
        <r>
          <rPr>
            <sz val="10"/>
            <color rgb="FF000000"/>
            <rFont val="Calibri"/>
            <family val="2"/>
            <scheme val="minor"/>
          </rPr>
          <t>======
ID#AAABM-IEVaE
    (2024-05-08 05:44:00)
A23 Gamma2 S/T 조립라인, Reducer라인과 공용.24.08.24</t>
        </r>
      </text>
    </comment>
  </commentList>
</comments>
</file>

<file path=xl/sharedStrings.xml><?xml version="1.0" encoding="utf-8"?>
<sst xmlns="http://schemas.openxmlformats.org/spreadsheetml/2006/main" count="52820" uniqueCount="2235">
  <si>
    <t>(UPDATE_22FEB24)</t>
  </si>
  <si>
    <t>FG Part No --&gt;</t>
  </si>
  <si>
    <t>1EM0084</t>
  </si>
  <si>
    <t>M64961</t>
  </si>
  <si>
    <t>M64961AS</t>
  </si>
  <si>
    <t>S0001196299W</t>
  </si>
  <si>
    <t>S0001220168</t>
  </si>
  <si>
    <t>S0001196451</t>
  </si>
  <si>
    <t>S0001197763</t>
  </si>
  <si>
    <t>S0001198169</t>
  </si>
  <si>
    <t>S0001198717</t>
  </si>
  <si>
    <t>S0001199196</t>
  </si>
  <si>
    <t>S0001200850</t>
  </si>
  <si>
    <t>S0001201626</t>
  </si>
  <si>
    <t>S0001204286</t>
  </si>
  <si>
    <t>S0001207734</t>
  </si>
  <si>
    <t>S0001208988</t>
  </si>
  <si>
    <t>S0001209573</t>
  </si>
  <si>
    <t>S0001209829</t>
  </si>
  <si>
    <t>S0001210355</t>
  </si>
  <si>
    <t>S0001222745</t>
  </si>
  <si>
    <t>S0001250433</t>
  </si>
  <si>
    <t>S0001250441</t>
  </si>
  <si>
    <t>S0001250600</t>
  </si>
  <si>
    <t>S0001250882</t>
  </si>
  <si>
    <t>S0001251016</t>
  </si>
  <si>
    <t>S0001251024</t>
  </si>
  <si>
    <t>S0001251025</t>
  </si>
  <si>
    <t>S000A505695</t>
  </si>
  <si>
    <t>TM000A10601</t>
  </si>
  <si>
    <t>TM000A06101</t>
  </si>
  <si>
    <t>TM000A06201</t>
  </si>
  <si>
    <t>TM000A07101</t>
  </si>
  <si>
    <t>TM000A07601</t>
  </si>
  <si>
    <t>TM000A08301</t>
  </si>
  <si>
    <t>TM000A08501</t>
  </si>
  <si>
    <t>TM000A08701</t>
  </si>
  <si>
    <t>TM000A08901</t>
  </si>
  <si>
    <t>TM000A09501</t>
  </si>
  <si>
    <t>TM000A10801</t>
  </si>
  <si>
    <t>TM000A14801</t>
  </si>
  <si>
    <t>TM000A19001</t>
  </si>
  <si>
    <t>TM000A19001-M</t>
  </si>
  <si>
    <t>TM000A19601</t>
  </si>
  <si>
    <t>TM000A22801</t>
  </si>
  <si>
    <t>TM000A23301</t>
  </si>
  <si>
    <t>TM000A23601</t>
  </si>
  <si>
    <t>TM000A24301FW</t>
  </si>
  <si>
    <t>TM000A28601</t>
  </si>
  <si>
    <t>TM000A28901</t>
  </si>
  <si>
    <t>TM000A29001</t>
  </si>
  <si>
    <t>TM000A30901</t>
  </si>
  <si>
    <t>TM000A24301F</t>
  </si>
  <si>
    <t>TM000A31701</t>
  </si>
  <si>
    <t>TM000A38301</t>
  </si>
  <si>
    <t>TM000A38401</t>
  </si>
  <si>
    <t>TM000A36701</t>
  </si>
  <si>
    <t>TM000A36901</t>
  </si>
  <si>
    <t>TM000V06101</t>
  </si>
  <si>
    <t>TM000V22801</t>
  </si>
  <si>
    <t>TM000V23601</t>
  </si>
  <si>
    <t>S0001195239</t>
  </si>
  <si>
    <t>S0001195244</t>
  </si>
  <si>
    <t>S0001195248</t>
  </si>
  <si>
    <t>S0001195411</t>
  </si>
  <si>
    <t>S0001195912</t>
  </si>
  <si>
    <t>S0001195921</t>
  </si>
  <si>
    <t>S0001195922</t>
  </si>
  <si>
    <t>S0001195923</t>
  </si>
  <si>
    <t>S0001195925</t>
  </si>
  <si>
    <t>S0001196228</t>
  </si>
  <si>
    <t>S0001196230</t>
  </si>
  <si>
    <t>S0001197820</t>
  </si>
  <si>
    <t>S0001199875</t>
  </si>
  <si>
    <t>S0001200107</t>
  </si>
  <si>
    <t>S0001201952</t>
  </si>
  <si>
    <t>S0001201973</t>
  </si>
  <si>
    <t>S0001202653</t>
  </si>
  <si>
    <t>S0001204352</t>
  </si>
  <si>
    <t>S0001204354</t>
  </si>
  <si>
    <t>S0001204960</t>
  </si>
  <si>
    <t>S0001205004</t>
  </si>
  <si>
    <t>S0001205914</t>
  </si>
  <si>
    <t>S0001205916</t>
  </si>
  <si>
    <t>S0001206214</t>
  </si>
  <si>
    <t>S0001210405</t>
  </si>
  <si>
    <t>S0001211179</t>
  </si>
  <si>
    <t>S0001250295</t>
  </si>
  <si>
    <t>S0001250300</t>
  </si>
  <si>
    <t>S0001250303</t>
  </si>
  <si>
    <t>S0001250313</t>
  </si>
  <si>
    <t>S0001250326</t>
  </si>
  <si>
    <t>S0001250438</t>
  </si>
  <si>
    <t>S0001250590</t>
  </si>
  <si>
    <t>S0001250902</t>
  </si>
  <si>
    <t>S0001250955</t>
  </si>
  <si>
    <t>S000V195239</t>
  </si>
  <si>
    <t>S000V195411</t>
  </si>
  <si>
    <t>S000V250274</t>
  </si>
  <si>
    <t>TM000A13701</t>
  </si>
  <si>
    <t>TM000A13901</t>
  </si>
  <si>
    <t>TM000A14401</t>
  </si>
  <si>
    <t>TM000A15701</t>
  </si>
  <si>
    <t>TM000A19301</t>
  </si>
  <si>
    <t>TM000A31201</t>
  </si>
  <si>
    <t>TM000A32301</t>
  </si>
  <si>
    <t>TM000A32401</t>
  </si>
  <si>
    <t>TM000A33401</t>
  </si>
  <si>
    <t>TM000A35301</t>
  </si>
  <si>
    <t>TM000A37001</t>
  </si>
  <si>
    <t>TM000A37201</t>
  </si>
  <si>
    <t>TM000A37301</t>
  </si>
  <si>
    <t>TM000A37601</t>
  </si>
  <si>
    <t>TM000A37901</t>
  </si>
  <si>
    <t>TM000A38001</t>
  </si>
  <si>
    <t>TM000V37201</t>
  </si>
  <si>
    <t>S0001196601</t>
  </si>
  <si>
    <t>S0001196795</t>
  </si>
  <si>
    <t>S0001200179</t>
  </si>
  <si>
    <t>S0001250128</t>
  </si>
  <si>
    <t>S0001250564</t>
  </si>
  <si>
    <t>S0001250825</t>
  </si>
  <si>
    <t>S000A1195278</t>
  </si>
  <si>
    <t>S000V196601</t>
  </si>
  <si>
    <t>S000V250825</t>
  </si>
  <si>
    <t>TM000A30801</t>
  </si>
  <si>
    <t>TM000A34001</t>
  </si>
  <si>
    <t>TM000A34101</t>
  </si>
  <si>
    <t>TM000A36001</t>
  </si>
  <si>
    <t>TM000A36101</t>
  </si>
  <si>
    <t>TM000V34001</t>
  </si>
  <si>
    <t>TM000V36101</t>
  </si>
  <si>
    <t>TM000A14901</t>
  </si>
  <si>
    <t>TM000A32201</t>
  </si>
  <si>
    <t>S0001250274</t>
  </si>
  <si>
    <t>S0001250299</t>
  </si>
  <si>
    <t>S0001250449</t>
  </si>
  <si>
    <t>TM000A03801</t>
  </si>
  <si>
    <t>TM000A04101</t>
  </si>
  <si>
    <t>TM000A29801</t>
  </si>
  <si>
    <t>TM000A33701</t>
  </si>
  <si>
    <t>TM000A31601</t>
  </si>
  <si>
    <t>TM000A23101</t>
  </si>
  <si>
    <t>S0001222455</t>
  </si>
  <si>
    <t>S000A457194</t>
  </si>
  <si>
    <t>S000AD01216</t>
  </si>
  <si>
    <t>TM899N01401</t>
  </si>
  <si>
    <t>FG Name --&gt;</t>
  </si>
  <si>
    <t>BUS COOLER</t>
  </si>
  <si>
    <t>3TON(CS)</t>
  </si>
  <si>
    <t>3TON(CS) A/S</t>
  </si>
  <si>
    <t>V/PENTA 6.0L Warning</t>
  </si>
  <si>
    <t>CZ 100</t>
  </si>
  <si>
    <t>DAEDONG M44</t>
  </si>
  <si>
    <t>DL08</t>
  </si>
  <si>
    <t>3T F/L TS50KS</t>
  </si>
  <si>
    <t>FG-ENG TS50H</t>
  </si>
  <si>
    <t>대동2.2L TRACTOR</t>
  </si>
  <si>
    <t>DL06-ENG</t>
  </si>
  <si>
    <t>DL06 EXCAVATOR</t>
  </si>
  <si>
    <t>QZ L-ENG</t>
  </si>
  <si>
    <t>SY X-100 FS18</t>
  </si>
  <si>
    <t>G-CNG  TS50H</t>
  </si>
  <si>
    <t>F-ENG EURO6 TS50H</t>
  </si>
  <si>
    <t>SY X-100 ISG</t>
  </si>
  <si>
    <t>H-ENG ARMY FS80</t>
  </si>
  <si>
    <t>EJ 100</t>
  </si>
  <si>
    <t>N-ENG</t>
  </si>
  <si>
    <t>H-eng 24V 6.0KW</t>
  </si>
  <si>
    <t>S/T. YANMAR 50HP</t>
  </si>
  <si>
    <t>3T0N(F/LIFT)신형</t>
  </si>
  <si>
    <t>S/T. 3C100A</t>
  </si>
  <si>
    <t>NEW 3TON ARMY</t>
  </si>
  <si>
    <t>NEW W-ENG</t>
  </si>
  <si>
    <t>JT/J2 TS24K</t>
  </si>
  <si>
    <t xml:space="preserve">DAEDONG 50HP </t>
  </si>
  <si>
    <t>1 TON</t>
  </si>
  <si>
    <t>1TON(2.2KW)</t>
  </si>
  <si>
    <t>DAE DONG(22HP)</t>
  </si>
  <si>
    <t>S/T. KUMSUNG(T)</t>
  </si>
  <si>
    <t>S/T. GALLOPER</t>
  </si>
  <si>
    <t>KULSAKGI(1T)</t>
  </si>
  <si>
    <t xml:space="preserve">6D16 </t>
  </si>
  <si>
    <t>3T0N(F/LIFT)구형</t>
  </si>
  <si>
    <t>6D22</t>
  </si>
  <si>
    <t>GALLOPER(2.2KW)</t>
  </si>
  <si>
    <t>S/T. W-3(2.2KW)</t>
  </si>
  <si>
    <t>DAEDONG 8HP(NEW)</t>
  </si>
  <si>
    <r>
      <rPr>
        <sz val="10"/>
        <color rgb="FFFF0000"/>
        <rFont val="Calibri"/>
        <family val="2"/>
      </rPr>
      <t>대동</t>
    </r>
    <r>
      <rPr>
        <sz val="10"/>
        <color rgb="FFFF0000"/>
        <rFont val="Calibri"/>
        <family val="2"/>
      </rPr>
      <t>8HP(NEW)MEISTER</t>
    </r>
  </si>
  <si>
    <t>Q-CNG(6D22-WARM)</t>
  </si>
  <si>
    <r>
      <rPr>
        <sz val="10"/>
        <color theme="1"/>
        <rFont val="Calibri, Arial"/>
      </rPr>
      <t>국제</t>
    </r>
    <r>
      <rPr>
        <sz val="10"/>
        <color theme="1"/>
        <rFont val="Calibri"/>
        <family val="2"/>
      </rPr>
      <t>50HP</t>
    </r>
  </si>
  <si>
    <t>대동68HP</t>
  </si>
  <si>
    <t>A-ENGINE</t>
  </si>
  <si>
    <t>V/PENTA 3.0L Warning</t>
  </si>
  <si>
    <t>동양55HP</t>
  </si>
  <si>
    <t>MELROE 700</t>
  </si>
  <si>
    <t>MELROE 800</t>
  </si>
  <si>
    <t>S/T. 1T(2.2KW-L/BATTERY)</t>
  </si>
  <si>
    <t>V/PENTA 3.0L</t>
  </si>
  <si>
    <t>5TON ARMY(MG250)</t>
  </si>
  <si>
    <t>L-ENG Diode</t>
  </si>
  <si>
    <t>L-ENG(MIXER)Diode</t>
  </si>
  <si>
    <t>ARCO 2003</t>
  </si>
  <si>
    <t>ARCO MM 1.7KW</t>
  </si>
  <si>
    <t>1 TON V/S</t>
  </si>
  <si>
    <r>
      <rPr>
        <sz val="10"/>
        <color theme="1"/>
        <rFont val="Calibri, Arial"/>
      </rPr>
      <t>국제</t>
    </r>
    <r>
      <rPr>
        <sz val="10"/>
        <color theme="1"/>
        <rFont val="Calibri"/>
        <family val="2"/>
      </rPr>
      <t>50HP V/S</t>
    </r>
  </si>
  <si>
    <t>A-ENG V/SER.</t>
  </si>
  <si>
    <t>MD GAMMA CED4 TS9K</t>
  </si>
  <si>
    <t>LC A/T CED4</t>
  </si>
  <si>
    <t>MX. CED4</t>
  </si>
  <si>
    <t>NU. FS14</t>
  </si>
  <si>
    <t>MU. FS14</t>
  </si>
  <si>
    <t>KM BETA M/T</t>
  </si>
  <si>
    <t>KM BETA A/T</t>
  </si>
  <si>
    <t>DELTA AT</t>
  </si>
  <si>
    <t>U 1.6. FS18</t>
  </si>
  <si>
    <t>XD BETA M/T</t>
  </si>
  <si>
    <t>XD BETA A/T</t>
  </si>
  <si>
    <t>YANMAR MARINE FS14</t>
  </si>
  <si>
    <t>U 1.6 6-SPEED</t>
  </si>
  <si>
    <t>FS GAMMA.CED4.</t>
  </si>
  <si>
    <t>KAPPA-S CED4</t>
  </si>
  <si>
    <t>KAPPA ISG-S. ESM14</t>
  </si>
  <si>
    <t>FS GAMMA-S. CED4</t>
  </si>
  <si>
    <t>U2 EURO-6 1.6L</t>
  </si>
  <si>
    <t>U2 EURO-6 1.7L</t>
  </si>
  <si>
    <t>MD GAMMA-S IMPACT TS9K</t>
  </si>
  <si>
    <t>FS GAMMA-S IMPACT</t>
  </si>
  <si>
    <t>U 1.6 IMPACT</t>
  </si>
  <si>
    <t>U 1.6 6-SPPED IMPACT</t>
  </si>
  <si>
    <t>NU-S IMPACT</t>
  </si>
  <si>
    <t>NU-S SECOND</t>
  </si>
  <si>
    <t>KAPPA 1.4L</t>
  </si>
  <si>
    <t>U-ENG XD</t>
  </si>
  <si>
    <t>HD GAMMA</t>
  </si>
  <si>
    <t>MU A/T</t>
  </si>
  <si>
    <t>EX 2.0 TS14K</t>
  </si>
  <si>
    <t>BETA IND TS18K</t>
  </si>
  <si>
    <t>J-2 M/T M1 TS12K</t>
  </si>
  <si>
    <t>KAPPA CED4 TS9K</t>
  </si>
  <si>
    <t>LC M/T CED4 TS9K</t>
  </si>
  <si>
    <t>MD GAMMA V/S CED4 TS9K</t>
  </si>
  <si>
    <t>NU. V/SERVICE FS14  </t>
  </si>
  <si>
    <t>PRIMERA V/SERVICE</t>
  </si>
  <si>
    <t>SIRIUS-2  A/T TS14K</t>
  </si>
  <si>
    <t>SIRIUS-2  M/T TS14K</t>
  </si>
  <si>
    <t>DELTA A/T TS14K</t>
  </si>
  <si>
    <t>W-CAR M162 TS18K</t>
  </si>
  <si>
    <t>A-1 3.0L</t>
  </si>
  <si>
    <t>D-ENGINE TS18K</t>
  </si>
  <si>
    <t>SM520 TS14K</t>
  </si>
  <si>
    <t>SM525 TS14K</t>
  </si>
  <si>
    <t>U-ENG TS18K</t>
  </si>
  <si>
    <t>M150 12V TS9K</t>
  </si>
  <si>
    <t>MX. TS9K</t>
  </si>
  <si>
    <t>LC M/T TS9K</t>
  </si>
  <si>
    <t xml:space="preserve">LC A/T TS9K </t>
  </si>
  <si>
    <t>3C093 TS9K</t>
  </si>
  <si>
    <t>LC M/T V/SERVICE</t>
  </si>
  <si>
    <t>EURO-5 TS20K</t>
  </si>
  <si>
    <t>TQ A-ENG 20KS</t>
  </si>
  <si>
    <t>M1D TS20K</t>
  </si>
  <si>
    <t>A-ENG O/H TS24KS</t>
  </si>
  <si>
    <t>S-ENG</t>
  </si>
  <si>
    <t>TQ(A-ENG) 24KS</t>
  </si>
  <si>
    <t>TQ(EURO 20K)</t>
  </si>
  <si>
    <t>EURO-5 V/SER TS20K</t>
  </si>
  <si>
    <t>TQ A-ENG TS24KS V/S</t>
  </si>
  <si>
    <t>1TON TS20K</t>
  </si>
  <si>
    <t>Y-200 TS24K</t>
  </si>
  <si>
    <t>EURO TS20K</t>
  </si>
  <si>
    <t>1TON  TS24K</t>
  </si>
  <si>
    <t>EURO  TS24K</t>
  </si>
  <si>
    <t>Y-200 TS24K V/ser</t>
  </si>
  <si>
    <t xml:space="preserve">EURO TS24K.V/SER. </t>
  </si>
  <si>
    <t>S/T. EURO-2</t>
  </si>
  <si>
    <t>S/T. M/M(C) F/LIFT</t>
  </si>
  <si>
    <t>S/T. PRIMERA 12V 0.9KW TS9K</t>
  </si>
  <si>
    <t>S/T. XD BETA M/T TS14K</t>
  </si>
  <si>
    <t>S/T. D-ENG TS20KD</t>
  </si>
  <si>
    <t>S/T. NB-5 D A/T TS12K</t>
  </si>
  <si>
    <t>S/T. Y-2 3.0L TS12K</t>
  </si>
  <si>
    <t>S/T. LZ 12V TS18K</t>
  </si>
  <si>
    <t>S/T. SM-3 1.5L. 41900. TS9K</t>
  </si>
  <si>
    <t>RETONA ARMY</t>
  </si>
  <si>
    <t>L-ENGINE ARMY</t>
  </si>
  <si>
    <t>L-ENG 501 ARMY</t>
  </si>
  <si>
    <t>G-ENG TY FS80</t>
  </si>
  <si>
    <t>대동 M44 BOBCAT</t>
  </si>
  <si>
    <t>ORC &amp; I/GEAR SET.ATEGO</t>
  </si>
  <si>
    <t>Total</t>
  </si>
  <si>
    <t>NO</t>
  </si>
  <si>
    <t>Part Number</t>
  </si>
  <si>
    <t>Part Name</t>
  </si>
  <si>
    <t>공급처</t>
  </si>
  <si>
    <t>구분</t>
  </si>
  <si>
    <t>MOQ</t>
  </si>
  <si>
    <t>Ref.</t>
  </si>
  <si>
    <t>TM003B16701</t>
  </si>
  <si>
    <t>F/BKT ASS'Y.MELROE 700</t>
  </si>
  <si>
    <t>경안금속</t>
  </si>
  <si>
    <r>
      <rPr>
        <sz val="6"/>
        <color rgb="FF000000"/>
        <rFont val="Calibri"/>
        <family val="2"/>
      </rPr>
      <t>상품</t>
    </r>
  </si>
  <si>
    <t>356889</t>
  </si>
  <si>
    <t>M/S.W ASS'Y.L-ENGINE(ARMY)</t>
  </si>
  <si>
    <t>AMP</t>
  </si>
  <si>
    <t>상품</t>
  </si>
  <si>
    <t>505736</t>
  </si>
  <si>
    <t>F/BKT ASS'Y.J2/JT S/T</t>
  </si>
  <si>
    <t>505737</t>
  </si>
  <si>
    <t>SHAFT GUIDE.J2/JT</t>
  </si>
  <si>
    <t>Yanhong Gear Industry Co</t>
  </si>
  <si>
    <t>505743</t>
  </si>
  <si>
    <t>T/SPLINE MC.J2/JT</t>
  </si>
  <si>
    <r>
      <rPr>
        <sz val="8"/>
        <color rgb="FF000000"/>
        <rFont val="Calibri"/>
        <family val="2"/>
      </rPr>
      <t>다이나맥</t>
    </r>
  </si>
  <si>
    <t>505745</t>
  </si>
  <si>
    <t>PINION ASS'Y.J2/JT</t>
  </si>
  <si>
    <r>
      <rPr>
        <sz val="8"/>
        <color rgb="FF000000"/>
        <rFont val="Calibri"/>
        <family val="2"/>
      </rPr>
      <t>상용</t>
    </r>
    <r>
      <rPr>
        <sz val="8"/>
        <color rgb="FF000000"/>
        <rFont val="Calibri"/>
        <family val="2"/>
      </rPr>
      <t xml:space="preserve"> APU</t>
    </r>
  </si>
  <si>
    <t>505762</t>
  </si>
  <si>
    <t>C/T BKT ASS'Y.J2/JT S/T</t>
  </si>
  <si>
    <t>동화정밀</t>
  </si>
  <si>
    <t>505784</t>
  </si>
  <si>
    <t>M/S.W ASS'Y.J2/JT ENG</t>
  </si>
  <si>
    <t>505793</t>
  </si>
  <si>
    <t>NAME PLATE.J2/JT S/T</t>
  </si>
  <si>
    <t>우진인쇄</t>
  </si>
  <si>
    <t>505800</t>
  </si>
  <si>
    <t>R/BKT ASS'Y.J2/JT S/T</t>
  </si>
  <si>
    <t>506651</t>
  </si>
  <si>
    <t>YOKE-B/HOLDER ASS'Y.J2/JT S/T</t>
  </si>
  <si>
    <t>AMC</t>
  </si>
  <si>
    <t>S9751215199</t>
  </si>
  <si>
    <t>NAME PLATE . 1TON V/S</t>
  </si>
  <si>
    <t>1219980</t>
  </si>
  <si>
    <t>M/S.W ASS'Y.U-ENG XD,ICING</t>
  </si>
  <si>
    <t>1222746</t>
  </si>
  <si>
    <t>NAME PLATE.DAEDONG EJ 100 TS30R</t>
  </si>
  <si>
    <t>13602-06001</t>
  </si>
  <si>
    <t>WASHER SPRING.MELROE 3GA</t>
  </si>
  <si>
    <t>정원금속</t>
  </si>
  <si>
    <t>2EM0454</t>
  </si>
  <si>
    <t>R/BKT M/C.15TON</t>
  </si>
  <si>
    <t>대산금속</t>
  </si>
  <si>
    <t>2EM0500</t>
  </si>
  <si>
    <t>F/BKT ASS'Y.NB-7 ADAPTER</t>
  </si>
  <si>
    <t>2EM0520</t>
  </si>
  <si>
    <t>GEAR BRACKET.6D22</t>
  </si>
  <si>
    <t>경북크랑크</t>
  </si>
  <si>
    <t>2EM0523</t>
  </si>
  <si>
    <t>F/BKT ASS'Y.6D22</t>
  </si>
  <si>
    <t>2EM0527</t>
  </si>
  <si>
    <t>ARM ASS'Y.6D22 6D16 MG250 투.상</t>
  </si>
  <si>
    <t>투엠_상용</t>
  </si>
  <si>
    <r>
      <rPr>
        <sz val="6"/>
        <color rgb="FF000000"/>
        <rFont val="Calibri"/>
        <family val="2"/>
      </rPr>
      <t>반제품</t>
    </r>
  </si>
  <si>
    <t>2EM0544</t>
  </si>
  <si>
    <t>F/BKT ASS'Y.6D16</t>
  </si>
  <si>
    <t>2EM0578</t>
  </si>
  <si>
    <t>R/BKT ASS'Y.BT-57 A/T</t>
  </si>
  <si>
    <t>세원기전</t>
  </si>
  <si>
    <t>2EM0579</t>
  </si>
  <si>
    <t>F/BKT ASS'Y.1 TON</t>
  </si>
  <si>
    <t>2EM0580</t>
  </si>
  <si>
    <t>F/BKT M/C.CS/VT 3TON</t>
  </si>
  <si>
    <t>2EM0635</t>
  </si>
  <si>
    <t>M/S.W ASS'Y.NB-3 M/T</t>
  </si>
  <si>
    <t>2EM0701</t>
  </si>
  <si>
    <t>M/S.W ASS'Y. Y-2 24L</t>
  </si>
  <si>
    <t>2EM070902</t>
  </si>
  <si>
    <t>BRUSH HOLDER ASS`Y.NB-5 DOHC A/T</t>
  </si>
  <si>
    <t>금정코리아</t>
  </si>
  <si>
    <t>2EM0713</t>
  </si>
  <si>
    <t>F/BKT ASS'Y.Y-2 30L</t>
  </si>
  <si>
    <t>2EM0715</t>
  </si>
  <si>
    <t>BRUSH HOLDER ASS`Y.J-2 A/T</t>
  </si>
  <si>
    <t>34EM1523</t>
  </si>
  <si>
    <t>THROUGH BOLT.URIMAN 35KW,CR6FREE</t>
  </si>
  <si>
    <t>고광산업</t>
  </si>
  <si>
    <t>3EM0587</t>
  </si>
  <si>
    <t>C/T BKT M/C. 6D22</t>
  </si>
  <si>
    <t>3EM0589</t>
  </si>
  <si>
    <t>T/SPLINE M/C.15 TON</t>
  </si>
  <si>
    <t>청호열처리</t>
  </si>
  <si>
    <t>반제품</t>
  </si>
  <si>
    <t>3EM0590</t>
  </si>
  <si>
    <t>PINION ASS'Y.15TON</t>
  </si>
  <si>
    <t>상용 APU</t>
  </si>
  <si>
    <t>3EM0613</t>
  </si>
  <si>
    <t>ARM ASS'Y.15TON MG260 투.상</t>
  </si>
  <si>
    <t>3EM0617</t>
  </si>
  <si>
    <t>PACKING.D-2366</t>
  </si>
  <si>
    <t>유니폴리</t>
  </si>
  <si>
    <t>3EM0618</t>
  </si>
  <si>
    <t>PACKING.15TON</t>
  </si>
  <si>
    <t>3EM0672</t>
  </si>
  <si>
    <t>T/SPLINE M/C.I TON</t>
  </si>
  <si>
    <t>3EM0685</t>
  </si>
  <si>
    <t>R/BKT M/C.6D16</t>
  </si>
  <si>
    <t>3EM0701</t>
  </si>
  <si>
    <t>PACKING.6D22</t>
  </si>
  <si>
    <t>3EM0715</t>
  </si>
  <si>
    <t>SHAFT GEAR ASS'Y.15TON</t>
  </si>
  <si>
    <t>정원기계</t>
  </si>
  <si>
    <t>3EM0727</t>
  </si>
  <si>
    <t>LEVER ASS'Y.6D16</t>
  </si>
  <si>
    <t>성우</t>
  </si>
  <si>
    <t>3EM0731</t>
  </si>
  <si>
    <t>GEAR.6D16</t>
  </si>
  <si>
    <t>3EM0734</t>
  </si>
  <si>
    <t>SUB SWITCH ASS'Y.BUS COOLER</t>
  </si>
  <si>
    <t>3EM0745</t>
  </si>
  <si>
    <t>T/SPLINE M/C.6D-16</t>
  </si>
  <si>
    <t>3EM0748</t>
  </si>
  <si>
    <t>PINION M/C.6D-16</t>
  </si>
  <si>
    <t>3EM0777</t>
  </si>
  <si>
    <t>LEVER.D-3.</t>
  </si>
  <si>
    <t>동원플란트</t>
  </si>
  <si>
    <t>3EM0779</t>
  </si>
  <si>
    <t>ORC_ASS'Y.D-3</t>
  </si>
  <si>
    <t>명신정밀(주)</t>
  </si>
  <si>
    <t>3EM0809</t>
  </si>
  <si>
    <t>PINION M/C.3 TON</t>
  </si>
  <si>
    <t>3EM0945AQ</t>
  </si>
  <si>
    <t>STOPPER(HEATING).</t>
  </si>
  <si>
    <t>동우열처리</t>
  </si>
  <si>
    <t>3EM0946</t>
  </si>
  <si>
    <t>LEVER.Y-2 24L</t>
  </si>
  <si>
    <t>대광플라테크</t>
  </si>
  <si>
    <t>3EM0947</t>
  </si>
  <si>
    <t>LEVER PACKING.Y-2 24L</t>
  </si>
  <si>
    <t>3EM0948</t>
  </si>
  <si>
    <t>PLANET SHAFT ASS'Y.Y-2 24L</t>
  </si>
  <si>
    <t>3EM0953</t>
  </si>
  <si>
    <t>YOKE PACKING.Y-2 24L</t>
  </si>
  <si>
    <t>3EM0954</t>
  </si>
  <si>
    <t>YOKE ASS'Y.W-CAR M161. TS12K</t>
  </si>
  <si>
    <r>
      <rPr>
        <sz val="8"/>
        <color rgb="FF000000"/>
        <rFont val="Calibri"/>
        <family val="2"/>
      </rPr>
      <t>승용</t>
    </r>
    <r>
      <rPr>
        <sz val="8"/>
        <color rgb="FF000000"/>
        <rFont val="Calibri"/>
        <family val="2"/>
      </rPr>
      <t xml:space="preserve"> APU</t>
    </r>
  </si>
  <si>
    <t>3EM0955</t>
  </si>
  <si>
    <t>ORC_ASS'Y.Y-2 24L</t>
  </si>
  <si>
    <t>명신정밀</t>
  </si>
  <si>
    <t>3EM0975</t>
  </si>
  <si>
    <t>T/SPLINE M/C.Y-2 24L</t>
  </si>
  <si>
    <t>3EM1006</t>
  </si>
  <si>
    <t>LEVER ASS'Y.3 TON</t>
  </si>
  <si>
    <t>3EM1027</t>
  </si>
  <si>
    <t>CLAMP ST.Y-2-30LSL</t>
  </si>
  <si>
    <t>덕성금속</t>
  </si>
  <si>
    <t>3EM1036</t>
  </si>
  <si>
    <t>GEAR.3TON</t>
  </si>
  <si>
    <t>3K500536</t>
  </si>
  <si>
    <t>WASHER PLAIN. MELROE 700,CR6FREE</t>
  </si>
  <si>
    <t>4EA1129</t>
  </si>
  <si>
    <t>FLANGE NUT.EXCEL D114</t>
  </si>
  <si>
    <t>삼진정공</t>
  </si>
  <si>
    <t>4EE3553</t>
  </si>
  <si>
    <t>ROLLER.1 TON</t>
  </si>
  <si>
    <t>영남정공</t>
  </si>
  <si>
    <t>4EE3560</t>
  </si>
  <si>
    <t>LEVER HOLDER.L-ENG(DIODE) 24V 6.0KW</t>
  </si>
  <si>
    <t>4EE3561</t>
  </si>
  <si>
    <t>PIN.  L-ENG</t>
  </si>
  <si>
    <t>4EM0697</t>
  </si>
  <si>
    <t>WASHER.1 TON</t>
  </si>
  <si>
    <t>대동스프링</t>
  </si>
  <si>
    <t>4EM0713</t>
  </si>
  <si>
    <t>CONTROL WASHER H.KV-2</t>
  </si>
  <si>
    <t>4EM0714</t>
  </si>
  <si>
    <t>STOPPER.1 TON</t>
  </si>
  <si>
    <t>4EM0732</t>
  </si>
  <si>
    <t>PACKING.1 TON</t>
  </si>
  <si>
    <t>4EM1342</t>
  </si>
  <si>
    <t>PLATE.DAEDONG BS NEW</t>
  </si>
  <si>
    <t>4EM1386</t>
  </si>
  <si>
    <t>ROLLER.15T,L-eng diode</t>
  </si>
  <si>
    <t>4EM1387</t>
  </si>
  <si>
    <t>ROLLER SPRING.URIMAN 35KW</t>
  </si>
  <si>
    <t>SCL</t>
  </si>
  <si>
    <t>4EM1390</t>
  </si>
  <si>
    <t>WASHER.URIMAN 35KW</t>
  </si>
  <si>
    <t>4EM1391</t>
  </si>
  <si>
    <t>PACKING.URIMAN 35KW</t>
  </si>
  <si>
    <t>4EM1392</t>
  </si>
  <si>
    <t>ORC COVER.6D22</t>
  </si>
  <si>
    <t>4EM1393</t>
  </si>
  <si>
    <t>SPRING.D-2366</t>
  </si>
  <si>
    <t>4EM1394</t>
  </si>
  <si>
    <t>LEVER GUIDE.D-2366</t>
  </si>
  <si>
    <t>4EM1395Q</t>
  </si>
  <si>
    <t>STOP W/S(HEATING).15 TON</t>
  </si>
  <si>
    <t>4EM1398</t>
  </si>
  <si>
    <t>LEVER ASS'Y.D-2366</t>
  </si>
  <si>
    <t>4EM1440</t>
  </si>
  <si>
    <t>LEVER SPACER.URIMAN 35KW</t>
  </si>
  <si>
    <t>4EM1441</t>
  </si>
  <si>
    <t>CONTROL WASHER.URIMAN 35KW</t>
  </si>
  <si>
    <t>4EM1442</t>
  </si>
  <si>
    <t>CONTROL WASHER.SYMC-TRUCK</t>
  </si>
  <si>
    <t>4EM1443</t>
  </si>
  <si>
    <t>LEVER PLATE.URIMAN 35KW</t>
  </si>
  <si>
    <t>4EM1448Q</t>
  </si>
  <si>
    <t>STOPPER(HEATING).15 TON</t>
  </si>
  <si>
    <t>4EM1449</t>
  </si>
  <si>
    <t>STOP RING.15 TON</t>
  </si>
  <si>
    <t>4EM1519</t>
  </si>
  <si>
    <t>THROUGH BOLT.D-2366</t>
  </si>
  <si>
    <t>4EM1523</t>
  </si>
  <si>
    <t>THROUGH BOLT.DAEDONG CZ100</t>
  </si>
  <si>
    <t>4EM1527</t>
  </si>
  <si>
    <t>COVER.1 TON</t>
  </si>
  <si>
    <t>4EM1528</t>
  </si>
  <si>
    <t>PACKING.KV-2</t>
  </si>
  <si>
    <t>4EM1540</t>
  </si>
  <si>
    <t>LEVER ASS'Y.1 TON</t>
  </si>
  <si>
    <t>4EM1543</t>
  </si>
  <si>
    <t>HOLDER BRACKET.1 TON</t>
  </si>
  <si>
    <t>4EM1567</t>
  </si>
  <si>
    <t>PINION ASS'Y.NB-1, NB-7</t>
  </si>
  <si>
    <t>4EM1573</t>
  </si>
  <si>
    <t>LEVER SPRING A.1 TON</t>
  </si>
  <si>
    <t>4EM1574</t>
  </si>
  <si>
    <t>LEVER SPRING-B.1 TON</t>
  </si>
  <si>
    <t>4EM1591Q</t>
  </si>
  <si>
    <t>PLATE(HEATING).</t>
  </si>
  <si>
    <t>4EM1596</t>
  </si>
  <si>
    <t>HOLDER.1 TON</t>
  </si>
  <si>
    <t>4EM1597</t>
  </si>
  <si>
    <t>4EM1608</t>
  </si>
  <si>
    <t>HOLDER COVER.1 TON</t>
  </si>
  <si>
    <t>4EM1663</t>
  </si>
  <si>
    <t>RUBBER RING.6D22</t>
  </si>
  <si>
    <t>4EM1685</t>
  </si>
  <si>
    <t>4EM168601</t>
  </si>
  <si>
    <t>WASHER ADJUSTER.6D22</t>
  </si>
  <si>
    <t>4EM1691AQ</t>
  </si>
  <si>
    <t>SPL WASHER(HEATING).1 TON</t>
  </si>
  <si>
    <t>4EM1702</t>
  </si>
  <si>
    <t>LEVER SPACER.6D16</t>
  </si>
  <si>
    <t>4EM1704</t>
  </si>
  <si>
    <t>STOP RING.DAEDONG BS NEW</t>
  </si>
  <si>
    <t>4EM1705A</t>
  </si>
  <si>
    <t>STOPPER(HEATING).1 TON</t>
  </si>
  <si>
    <t>4EM1706</t>
  </si>
  <si>
    <t>SPRING PINION.1 TON</t>
  </si>
  <si>
    <t>4EM1707</t>
  </si>
  <si>
    <t>PACKING F/C.6D16</t>
  </si>
  <si>
    <t>4EM1709</t>
  </si>
  <si>
    <t>HOLDER COVER.6D16</t>
  </si>
  <si>
    <t>4EM1712</t>
  </si>
  <si>
    <t>HOLDER PLATE.6D16</t>
  </si>
  <si>
    <t>4EM1730Q</t>
  </si>
  <si>
    <t>SPL WASHER(HEATING).</t>
  </si>
  <si>
    <t>4EM1760</t>
  </si>
  <si>
    <t>PACKING.3 TON</t>
  </si>
  <si>
    <t>4EM1771</t>
  </si>
  <si>
    <t>STOP RING.D-3</t>
  </si>
  <si>
    <t>4EM1777</t>
  </si>
  <si>
    <t>PLATE.Y-2 24L</t>
  </si>
  <si>
    <t>4EM1778</t>
  </si>
  <si>
    <t>PACKING.D-2</t>
  </si>
  <si>
    <t>4EM190202</t>
  </si>
  <si>
    <t>ADJUST WASHER.D-3</t>
  </si>
  <si>
    <t>4EM1964</t>
  </si>
  <si>
    <t>LEVER SPRING.3 TON</t>
  </si>
  <si>
    <t>4EM1978</t>
  </si>
  <si>
    <t>O-RING.1 TON</t>
  </si>
  <si>
    <t>4EM1988</t>
  </si>
  <si>
    <t>SPRING PINION.JXR</t>
  </si>
  <si>
    <t>4EM201902</t>
  </si>
  <si>
    <t>PLANET GEAR ASS'Y.SIRIUS-2 AT</t>
  </si>
  <si>
    <t>APM</t>
  </si>
  <si>
    <t>4EM2025</t>
  </si>
  <si>
    <t>ROLLER SPRING.Y-2 24L</t>
  </si>
  <si>
    <t>4EM2026</t>
  </si>
  <si>
    <t>ROLLER.Y-2 24L</t>
  </si>
  <si>
    <t>4EM2030Q</t>
  </si>
  <si>
    <t>LEVER GUIDE QUE.Y-2 24</t>
  </si>
  <si>
    <t>4EM2031</t>
  </si>
  <si>
    <t>SNAP RING.Y-2 24L</t>
  </si>
  <si>
    <t>4EM2047</t>
  </si>
  <si>
    <t>THROUGH BOLT.D/DONG-T  22HP</t>
  </si>
  <si>
    <t>4EM2049</t>
  </si>
  <si>
    <t>THROUTH BOLT.3TON F/L</t>
  </si>
  <si>
    <t>A509293</t>
  </si>
  <si>
    <t>O-RING.G-ENG TY FS80</t>
  </si>
  <si>
    <r>
      <rPr>
        <sz val="8"/>
        <color theme="1"/>
        <rFont val="Calibri, Arial"/>
      </rPr>
      <t xml:space="preserve">A23 </t>
    </r>
    <r>
      <rPr>
        <sz val="8"/>
        <color rgb="FF000000"/>
        <rFont val="Calibri"/>
        <family val="2"/>
      </rPr>
      <t>직구</t>
    </r>
  </si>
  <si>
    <t>A23</t>
  </si>
  <si>
    <r>
      <rPr>
        <b/>
        <sz val="10"/>
        <color rgb="FFFFFF00"/>
        <rFont val="Calibri, Arial"/>
      </rPr>
      <t>수입품</t>
    </r>
    <r>
      <rPr>
        <b/>
        <sz val="10"/>
        <color rgb="FFFFFF00"/>
        <rFont val="Calibri"/>
        <family val="2"/>
      </rPr>
      <t xml:space="preserve"> A23 </t>
    </r>
    <r>
      <rPr>
        <b/>
        <sz val="10"/>
        <color rgb="FFFFFF00"/>
        <rFont val="Calibri"/>
        <family val="2"/>
      </rPr>
      <t>직접구매품</t>
    </r>
  </si>
  <si>
    <t>서형욱</t>
  </si>
  <si>
    <t>NINGBO WUBIAN RUBBER AND PLASTIC CO</t>
  </si>
  <si>
    <t>A509416</t>
  </si>
  <si>
    <t>F/BKT ASS'Y.G-ENG TY FS80</t>
  </si>
  <si>
    <t>대산금속(주)</t>
  </si>
  <si>
    <t>IS ok</t>
  </si>
  <si>
    <t>A509422</t>
  </si>
  <si>
    <t>PINION.G-ENG TY FS80(열처리완성)</t>
  </si>
  <si>
    <t>TVS UPASANA LIMITED</t>
  </si>
  <si>
    <t>A509423</t>
  </si>
  <si>
    <t>R/BKT(M/C) G-ENG TY FS80</t>
  </si>
  <si>
    <t>A509426</t>
  </si>
  <si>
    <t>BRACKET,SUB G-ENG TY FS80</t>
  </si>
  <si>
    <t>A509427</t>
  </si>
  <si>
    <t>NAME PLATE.G-ENG TY FS80</t>
  </si>
  <si>
    <t>A509430</t>
  </si>
  <si>
    <t>YOKE-B/H ASS'Y.G-ENG TY FS80</t>
  </si>
  <si>
    <t>A509440</t>
  </si>
  <si>
    <t>M/S.W &amp; RELAY.G-ENG TY FS80</t>
  </si>
  <si>
    <t>A586121</t>
  </si>
  <si>
    <t>LEVER SPACER.G-ENG TY(FS80)</t>
  </si>
  <si>
    <t>Kamath plastics private limited</t>
  </si>
  <si>
    <t>A586127</t>
  </si>
  <si>
    <t>LEVER PACKING.G-ENG TY FS80</t>
  </si>
  <si>
    <t>A716792</t>
  </si>
  <si>
    <t>LEVER PACKING.VOLVO PENTA 30L</t>
  </si>
  <si>
    <t>AD01161</t>
  </si>
  <si>
    <t>MAGNET SWITCH ASS'Y.D/DONG BOBCAT</t>
  </si>
  <si>
    <t>AD01219</t>
  </si>
  <si>
    <t>NAME PLATE.DAEDONG M44 BOBCAT</t>
  </si>
  <si>
    <t>B8692726328</t>
  </si>
  <si>
    <t>WARNING LABEL..V/PENTA</t>
  </si>
  <si>
    <t>EMBD0191</t>
  </si>
  <si>
    <t>ROLLER.6D16,KH</t>
  </si>
  <si>
    <t>EMPD0194</t>
  </si>
  <si>
    <t>SPRING ROLLER.1 TON</t>
  </si>
  <si>
    <t>EMPD0199</t>
  </si>
  <si>
    <t>ROLLER SPRING.6D16,KH</t>
  </si>
  <si>
    <t>EMPD0203</t>
  </si>
  <si>
    <t>PLATE.15T DUMP,AERO BUS,KH,D236URIMA</t>
  </si>
  <si>
    <t>K300821</t>
  </si>
  <si>
    <t>STEEL BALL.Y-2 24L</t>
  </si>
  <si>
    <t>세일상사(주)</t>
  </si>
  <si>
    <t>K301413</t>
  </si>
  <si>
    <t>LIQUID GREASE.S310A</t>
  </si>
  <si>
    <t>CALS CORPORATION.</t>
  </si>
  <si>
    <t>15kg</t>
  </si>
  <si>
    <t>K302232</t>
  </si>
  <si>
    <t>SILICON SEALENT.VOLVO PENTA 30L</t>
  </si>
  <si>
    <t>1box(7.2kg)</t>
  </si>
  <si>
    <t>K303140</t>
  </si>
  <si>
    <t>SEALANT.MELROE (Dow Corning 3140 RTV 1)</t>
  </si>
  <si>
    <t>4kg</t>
  </si>
  <si>
    <t>K306127</t>
  </si>
  <si>
    <t>LIQUID GREASE.CM-55</t>
  </si>
  <si>
    <t>K306139</t>
  </si>
  <si>
    <t>LIQUID GREASE.CM-S25A</t>
  </si>
  <si>
    <t>K306151</t>
  </si>
  <si>
    <t>LIQUID GREASE.QU-132(i),FG-ENG</t>
  </si>
  <si>
    <t>K406653</t>
  </si>
  <si>
    <t>SCREW.TS20K,M1G.TM910C00101</t>
  </si>
  <si>
    <t>AGRATI GIE-SITE DE LA BRIDOIRE</t>
  </si>
  <si>
    <t>K406803</t>
  </si>
  <si>
    <t>REAR END SHAFT COVER. KAPPA ISG</t>
  </si>
  <si>
    <t>NINGBO AUTOWIN ELECTRIC CO.,LTD</t>
  </si>
  <si>
    <t>K407033</t>
  </si>
  <si>
    <t>PLUNGER ASSY. ESM14</t>
  </si>
  <si>
    <t>VALEO EQUIPEMENT ELECTRIQ</t>
  </si>
  <si>
    <t>K408493</t>
  </si>
  <si>
    <t>PLUNGER SPRING. ESM14</t>
  </si>
  <si>
    <t>Valeo Equipement Electrique Moteur</t>
  </si>
  <si>
    <t>K500038</t>
  </si>
  <si>
    <t>NUT HEX.6D22</t>
  </si>
  <si>
    <t>K500039</t>
  </si>
  <si>
    <t>RING SNAP.URIMAN 35KW</t>
  </si>
  <si>
    <t>K500051</t>
  </si>
  <si>
    <t>WASHER PLAIN.D-2366</t>
  </si>
  <si>
    <t>K500153</t>
  </si>
  <si>
    <t>HEX  NUT. TM922C00201</t>
  </si>
  <si>
    <t>K500217</t>
  </si>
  <si>
    <t>WASHER SPRING.CLUB CAR-CW</t>
  </si>
  <si>
    <t>K500511</t>
  </si>
  <si>
    <t>NUT HEX. QZ L-ENG</t>
  </si>
  <si>
    <t>K500514</t>
  </si>
  <si>
    <t>NUT HEX.URIMAN 35KW</t>
  </si>
  <si>
    <t>K500541</t>
  </si>
  <si>
    <t>SPRING WASHER.</t>
  </si>
  <si>
    <t>K500543</t>
  </si>
  <si>
    <t>WASHER SPRING. F-ENG(TRK),S/T L-ENG ETC.</t>
  </si>
  <si>
    <t>M003B0121</t>
  </si>
  <si>
    <t>F/BKT ASS'Y.DAE DONG 22HP</t>
  </si>
  <si>
    <t>M004C0061</t>
  </si>
  <si>
    <t>LEVER..DAE DONG 22HP</t>
  </si>
  <si>
    <t>M029C0012</t>
  </si>
  <si>
    <t>CONICAL S/WASHER.DAE DONG 22HP</t>
  </si>
  <si>
    <t>M056C0041</t>
  </si>
  <si>
    <t>LEVER PACKING.DAE DONG 22HP</t>
  </si>
  <si>
    <t>M057C0011</t>
  </si>
  <si>
    <t>C/T BKT.DAE DONG 22HP</t>
  </si>
  <si>
    <t>M302C0031</t>
  </si>
  <si>
    <t>PINION ASS'Y.대동 22HP</t>
  </si>
  <si>
    <t>AD95619</t>
  </si>
  <si>
    <t>NAME PLATE. NU V/S</t>
  </si>
  <si>
    <t>S0031195240</t>
  </si>
  <si>
    <t>F/BKT ASS'Y.MD GAMMA</t>
  </si>
  <si>
    <t>S0031195245</t>
  </si>
  <si>
    <t>F/BKT ASS'Y.LC A/T</t>
  </si>
  <si>
    <t>S0031195249</t>
  </si>
  <si>
    <t>F/BKT ASS'Y.MX</t>
  </si>
  <si>
    <t>S0031195412</t>
  </si>
  <si>
    <t>F/BKT ASS'Y.NU</t>
  </si>
  <si>
    <t>S0031195913</t>
  </si>
  <si>
    <t>F/BKT ASS'Y.MU</t>
  </si>
  <si>
    <t>S0031196063</t>
  </si>
  <si>
    <t>F/BKT ASS'Y.U(1.6)</t>
  </si>
  <si>
    <t>S0031196205</t>
  </si>
  <si>
    <t>F/BKT ASS'Y.KM BETA M/T</t>
  </si>
  <si>
    <t>S0031196223</t>
  </si>
  <si>
    <t>F/BKT ASS'Y.KM BETA A/T</t>
  </si>
  <si>
    <t>S0031196452</t>
  </si>
  <si>
    <t>F/BKT ASS'Y.DAEDONG M44</t>
  </si>
  <si>
    <t>S0031196602</t>
  </si>
  <si>
    <t>F/BKT  ASS'Y.EURO-5</t>
  </si>
  <si>
    <t>S0031196876</t>
  </si>
  <si>
    <t>F/BKT ASS'Y.U1.6 6-SPEED</t>
  </si>
  <si>
    <t>S0031197766</t>
  </si>
  <si>
    <t>F/BKT ASS'Y.DL08</t>
  </si>
  <si>
    <t>S0031197821</t>
  </si>
  <si>
    <t>F/BKT ASS'Y.YANMAR MARINE.FS14</t>
  </si>
  <si>
    <t>S0031198170</t>
  </si>
  <si>
    <t>F/BKT ASS'Y.3T FORK-LIFT TS50KS</t>
  </si>
  <si>
    <t>S0031198755</t>
  </si>
  <si>
    <t>F/BKT ASS'Y.FG-ENG</t>
  </si>
  <si>
    <t>S0031200362</t>
  </si>
  <si>
    <t>F/BKT ASS'Y.FS GAMMA</t>
  </si>
  <si>
    <t>S0031200851</t>
  </si>
  <si>
    <t>F/BKT ASS'Y.DL06 ENG</t>
  </si>
  <si>
    <t>S0031200863</t>
  </si>
  <si>
    <t>F/BKT  ASS'Y. M1D TS20K</t>
  </si>
  <si>
    <t>S0031201627</t>
  </si>
  <si>
    <t>F/BKT ASS'Y.DL06-ENG EXCAVATOR</t>
  </si>
  <si>
    <t>S0031201974</t>
  </si>
  <si>
    <t>F/BKT ASS'Y.KAPPA ISG-S</t>
  </si>
  <si>
    <t>S0031201983</t>
  </si>
  <si>
    <t>F/BKT ASS'Y.KAPPA-S</t>
  </si>
  <si>
    <t>S0031202529</t>
  </si>
  <si>
    <t>F/BKT ASS'Y.VOLVO PENTA 6.0L</t>
  </si>
  <si>
    <t>S0031203704</t>
  </si>
  <si>
    <t>F/BKT ASS'Y.QZ L-ENG</t>
  </si>
  <si>
    <t>S0031203819</t>
  </si>
  <si>
    <t>F/BKT ASS'Y.6D-22(WARM)</t>
  </si>
  <si>
    <t>S0031205005</t>
  </si>
  <si>
    <t>F/BRKT ASS'Y.FS GAMMA-S IMPACT</t>
  </si>
  <si>
    <t>S0031205859</t>
  </si>
  <si>
    <t>F/BRKT ASS'Y.MD GAMMA-S IMPACT</t>
  </si>
  <si>
    <t>S0031205912</t>
  </si>
  <si>
    <t>F/BKT ASS'Y.U1.6 IMPACT</t>
  </si>
  <si>
    <t>S0031205917</t>
  </si>
  <si>
    <t>F/BKT ASS'Y.U1.6 6-SPEED IMPACT</t>
  </si>
  <si>
    <t>S0031206215</t>
  </si>
  <si>
    <t>F/BKT ASS'Y.NU-S</t>
  </si>
  <si>
    <t>S0031207736</t>
  </si>
  <si>
    <t>F/BKT ASS'Y.X-100</t>
  </si>
  <si>
    <t>S0031208601</t>
  </si>
  <si>
    <t>F/BKT ASS'Y.U2 EURO6 1.6L</t>
  </si>
  <si>
    <t>S0031208611</t>
  </si>
  <si>
    <t>F/BKT ASS'Y.U2 EURO6 1.7L</t>
  </si>
  <si>
    <t>S0031209137</t>
  </si>
  <si>
    <t>F/BKT ASS'Y.F-ENG EURO6</t>
  </si>
  <si>
    <t>S0031210225</t>
  </si>
  <si>
    <t>F/BKT ASS'Y.X-100 ISG</t>
  </si>
  <si>
    <t>S0031210272</t>
  </si>
  <si>
    <t>F/BKT ASS'Y.H-ENG ARMY FS80</t>
  </si>
  <si>
    <t>S0031211229</t>
  </si>
  <si>
    <t>F/BKT ASS'Y.KAPPA 1.4L</t>
  </si>
  <si>
    <t>S0031220169</t>
  </si>
  <si>
    <t>F/BKT ASS'Y.DAEDONG CZ100 TS30LS</t>
  </si>
  <si>
    <t>S0031222456</t>
  </si>
  <si>
    <t>F/BKT ASS'Y.L-ENG 501 ARMY MG270</t>
  </si>
  <si>
    <t>S0031250089</t>
  </si>
  <si>
    <t>F/BKT ASS'Y.A-ENG. O/H..</t>
  </si>
  <si>
    <t>S0031250304</t>
  </si>
  <si>
    <t>F/BKT ASS'Y.HD GAMMA</t>
  </si>
  <si>
    <t>S0031250432</t>
  </si>
  <si>
    <t>F/BKT ASS'Y.N-ENG</t>
  </si>
  <si>
    <t>S0031250437</t>
  </si>
  <si>
    <t>F/BKT ASS'Y.BETA IND.</t>
  </si>
  <si>
    <t>S0031250464</t>
  </si>
  <si>
    <t>F/BKT ASS'Y.D-ENG SLOVAKIA</t>
  </si>
  <si>
    <t>S0031250505</t>
  </si>
  <si>
    <t>F/BKT ASS'Y.H-ENG</t>
  </si>
  <si>
    <t>S0031250541</t>
  </si>
  <si>
    <t>F/BKT ASS'Y.3TON(F/LIFT) NEW</t>
  </si>
  <si>
    <t>S0031250563</t>
  </si>
  <si>
    <t>F/BKT  ASS'Y.S-ENG</t>
  </si>
  <si>
    <t>S0031250839</t>
  </si>
  <si>
    <t>F/BKT ASS'Y.3TON ARMY</t>
  </si>
  <si>
    <t>S0031250840</t>
  </si>
  <si>
    <t>F/BKT ASS'Y.W-ENG</t>
  </si>
  <si>
    <t>S0031250954</t>
  </si>
  <si>
    <t>F/BKT ASS'Y.LC M/T</t>
  </si>
  <si>
    <t>S0031251007</t>
  </si>
  <si>
    <t>F/BKT ASS'Y.3C100A</t>
  </si>
  <si>
    <t>S0041195959</t>
  </si>
  <si>
    <t>LEVER.KAPPA ISG</t>
  </si>
  <si>
    <t>S0041197110</t>
  </si>
  <si>
    <t>LEVER.FS</t>
  </si>
  <si>
    <t>S0041198657</t>
  </si>
  <si>
    <t>LEVER ASS'Y.G-ENG TY FS80</t>
  </si>
  <si>
    <t>S0041250460</t>
  </si>
  <si>
    <t>LEVER.D-ENG SLOVAKIA</t>
  </si>
  <si>
    <t>S0041250499</t>
  </si>
  <si>
    <t>LEVER ASS'Y.H-ENG</t>
  </si>
  <si>
    <t>S0041250670</t>
  </si>
  <si>
    <t>LEVER.GA16</t>
  </si>
  <si>
    <t>S0041250951</t>
  </si>
  <si>
    <t>LEVER.TS9K</t>
  </si>
  <si>
    <t>S0051250495</t>
  </si>
  <si>
    <t>HOLDER.H-ENG</t>
  </si>
  <si>
    <t>진성공업</t>
  </si>
  <si>
    <t>S0061250491</t>
  </si>
  <si>
    <t>LEVER SPACER.H-ENG</t>
  </si>
  <si>
    <t>S0081197024</t>
  </si>
  <si>
    <t>INTERMEDIATE FLANGE ASS'Y.ESM14</t>
  </si>
  <si>
    <t>S0081250458</t>
  </si>
  <si>
    <t>C/T BKT ASS'Y.D-ENG SLOVAKIA</t>
  </si>
  <si>
    <t>S0091196455</t>
  </si>
  <si>
    <t>R/BKT ASS'Y.DAEDONG M44</t>
  </si>
  <si>
    <t>S0091200964</t>
  </si>
  <si>
    <t>R/BKT ASS'Y.DL06 ENG</t>
  </si>
  <si>
    <t>S0091201630</t>
  </si>
  <si>
    <t>R/BKT ASS'Y.DL06 ENG EXCAVATOR</t>
  </si>
  <si>
    <t>S0091201849</t>
  </si>
  <si>
    <t>R/BKT ASS'Y.F-ENG EURO6 (DIODE)</t>
  </si>
  <si>
    <t>S0091202532</t>
  </si>
  <si>
    <t>R/BKT ASS'Y. V/PENTA 6.0L</t>
  </si>
  <si>
    <t>S0091213720</t>
  </si>
  <si>
    <t>R/BKT ASS'Y.H-ENG ARMY FS80</t>
  </si>
  <si>
    <t>S0091220172</t>
  </si>
  <si>
    <t>R/BKT ASS'Y.CZ100</t>
  </si>
  <si>
    <t>S0091250076</t>
  </si>
  <si>
    <t>R/BKT ASS'Y</t>
  </si>
  <si>
    <t>S0091250213</t>
  </si>
  <si>
    <t>R/BKT ASS'Y.W-ENG</t>
  </si>
  <si>
    <t>S0091250374</t>
  </si>
  <si>
    <t>R/BKT ASS'Y.H-ENG</t>
  </si>
  <si>
    <t>S0091250451</t>
  </si>
  <si>
    <t>R/BKT ASS'Y.D-ENG SLOVAKIA</t>
  </si>
  <si>
    <t>S0091250560</t>
  </si>
  <si>
    <t>R/BKT ASS'Y.S-ENG</t>
  </si>
  <si>
    <t>S0091250829</t>
  </si>
  <si>
    <t>R/BKT ASS'Y.TS20K,TS24K.CLAMPING</t>
  </si>
  <si>
    <t>S009A1195103</t>
  </si>
  <si>
    <t>R/BKT ASS'Y.D-ENG 1.5L</t>
  </si>
  <si>
    <t>S0101250444</t>
  </si>
  <si>
    <t>GEAR BRACKET M/C.L-ENG MIXER</t>
  </si>
  <si>
    <t>S0131198041</t>
  </si>
  <si>
    <t>PLANET SHAFT ASS'Y.DL08</t>
  </si>
  <si>
    <t>삼양금속</t>
  </si>
  <si>
    <t>S0131198643</t>
  </si>
  <si>
    <t>PLANET SHAFT ASS'Y.ANGER FS70</t>
  </si>
  <si>
    <t>S0131250513</t>
  </si>
  <si>
    <t>PLANET SHAFT ASS'Y.H-ENG</t>
  </si>
  <si>
    <t>S0141198649</t>
  </si>
  <si>
    <t>P/GEAR ASS'Y.ANGER FS70</t>
  </si>
  <si>
    <t>S0151198557</t>
  </si>
  <si>
    <t>INTERNAL GEAR ASS'Y.ANGER FS70</t>
  </si>
  <si>
    <t>S0151250016</t>
  </si>
  <si>
    <t>INTERNAL GEAR ASS'Y.3TON ARMY</t>
  </si>
  <si>
    <t>S0151250348</t>
  </si>
  <si>
    <t>INTERNAL GEAR ASS'Y.H-ENG</t>
  </si>
  <si>
    <t>S0191195432</t>
  </si>
  <si>
    <t>THROUGH BOLT.H-ENG.N-ENG</t>
  </si>
  <si>
    <t>S0191196204</t>
  </si>
  <si>
    <t>THROUGH BOLT.MU.Heat Protector</t>
  </si>
  <si>
    <t>S0191196971</t>
  </si>
  <si>
    <t>THROUGH BOLT.ESM14</t>
  </si>
  <si>
    <t>S0191201695</t>
  </si>
  <si>
    <t>THROUGH BOLT.DL06 ENG EXCAVATOR</t>
  </si>
  <si>
    <t>S0191214949</t>
  </si>
  <si>
    <t>THROUGH BOLT.H-ENG ARMY FS80</t>
  </si>
  <si>
    <t>S0191250938</t>
  </si>
  <si>
    <t>THROUGH BOLT.FS14</t>
  </si>
  <si>
    <t>S019190162</t>
  </si>
  <si>
    <t>STUD BOLT. U2 EURO6</t>
  </si>
  <si>
    <t>S0241197767</t>
  </si>
  <si>
    <t>PINION.DL08(열처리완성)</t>
  </si>
  <si>
    <t>S0241198756</t>
  </si>
  <si>
    <t>PINION.HEAT .FG-ENG</t>
  </si>
  <si>
    <t>S0241209830</t>
  </si>
  <si>
    <t>PINION.H-ENG ARMY FS80(열처리완성)</t>
  </si>
  <si>
    <t>S0241250094</t>
  </si>
  <si>
    <t>PINION MC.A-ENG. O/H..</t>
  </si>
  <si>
    <t>S0241250429</t>
  </si>
  <si>
    <t>PINION. HEAT .N-ENG</t>
  </si>
  <si>
    <t>S0241250488</t>
  </si>
  <si>
    <t>PINION.H-ENG(열처리완성)</t>
  </si>
  <si>
    <t>S0251198648</t>
  </si>
  <si>
    <t>STOP RING.ANGER FS70</t>
  </si>
  <si>
    <t>S0251250129</t>
  </si>
  <si>
    <t>STOP RING.A-ENG. O/H.SK5M-AR.1.6t</t>
  </si>
  <si>
    <t>S0251250461</t>
  </si>
  <si>
    <t>STOP RING.D-ENG SLOVAKIA</t>
  </si>
  <si>
    <t>S0251250486</t>
  </si>
  <si>
    <t>STOP RING.H-ENG</t>
  </si>
  <si>
    <t>S0261250487</t>
  </si>
  <si>
    <t>STOPPER(HEATING).H-ENG</t>
  </si>
  <si>
    <t>S0281196087</t>
  </si>
  <si>
    <t>REDUCER ASS'Y.NU</t>
  </si>
  <si>
    <r>
      <rPr>
        <sz val="8"/>
        <color theme="1"/>
        <rFont val="Calibri"/>
        <family val="2"/>
      </rPr>
      <t>투엠</t>
    </r>
  </si>
  <si>
    <t>S0281198418</t>
  </si>
  <si>
    <t>REDUCER ASS'Y.YANMAR MARINE</t>
  </si>
  <si>
    <t>투엠</t>
  </si>
  <si>
    <t>S0281201977</t>
  </si>
  <si>
    <t>REDUCER ASS'Y.KAPPA ISG-S</t>
  </si>
  <si>
    <t>S0281202133</t>
  </si>
  <si>
    <t>REDUCER ASS'Y.U1.6 6-SPEED</t>
  </si>
  <si>
    <t>S0281204260</t>
  </si>
  <si>
    <t>REDUCER ASS'Y.NU-S</t>
  </si>
  <si>
    <t>S0281207741</t>
  </si>
  <si>
    <t>REDUCER ASS'Y.X-100</t>
  </si>
  <si>
    <t>S0281208604</t>
  </si>
  <si>
    <t>REDUCER ASS'Y. U2 EURO6</t>
  </si>
  <si>
    <t>S0281210234</t>
  </si>
  <si>
    <t>REDUCER ASS'Y.X-100 ISG</t>
  </si>
  <si>
    <t>S0281250794</t>
  </si>
  <si>
    <t>REDUCER ASS'Y.KM BETA</t>
  </si>
  <si>
    <t>S0281250796</t>
  </si>
  <si>
    <t>REDUCER ASS'Y.U1.6</t>
  </si>
  <si>
    <t>S0551195262</t>
  </si>
  <si>
    <t>LEVER PLATE.TS9K</t>
  </si>
  <si>
    <t>S0551250492</t>
  </si>
  <si>
    <t>LEVER PLATE.H-ENG</t>
  </si>
  <si>
    <t>S0561197047</t>
  </si>
  <si>
    <t>LEVER STOP.KAPPA ISG</t>
  </si>
  <si>
    <t>S0561197111</t>
  </si>
  <si>
    <t>LEVER STOP.FS</t>
  </si>
  <si>
    <t>S0561199197</t>
  </si>
  <si>
    <t>LEVER PACKING.DAEDONG 2.2L TRACTOR</t>
  </si>
  <si>
    <t>S0561204258</t>
  </si>
  <si>
    <t>LEVER STOP.NU-S</t>
  </si>
  <si>
    <t>S0561204371</t>
  </si>
  <si>
    <t>LEVER STOP.U2 EURO6</t>
  </si>
  <si>
    <t>S0561208014</t>
  </si>
  <si>
    <t>LEVER PACKING.GAMMA-S IMPACT</t>
  </si>
  <si>
    <t>S0561215409</t>
  </si>
  <si>
    <t>LEVER PACKING.H-ENG ARMY FS80</t>
  </si>
  <si>
    <t>S0561250209</t>
  </si>
  <si>
    <t>LEVER PACKING.3TON ARMY</t>
  </si>
  <si>
    <t>S0561250442</t>
  </si>
  <si>
    <t>S0561250490</t>
  </si>
  <si>
    <t>LEVER PACKING.H-ENG</t>
  </si>
  <si>
    <t>S0561250668</t>
  </si>
  <si>
    <t>LEVER STOP. NU</t>
  </si>
  <si>
    <t>S0561250950</t>
  </si>
  <si>
    <t>LEVER PACKING.TS9K</t>
  </si>
  <si>
    <t>S0571198653</t>
  </si>
  <si>
    <t>C/T BKT. ANGER FS70</t>
  </si>
  <si>
    <t>S0571250002</t>
  </si>
  <si>
    <t>C/T BKT. 3TON ARMY</t>
  </si>
  <si>
    <t>S0581203815</t>
  </si>
  <si>
    <t>R/BKT M/C.6D22(WARM)</t>
  </si>
  <si>
    <t>S0581250212</t>
  </si>
  <si>
    <t>R/BKT M/C.3TON ARMY</t>
  </si>
  <si>
    <t>S0581250394</t>
  </si>
  <si>
    <t>R/BKT M/C.DL08</t>
  </si>
  <si>
    <t>S1001196065</t>
  </si>
  <si>
    <t>YOKE ASS'Y. U(1.6). FS18</t>
  </si>
  <si>
    <t>승용 APU</t>
  </si>
  <si>
    <t>S1001196085</t>
  </si>
  <si>
    <t>YOKE ASS'Y. NU</t>
  </si>
  <si>
    <t>S1001196219</t>
  </si>
  <si>
    <t>YOKE ASS'Y. KM BETA M/T. FS14</t>
  </si>
  <si>
    <t>S1001198125</t>
  </si>
  <si>
    <t>YOKE ASS'Y. YANMAR. FS14</t>
  </si>
  <si>
    <t>S1001202135</t>
  </si>
  <si>
    <t>YOKE ASS'Y. U1.6 6-SPEED</t>
  </si>
  <si>
    <t>S1001204270</t>
  </si>
  <si>
    <t>YOKE ASS'Y. NU-S</t>
  </si>
  <si>
    <t>S1001204324</t>
  </si>
  <si>
    <t>YOKE ASS'Y. KAPPA ISG-S. ESM14</t>
  </si>
  <si>
    <t>S1001205867</t>
  </si>
  <si>
    <t>YOKE ASS'Y.GAMMA-S</t>
  </si>
  <si>
    <t>S1001205915</t>
  </si>
  <si>
    <t>YOKE ASS'Y. U1.6 IMPACT. FS18</t>
  </si>
  <si>
    <t>S1001205918</t>
  </si>
  <si>
    <t>YOKE ASS'Y. U1.6 6-SPEED IMPACT</t>
  </si>
  <si>
    <t>S1001207746</t>
  </si>
  <si>
    <t>YOKE ASS'Y. X-100</t>
  </si>
  <si>
    <t>S1001208608</t>
  </si>
  <si>
    <t>YOKE ASS'Y. U2 EURO6</t>
  </si>
  <si>
    <t>S1001210259</t>
  </si>
  <si>
    <t>YOKE ASS'Y. X-100 ISG</t>
  </si>
  <si>
    <t>S1001250712</t>
  </si>
  <si>
    <t>YOKE ASS'Y. MU. FS14</t>
  </si>
  <si>
    <t>S2001196978</t>
  </si>
  <si>
    <t>ARM ASS'Y.ESM14 투.승</t>
  </si>
  <si>
    <t>투엠_승용</t>
  </si>
  <si>
    <t>S2001197454</t>
  </si>
  <si>
    <t>ARM ASS'Y.ESM18 투.승</t>
  </si>
  <si>
    <t>S2001210426</t>
  </si>
  <si>
    <t>ARM ASS'Y. U2 EURO6. FS18 상.승</t>
  </si>
  <si>
    <t>S2001210427</t>
  </si>
  <si>
    <t>ARM ASS'Y.FS18 상.승</t>
  </si>
  <si>
    <t>S2001214921</t>
  </si>
  <si>
    <t>ARM ASS'Y.H-ENG ARMY FS80 투.상</t>
  </si>
  <si>
    <t>S2001250040</t>
  </si>
  <si>
    <t>ARM ASS'Y.3TON ARMY TS50 투.상</t>
  </si>
  <si>
    <t>S2001250457</t>
  </si>
  <si>
    <r>
      <rPr>
        <sz val="10"/>
        <color theme="1"/>
        <rFont val="Calibri, Arial"/>
      </rPr>
      <t xml:space="preserve">ARM ASS'Y.J2/JT ENG </t>
    </r>
    <r>
      <rPr>
        <sz val="10"/>
        <color rgb="FF000000"/>
        <rFont val="Calibri"/>
        <family val="2"/>
      </rPr>
      <t>상</t>
    </r>
  </si>
  <si>
    <t>S2001250704</t>
  </si>
  <si>
    <t>ARM ASS'Y.FS14 승</t>
  </si>
  <si>
    <t>S3001201984</t>
  </si>
  <si>
    <t>ORC_ASS'Y.MD GAMMA-S</t>
  </si>
  <si>
    <t>명신</t>
  </si>
  <si>
    <t>S3001206664</t>
  </si>
  <si>
    <t>ORC_ASS'Y.MD GAMMA-S IMPACT</t>
  </si>
  <si>
    <t>S3001250462</t>
  </si>
  <si>
    <t>ORC_ASS'Y.D-ENG SLOVAKIA</t>
  </si>
  <si>
    <t>S3021197959</t>
  </si>
  <si>
    <t>PINION ASS'Y.YANMAR MARINE.FS14</t>
  </si>
  <si>
    <t>S3031198044</t>
  </si>
  <si>
    <t>S/ROLLER ASS'Y.DL08</t>
  </si>
  <si>
    <t>S3031198722</t>
  </si>
  <si>
    <t>S/ROLLER ASS'Y.ANGER FS70</t>
  </si>
  <si>
    <t>S3031250062</t>
  </si>
  <si>
    <t>S/ROLLER ASS'Y.3TON ARMY</t>
  </si>
  <si>
    <t>S3031250507</t>
  </si>
  <si>
    <t>S/ROLLER ASS'Y.H-ENG</t>
  </si>
  <si>
    <t>S3041250463</t>
  </si>
  <si>
    <t>SHAFT GUIDE.D-ENG SLOVAKIA</t>
  </si>
  <si>
    <t>S3051198635</t>
  </si>
  <si>
    <t>ROLLER.ANGER FS70</t>
  </si>
  <si>
    <t>S3051250031</t>
  </si>
  <si>
    <t>ROLLER.3TON ARMY</t>
  </si>
  <si>
    <t>S3051250473</t>
  </si>
  <si>
    <t>ROLLER.H-ENG</t>
  </si>
  <si>
    <t>S3061198634</t>
  </si>
  <si>
    <t>SPRING ROLLER.ANGER FS70</t>
  </si>
  <si>
    <t>S3061250032</t>
  </si>
  <si>
    <t>ROLLER SPRING.3TON ARMY</t>
  </si>
  <si>
    <t>S3061250474</t>
  </si>
  <si>
    <t>ROLLER SPRING.H-ENG</t>
  </si>
  <si>
    <t>S3071198640</t>
  </si>
  <si>
    <t>COVER.ANGER FS70</t>
  </si>
  <si>
    <t>S3071212355</t>
  </si>
  <si>
    <t>ORC COVER.FS14</t>
  </si>
  <si>
    <t>S3071250027</t>
  </si>
  <si>
    <t>ORC COVER.3TON AMRY</t>
  </si>
  <si>
    <t>S3071250536</t>
  </si>
  <si>
    <t>COVER. J2/JT</t>
  </si>
  <si>
    <t>S3121198642</t>
  </si>
  <si>
    <t>SNAP RING.ANGER FS70</t>
  </si>
  <si>
    <t>S3121250001</t>
  </si>
  <si>
    <t>SNAP RING.3TON ARMY</t>
  </si>
  <si>
    <t>S3141250026</t>
  </si>
  <si>
    <t>ROLLER SUPPORT.3TON ARMY</t>
  </si>
  <si>
    <t>S3501198046</t>
  </si>
  <si>
    <t>T/SPLINE HEATING.DL08</t>
  </si>
  <si>
    <t>S3501198632</t>
  </si>
  <si>
    <t>T/SPLINE MC.ANGER FS70</t>
  </si>
  <si>
    <t>S3501250476</t>
  </si>
  <si>
    <t>T/SPLINE HEATING.H-ENG</t>
  </si>
  <si>
    <t>S3501250655</t>
  </si>
  <si>
    <t>T/SPLINE M/C(QUE).FS14</t>
  </si>
  <si>
    <t>S3511198638</t>
  </si>
  <si>
    <t>SPL WASHER ASS'Y.ANGER FS70</t>
  </si>
  <si>
    <t>S351A1195095</t>
  </si>
  <si>
    <t>SPL WASHER ASS'Y.H-ENG</t>
  </si>
  <si>
    <t>S4001195336</t>
  </si>
  <si>
    <t>M/S.W ASS'Y.TQ(4D56 EURO TS20K)</t>
  </si>
  <si>
    <t>S4001195882</t>
  </si>
  <si>
    <t>M/S.W ASS'Y. MX CED4</t>
  </si>
  <si>
    <t>S4001196701</t>
  </si>
  <si>
    <t>M/S.W ASS'Y.EURO-5</t>
  </si>
  <si>
    <t>S4001197624</t>
  </si>
  <si>
    <t>M/S.W ASS'Y.KAPPA ISG</t>
  </si>
  <si>
    <t>S4001199216</t>
  </si>
  <si>
    <t>M/S.W ASS'Y.FG-ENG</t>
  </si>
  <si>
    <t>S4001199336</t>
  </si>
  <si>
    <t>M/S.W ASS'Y.3T FORK-LIFT TS50KS</t>
  </si>
  <si>
    <t>S4001201090</t>
  </si>
  <si>
    <t>M/S.W ASS'Y. M1D TS20K</t>
  </si>
  <si>
    <t>S4001201379</t>
  </si>
  <si>
    <t>M/S.W ASS'Y.DL08</t>
  </si>
  <si>
    <t>S4001201438</t>
  </si>
  <si>
    <t>M/S.W &amp; RELAY ASS'Y.DL08</t>
  </si>
  <si>
    <t>S4001201632</t>
  </si>
  <si>
    <t>M/S.W &amp; RELAY ASS'Y.DL06-ENG EXC</t>
  </si>
  <si>
    <t>S4001201950</t>
  </si>
  <si>
    <t>M/S.W ASS'Y.H-ENG</t>
  </si>
  <si>
    <t>S4001202534</t>
  </si>
  <si>
    <t>M/S.W ASS'Y.VOLVO PENTA 6.0L</t>
  </si>
  <si>
    <t>S4001203940</t>
  </si>
  <si>
    <r>
      <rPr>
        <sz val="10"/>
        <color theme="1"/>
        <rFont val="Calibri, Arial"/>
      </rPr>
      <t xml:space="preserve">M/S.W ASS'Y. QZ L-ENG </t>
    </r>
    <r>
      <rPr>
        <sz val="10"/>
        <color rgb="FF000000"/>
        <rFont val="Calibri"/>
        <family val="2"/>
      </rPr>
      <t>설변</t>
    </r>
    <r>
      <rPr>
        <sz val="10"/>
        <color rgb="FF000000"/>
        <rFont val="Calibri"/>
        <family val="2"/>
      </rPr>
      <t>23.10</t>
    </r>
  </si>
  <si>
    <t>S4001204621</t>
  </si>
  <si>
    <t>M/S.W ASS'Y.NU-S SECOND</t>
  </si>
  <si>
    <t>S4001204893</t>
  </si>
  <si>
    <t>M/S.W ASS'Y.G-CNG</t>
  </si>
  <si>
    <t>S4001204961</t>
  </si>
  <si>
    <t>M/S.W ASS'Y.GAMMA-S IMPACT</t>
  </si>
  <si>
    <t>S4001205205</t>
  </si>
  <si>
    <t>M/S.W ASS'Y.FS GAMMA-S</t>
  </si>
  <si>
    <t>S4001205218</t>
  </si>
  <si>
    <t>M/S.W ASS'Y.NU-S</t>
  </si>
  <si>
    <t>S4001205870</t>
  </si>
  <si>
    <t>M/S.W ASS'Y. FS GAMMA-S IMPACT</t>
  </si>
  <si>
    <t>S4001209227</t>
  </si>
  <si>
    <t>M/S.W ASS'Y.X-100</t>
  </si>
  <si>
    <t>S4001209509</t>
  </si>
  <si>
    <t>M/S.W ASS'Y.F-ENG EURO6 (DIODE)</t>
  </si>
  <si>
    <t>S4001210229</t>
  </si>
  <si>
    <t>M/S.W ASS'Y.X-100 ISG</t>
  </si>
  <si>
    <t>S4001211230</t>
  </si>
  <si>
    <t>M/S.W ASS'Y.KAPPA 1.4L</t>
  </si>
  <si>
    <t>S4001212853</t>
  </si>
  <si>
    <t>M/S.W ASS'Y. Y-200</t>
  </si>
  <si>
    <t>S4001214924</t>
  </si>
  <si>
    <t>M/S.W &amp; RELAY.H-ENG ARMY FS80</t>
  </si>
  <si>
    <t>S4001250219</t>
  </si>
  <si>
    <t>M/S.W ASS'Y.3TON ARMY</t>
  </si>
  <si>
    <t>S4001250237</t>
  </si>
  <si>
    <t>M/S.W ASS'Y.W-ENG</t>
  </si>
  <si>
    <t>S4001250262</t>
  </si>
  <si>
    <t>M/S.W ASS'Y.KM BETA</t>
  </si>
  <si>
    <t>S4001250275</t>
  </si>
  <si>
    <t>M/S.W ASS'Y.PRIMERA</t>
  </si>
  <si>
    <t>S4001250278</t>
  </si>
  <si>
    <t>M/S.W ASS'Y.HD GAMMA</t>
  </si>
  <si>
    <t>S4001250279</t>
  </si>
  <si>
    <t>M/S.W ASS'Y.MU..</t>
  </si>
  <si>
    <t>S4001250298</t>
  </si>
  <si>
    <t>M/S.W ASS'Y. U 1.6</t>
  </si>
  <si>
    <t>S4001250315</t>
  </si>
  <si>
    <t>M/S.W ASS'Y.EX 2.3..</t>
  </si>
  <si>
    <t>S4001250450</t>
  </si>
  <si>
    <t>M/S.W ASS'Y.D-ENG SLOVAKIA</t>
  </si>
  <si>
    <t>S4001250552</t>
  </si>
  <si>
    <t>M/S.W ASS'Y.S-ENG</t>
  </si>
  <si>
    <t>S4001250863</t>
  </si>
  <si>
    <t>M/S.W ASS'Y.N-ENG</t>
  </si>
  <si>
    <t>S4001250994</t>
  </si>
  <si>
    <t>M/S.W ASS'Y. LC</t>
  </si>
  <si>
    <t>S4001250995</t>
  </si>
  <si>
    <t>M/S.W ASS'Y.HD GAMMA CED4</t>
  </si>
  <si>
    <t>S400A1195294</t>
  </si>
  <si>
    <t>M/S.W ASS'Y.TQ(A-ENG)</t>
  </si>
  <si>
    <t>S4631197815</t>
  </si>
  <si>
    <t>REAR STOP RING. ESM14</t>
  </si>
  <si>
    <t>S49C</t>
  </si>
  <si>
    <t>NAME PLATE.DAEDONG BS NEW</t>
  </si>
  <si>
    <t>S5001195878</t>
  </si>
  <si>
    <t>BRUSH HOLDER ASS`Y.MC</t>
  </si>
  <si>
    <t>S5001196067</t>
  </si>
  <si>
    <t>COMPLETE REAR PART ASS'Y.BETA</t>
  </si>
  <si>
    <t>S5001196295</t>
  </si>
  <si>
    <t>COMPLETE REAR PART ASS'Y. MU</t>
  </si>
  <si>
    <t>S5001198029</t>
  </si>
  <si>
    <t>BRUSH HOLDER ASS`Y.BETA IND.</t>
  </si>
  <si>
    <t>S5001204326</t>
  </si>
  <si>
    <t>C/REAR PART ASS'Y. KAPPA ISG-S</t>
  </si>
  <si>
    <t>S5001204622</t>
  </si>
  <si>
    <t>COMPLETE REAR PART ASS'Y.NU IMPACT</t>
  </si>
  <si>
    <t>S5001205026</t>
  </si>
  <si>
    <t>BRUSH HOLDER ASS`Y.FS GAMMA-S</t>
  </si>
  <si>
    <t>S5001205143</t>
  </si>
  <si>
    <t>BRUSH HOLDER ASS`Y.LC</t>
  </si>
  <si>
    <t>S5001205612</t>
  </si>
  <si>
    <t>COMPLETE REAR PART ASS'Y.NU-S</t>
  </si>
  <si>
    <t>S5001205858</t>
  </si>
  <si>
    <t>BRUSH HOLDER ASS`Y. GAMMA-S IMPACT</t>
  </si>
  <si>
    <t>S5001205988</t>
  </si>
  <si>
    <t>COMPLETE REAR PART ASS'Y. X-100</t>
  </si>
  <si>
    <t>S5001208610</t>
  </si>
  <si>
    <t>COMPLETE REAR PART ASS'Y. U2 EURO6</t>
  </si>
  <si>
    <t>S5001208954</t>
  </si>
  <si>
    <t>COMPLETE REAR PART ASS'Y. U1.6 IMPACT</t>
  </si>
  <si>
    <t>S5001210238</t>
  </si>
  <si>
    <t>COMPLETE REAR PART ASS'Y. X-100 ISG</t>
  </si>
  <si>
    <t>S5001250946</t>
  </si>
  <si>
    <t>BRUSH HOLDER ASS`Y. GAMMA-S</t>
  </si>
  <si>
    <t>S7001199226</t>
  </si>
  <si>
    <t>SUB SWITCH ASS'Y.FG-ENG.</t>
  </si>
  <si>
    <t>S7001204287</t>
  </si>
  <si>
    <r>
      <rPr>
        <sz val="10"/>
        <color theme="1"/>
        <rFont val="Calibri, Arial"/>
      </rPr>
      <t xml:space="preserve">RELAY ASS'Y.QZ L-ENG </t>
    </r>
    <r>
      <rPr>
        <sz val="10"/>
        <color rgb="FF000000"/>
        <rFont val="Calibri"/>
        <family val="2"/>
      </rPr>
      <t>설변</t>
    </r>
    <r>
      <rPr>
        <sz val="10"/>
        <color rgb="FF000000"/>
        <rFont val="Calibri"/>
        <family val="2"/>
      </rPr>
      <t>23.10</t>
    </r>
  </si>
  <si>
    <t>S7001250426</t>
  </si>
  <si>
    <t>RELAY ASS'Y.N-ENG</t>
  </si>
  <si>
    <t>S7661195395</t>
  </si>
  <si>
    <t>BRACKET,SUB N-ENG</t>
  </si>
  <si>
    <t>S7661198795</t>
  </si>
  <si>
    <t>BRACKET,SUB FG-ENG.</t>
  </si>
  <si>
    <t>S7661202003</t>
  </si>
  <si>
    <t>BRACKET SUB.F-ENG EURO6</t>
  </si>
  <si>
    <t>S7661203946</t>
  </si>
  <si>
    <t>BRACKET,SUB QZ L-ENG.</t>
  </si>
  <si>
    <t>S7661208994</t>
  </si>
  <si>
    <t>BRACKET,SUB G-CNG</t>
  </si>
  <si>
    <t>S7661250877</t>
  </si>
  <si>
    <t>BRACKET,SUB H-ENG</t>
  </si>
  <si>
    <t>S8001196645</t>
  </si>
  <si>
    <t>YOKE-B/HOLDER ASS'Y.EURO-5</t>
  </si>
  <si>
    <t>S8001196798</t>
  </si>
  <si>
    <t>YOKE-B/HOLDER ASS'Y.A-ENG TQ TS20KS</t>
  </si>
  <si>
    <t>S8001198805</t>
  </si>
  <si>
    <t>YOKE-B/H ASS'Y.FG-ENG.</t>
  </si>
  <si>
    <t>S8001199228</t>
  </si>
  <si>
    <t>YOKE-B/H ASS'Y.3TON F/LIFT TS50KS</t>
  </si>
  <si>
    <t>S8001201083</t>
  </si>
  <si>
    <t>YOKE-B/HOLDER ASS'Y. M1D TS20K</t>
  </si>
  <si>
    <t>S8001206398</t>
  </si>
  <si>
    <t>YOKE-B/H ASS'Y.MELROE</t>
  </si>
  <si>
    <t>S8001206490</t>
  </si>
  <si>
    <t>YOKE-B/H ASS'Y.DAEDONG 68HP</t>
  </si>
  <si>
    <t>S8001206731</t>
  </si>
  <si>
    <t>YOKE-B/H ASS'Y.DONGYANG 55HP</t>
  </si>
  <si>
    <t>S8001209289</t>
  </si>
  <si>
    <t>YOKE-B/H ASS'Y.G-CNG</t>
  </si>
  <si>
    <t>S8001212101</t>
  </si>
  <si>
    <t>YOKE-B/H ASS'Y.F-ENG EURO6</t>
  </si>
  <si>
    <t>S8001214923</t>
  </si>
  <si>
    <t>YOKE-B/H ASS'Y.H-ENG ARMY FS80</t>
  </si>
  <si>
    <t>S8001250216</t>
  </si>
  <si>
    <t>YOKE-B/H ASS'Y.3TON ARMY</t>
  </si>
  <si>
    <t>S8001250239</t>
  </si>
  <si>
    <t>YOKE-B/H ASS'Y.W-ENG</t>
  </si>
  <si>
    <t>S8001250465</t>
  </si>
  <si>
    <t>YOKE-B/HOLDER ASS'Y.D-ENG SLOVAKIA</t>
  </si>
  <si>
    <t>S8001250509</t>
  </si>
  <si>
    <t>YOKE-B/H ASS'Y.H-ENG</t>
  </si>
  <si>
    <t>S8001250568</t>
  </si>
  <si>
    <t>YOKE-B/HOLDER ASS'Y.S-ENG</t>
  </si>
  <si>
    <t>S8001250920</t>
  </si>
  <si>
    <t>YOKE-B/H ASS'Y.N-ENG</t>
  </si>
  <si>
    <t>S800N1199780</t>
  </si>
  <si>
    <t>YOKE-B/H ASS'Y.DAEDONG 2.2L TRA</t>
  </si>
  <si>
    <t>AE26122</t>
  </si>
  <si>
    <t>NAME PLATE. B/COOLER</t>
  </si>
  <si>
    <t>S9001198210</t>
  </si>
  <si>
    <t>PLUNGER &amp; LEVER ASS'Y.TQ A-ENG TS20KS</t>
  </si>
  <si>
    <t>S9001201739</t>
  </si>
  <si>
    <t>PLUNGER &amp; LEVER ASS'Y. M1D TS20K</t>
  </si>
  <si>
    <t>S9101250949</t>
  </si>
  <si>
    <t>M/S.W SCREW.TS9K</t>
  </si>
  <si>
    <t>S9121204461</t>
  </si>
  <si>
    <t>BOLT FLANGE.QZ L-ENG</t>
  </si>
  <si>
    <t>S9221214744</t>
  </si>
  <si>
    <t>HEX  NUT.F-ENG EURO6</t>
  </si>
  <si>
    <t>S9221250945</t>
  </si>
  <si>
    <t>HEX  NUT.TS9K</t>
  </si>
  <si>
    <t>S9301197741</t>
  </si>
  <si>
    <t>REAR STOP WASHER. ESM14</t>
  </si>
  <si>
    <t>S9301198641</t>
  </si>
  <si>
    <t>WASHER.ANGER FS70</t>
  </si>
  <si>
    <t>S9301208838</t>
  </si>
  <si>
    <r>
      <rPr>
        <sz val="10"/>
        <color theme="1"/>
        <rFont val="Calibri, Arial"/>
      </rPr>
      <t xml:space="preserve">SPRING WASHER. Cu+Sn. </t>
    </r>
    <r>
      <rPr>
        <sz val="10"/>
        <color rgb="FF000000"/>
        <rFont val="Calibri"/>
        <family val="2"/>
      </rPr>
      <t>자석</t>
    </r>
    <r>
      <rPr>
        <sz val="10"/>
        <color rgb="FF000000"/>
        <rFont val="Calibri"/>
        <family val="2"/>
      </rPr>
      <t>X(K500541</t>
    </r>
    <r>
      <rPr>
        <sz val="10"/>
        <color rgb="FF000000"/>
        <rFont val="Calibri"/>
        <family val="2"/>
      </rPr>
      <t>자석</t>
    </r>
    <r>
      <rPr>
        <sz val="10"/>
        <color rgb="FF000000"/>
        <rFont val="Calibri"/>
        <family val="2"/>
      </rPr>
      <t>O)</t>
    </r>
  </si>
  <si>
    <t>S9301214742</t>
  </si>
  <si>
    <t>SPRING WASHER.EURO6</t>
  </si>
  <si>
    <t>S930A1195313</t>
  </si>
  <si>
    <t>WASHER.H-ENG</t>
  </si>
  <si>
    <t>S9311250636</t>
  </si>
  <si>
    <t>ADJUST WASHER.FS</t>
  </si>
  <si>
    <t>S9371250944</t>
  </si>
  <si>
    <t>SPRING WASHER.TS9K</t>
  </si>
  <si>
    <t>S9401199433</t>
  </si>
  <si>
    <t>CLUTCH SET ASS'Y.EURO-5</t>
  </si>
  <si>
    <t>S9401201601</t>
  </si>
  <si>
    <t>CLUTCH SET ASS'Y. M1D TS20K</t>
  </si>
  <si>
    <t>S9631198661</t>
  </si>
  <si>
    <t>DAMPER.ANGER FS70</t>
  </si>
  <si>
    <t>S9631250006</t>
  </si>
  <si>
    <t>DAMPER.3TON ARMY</t>
  </si>
  <si>
    <t>S9631250338</t>
  </si>
  <si>
    <t>DAMPER RING.H-ENG</t>
  </si>
  <si>
    <t>S9631250339</t>
  </si>
  <si>
    <t>DAMPER.H-ENG</t>
  </si>
  <si>
    <t>S9701198654</t>
  </si>
  <si>
    <t>SPRING PINION.ANGER FS70</t>
  </si>
  <si>
    <t>S9701250000</t>
  </si>
  <si>
    <t>SPRING PINION.3TON ARMY</t>
  </si>
  <si>
    <t>S9701250489</t>
  </si>
  <si>
    <t>SPRING PINION.H-ENG</t>
  </si>
  <si>
    <t>S9711250221</t>
  </si>
  <si>
    <t>LEVER SPRING A.3TON ARMY</t>
  </si>
  <si>
    <t>S9711250222</t>
  </si>
  <si>
    <t>LEVER SPRING B.3TON ARMY</t>
  </si>
  <si>
    <t>S971199734</t>
  </si>
  <si>
    <t>LEVER SPRING A.FG-ENG</t>
  </si>
  <si>
    <t>S971199735</t>
  </si>
  <si>
    <t>LEVER SPRING B.FG-ENG.</t>
  </si>
  <si>
    <t>S9721250510</t>
  </si>
  <si>
    <t>LEVER PIN.H-ENG</t>
  </si>
  <si>
    <t>S9751195670</t>
  </si>
  <si>
    <t>NAME PLATE.MELROE 700</t>
  </si>
  <si>
    <t>S9751195671</t>
  </si>
  <si>
    <t>NAME PLATE.MELROE 800</t>
  </si>
  <si>
    <t>S9751195876</t>
  </si>
  <si>
    <t>NAME PLATE.LC M/T</t>
  </si>
  <si>
    <t>S9751195889</t>
  </si>
  <si>
    <t>NAME PLATE.LC A/T(PMC109S)</t>
  </si>
  <si>
    <t>S9751195890</t>
  </si>
  <si>
    <t>NAME PLATE.MX</t>
  </si>
  <si>
    <t>S9751195892</t>
  </si>
  <si>
    <t>NAME PLATE.HD GAMMA</t>
  </si>
  <si>
    <t>S9751195893</t>
  </si>
  <si>
    <t>NAME PLATE.KAPPA</t>
  </si>
  <si>
    <t>S9751196068</t>
  </si>
  <si>
    <t>NAME PLATE. U 1.6</t>
  </si>
  <si>
    <t>S9751196195</t>
  </si>
  <si>
    <t>NAME PLATE. NU</t>
  </si>
  <si>
    <t>S9751196208</t>
  </si>
  <si>
    <t>NAME PLATE. MU</t>
  </si>
  <si>
    <t>S9751196216</t>
  </si>
  <si>
    <t>NAME PLATE. DELTA A/T</t>
  </si>
  <si>
    <t>S9751196221</t>
  </si>
  <si>
    <t>NAME PLATE. KM BETA M/T</t>
  </si>
  <si>
    <t>S9751196222</t>
  </si>
  <si>
    <t>NAME PLATE. KM BETA A/T</t>
  </si>
  <si>
    <t>S9751196229</t>
  </si>
  <si>
    <t>NAME PLATE. XD BETA M/T</t>
  </si>
  <si>
    <t>S9751196231</t>
  </si>
  <si>
    <t>NAME PLATE. XD BETA A/T</t>
  </si>
  <si>
    <t>S9751196457</t>
  </si>
  <si>
    <t>NAME PLATE.DAEDONG M44</t>
  </si>
  <si>
    <t>S9751196797</t>
  </si>
  <si>
    <t>NAME PLATE.TQ(A-ENG)TS20KS</t>
  </si>
  <si>
    <t>S9751197768</t>
  </si>
  <si>
    <t>NAME PLATE.DL08</t>
  </si>
  <si>
    <t>S9751198173</t>
  </si>
  <si>
    <t>NAME PLATE.3T FORK-LIFT TS50KS</t>
  </si>
  <si>
    <t>S9751199220</t>
  </si>
  <si>
    <t>NAME PLATE.DAEDONG 2.2L TRACTOR</t>
  </si>
  <si>
    <t>S9751200860</t>
  </si>
  <si>
    <t>NAME PLATE.DL06</t>
  </si>
  <si>
    <t>S9751201084</t>
  </si>
  <si>
    <t>NAME PLATE. M1D TS20K</t>
  </si>
  <si>
    <t>S9751201305</t>
  </si>
  <si>
    <t>NAME PLATE.EURO-5 TS20K</t>
  </si>
  <si>
    <t>S9751201635</t>
  </si>
  <si>
    <t>NAME PLATE.DL06 ENG EXCAVATOR</t>
  </si>
  <si>
    <t>S9751201981</t>
  </si>
  <si>
    <t>NAME PLATE. KAPPA ISG-S</t>
  </si>
  <si>
    <t>S9751201985</t>
  </si>
  <si>
    <t>NAME PLATE.KAPPA-S</t>
  </si>
  <si>
    <t>S9751202004</t>
  </si>
  <si>
    <t>NAME PLATE.FS GAMMA</t>
  </si>
  <si>
    <t>S9751202180</t>
  </si>
  <si>
    <t>NAME PLATE. U1.6 6-SPEED</t>
  </si>
  <si>
    <t>S9751203963</t>
  </si>
  <si>
    <t>NAME PLATE.QZ L-ENG</t>
  </si>
  <si>
    <t>S9751204134</t>
  </si>
  <si>
    <t>NAME PLATE.FS GAMMA-S</t>
  </si>
  <si>
    <t>S9751204353</t>
  </si>
  <si>
    <t>NAME PLATE. U2 EURO6 1.6L</t>
  </si>
  <si>
    <t>S9751204355</t>
  </si>
  <si>
    <t>NAME PLATE. U2 EURO6 1.7L</t>
  </si>
  <si>
    <t>S9751205608</t>
  </si>
  <si>
    <t>NAME PLATE. NU-S</t>
  </si>
  <si>
    <t>S9751205872</t>
  </si>
  <si>
    <t>NAME PLATE.MD GAMMA-S IMPACT</t>
  </si>
  <si>
    <t>S9751205873</t>
  </si>
  <si>
    <t>NAME PLATE.FS GAMMA-S IMPACT</t>
  </si>
  <si>
    <t>S9751205920</t>
  </si>
  <si>
    <t>NAME PLATE. U1.6 IMPACT</t>
  </si>
  <si>
    <t>S9751207115</t>
  </si>
  <si>
    <t>NAME PLATE. U1.6 6-SPEED IMPACT</t>
  </si>
  <si>
    <t>S9751210138</t>
  </si>
  <si>
    <t>NAME PLATE.PRIMERA VALEO SERVICE</t>
  </si>
  <si>
    <t>S9751210146</t>
  </si>
  <si>
    <t>NAME PLATE.KUKJE 50HP.VALEO SERVICE</t>
  </si>
  <si>
    <t>S9751210151</t>
  </si>
  <si>
    <t>NAME PLATE.A-ENGINE VALEO SERVICE</t>
  </si>
  <si>
    <t>S9751210152</t>
  </si>
  <si>
    <t>NAME PLATE.EURO(TS24K).VALEO SERVICE</t>
  </si>
  <si>
    <t>S9751210159</t>
  </si>
  <si>
    <t>NAME PLATE.LC M/T VALEO SERVICE</t>
  </si>
  <si>
    <t>S9751210228</t>
  </si>
  <si>
    <t>NAME PLATE. X-100 ISG</t>
  </si>
  <si>
    <t>S9751210277</t>
  </si>
  <si>
    <t>NAME PLATE.H-ENG ARMY FS80</t>
  </si>
  <si>
    <t>S9751210421</t>
  </si>
  <si>
    <t>NAME PLATE. NU-S SECOND</t>
  </si>
  <si>
    <t>S9751211231</t>
  </si>
  <si>
    <t>NAME PLATE.KAPPA 1.4L</t>
  </si>
  <si>
    <t>S9751211764</t>
  </si>
  <si>
    <t>NAME PLATE. X-100</t>
  </si>
  <si>
    <t>S9751215186</t>
  </si>
  <si>
    <t xml:space="preserve">NAME PLATE, MD GAMMA V/S </t>
  </si>
  <si>
    <t>S9751215190</t>
  </si>
  <si>
    <t>NAME PLATE. EURO-5 V/S</t>
  </si>
  <si>
    <t>S9751215196</t>
  </si>
  <si>
    <t>NAME PLATE. TQ A-ENG 24KS V/S</t>
  </si>
  <si>
    <t>S9751220174</t>
  </si>
  <si>
    <t>NAME PLATE.CZ100</t>
  </si>
  <si>
    <t>S9751251017</t>
  </si>
  <si>
    <t>NAME PLATE.3C100A</t>
  </si>
  <si>
    <t>TM003B02301</t>
  </si>
  <si>
    <t>F/BKT ASS'Y.NB-5 DOHC A/T</t>
  </si>
  <si>
    <t>TM003B02801</t>
  </si>
  <si>
    <t>F/BKT ASS'Y.JXR F/BKT ASS'Y</t>
  </si>
  <si>
    <t>TM003B04102</t>
  </si>
  <si>
    <t>F/BKT ASS'Y.KUKJE 50 HP</t>
  </si>
  <si>
    <t>TM003B04401</t>
  </si>
  <si>
    <t>F/BKT ASS'Y.KUMSUNG T</t>
  </si>
  <si>
    <t>TM003B04402</t>
  </si>
  <si>
    <t>F/BKT ASS'Y.M/M(C)F/LIFT</t>
  </si>
  <si>
    <t>TM003B04701</t>
  </si>
  <si>
    <t>F/BKT ASS'Y.1TON 22KW</t>
  </si>
  <si>
    <t>TM003B04901</t>
  </si>
  <si>
    <t>F/BKT ASS'Y.GALLOPER</t>
  </si>
  <si>
    <t>TM003B05002</t>
  </si>
  <si>
    <t>F/BKT ASS'Y.J-2 M/T M1</t>
  </si>
  <si>
    <t>TM003B05101</t>
  </si>
  <si>
    <t>F/BKT ASS'Y.KULSAKGI 1T</t>
  </si>
  <si>
    <t>TM003B05701</t>
  </si>
  <si>
    <t>F/BKT ASS'Y.DAEDONG 50HP</t>
  </si>
  <si>
    <t>TM003B06801</t>
  </si>
  <si>
    <t>F/BKT ASS'Y.DAEDONG BS NEW</t>
  </si>
  <si>
    <t>TM003B07101</t>
  </si>
  <si>
    <t>F/BKT ASS'Y.ARCO MM</t>
  </si>
  <si>
    <t>삼영엠티</t>
  </si>
  <si>
    <t>TM003B07201</t>
  </si>
  <si>
    <t>F/BKT ASS'Y.SIRIUS-2 A/T</t>
  </si>
  <si>
    <t>TM003B07301</t>
  </si>
  <si>
    <t>F/BKT ASS'Y.SIRIUS-2 M/T</t>
  </si>
  <si>
    <t>TM003B07801</t>
  </si>
  <si>
    <t>F/BKT ASS'Y.DELTA A/T</t>
  </si>
  <si>
    <t>TM003B08301</t>
  </si>
  <si>
    <t>F/BKT ASS'Y.W-CAR M162</t>
  </si>
  <si>
    <t>TM003B10801</t>
  </si>
  <si>
    <t>F/BKT ASS'Y.A-1 30L</t>
  </si>
  <si>
    <t>TM003B13001</t>
  </si>
  <si>
    <t>F/BKT ASS'Y.L-ENG MIXER(DIODE)</t>
  </si>
  <si>
    <t>TM003B13601</t>
  </si>
  <si>
    <t>F/BKT ASS'Y.L-ENGINE(ARMY)</t>
  </si>
  <si>
    <t>TM003B13801</t>
  </si>
  <si>
    <t>F/BKT ASS'Y.대동68HP</t>
  </si>
  <si>
    <t>TM003B14101</t>
  </si>
  <si>
    <t>F/BKT ASS'Y.A-ENGINE</t>
  </si>
  <si>
    <t>TM003B14701</t>
  </si>
  <si>
    <t>F/BKT ASS'Y.VOLVO PENTA 30L</t>
  </si>
  <si>
    <t>TM003B15201</t>
  </si>
  <si>
    <t>TM003B15202</t>
  </si>
  <si>
    <t>F/BKT ASS'Y.LC M/T VALEO SERVICE</t>
  </si>
  <si>
    <t>TM003B15401</t>
  </si>
  <si>
    <t>TM003B15701</t>
  </si>
  <si>
    <t>F/BKT ASS'Y.L-ENGINE..</t>
  </si>
  <si>
    <t>TM003B16501</t>
  </si>
  <si>
    <t>F/BKT ASS'Y.DONGYANG 55HP</t>
  </si>
  <si>
    <t>TM003B16901</t>
  </si>
  <si>
    <t>F/BKT ASS'Y.MELROE 800</t>
  </si>
  <si>
    <t>TM003B17201</t>
  </si>
  <si>
    <t>F/BKT ASS'Y.LZ</t>
  </si>
  <si>
    <t>TM003B17401</t>
  </si>
  <si>
    <t>F/BKT ASS'Y.MX PMC109</t>
  </si>
  <si>
    <t>TM003B17501</t>
  </si>
  <si>
    <t>F/BKT  ASS'Y.TS20K,TS24K</t>
  </si>
  <si>
    <t>TM003B17701</t>
  </si>
  <si>
    <t>F/BKT ASS'Y.D-ENGINE 15</t>
  </si>
  <si>
    <t>TM003B18101</t>
  </si>
  <si>
    <t>F/BKT ASS'Y.5TON ARMY</t>
  </si>
  <si>
    <t>TM003B18501</t>
  </si>
  <si>
    <t>F/BKT ASS'Y.SM-520</t>
  </si>
  <si>
    <t>TM003B18601</t>
  </si>
  <si>
    <t>F/BKT ASS'Y.SM-525</t>
  </si>
  <si>
    <t>TM003B19301</t>
  </si>
  <si>
    <t>F/BKT ASS'Y.Arco 2001</t>
  </si>
  <si>
    <t>TM003B19501</t>
  </si>
  <si>
    <t>F/BKT ASS'Y.U-ENG</t>
  </si>
  <si>
    <t>TM003B19701</t>
  </si>
  <si>
    <t>F/BKT ASS'Y.SM-3 15L</t>
  </si>
  <si>
    <t>TM003B19702</t>
  </si>
  <si>
    <t>F/BKT ASS'Y.PRIMERA</t>
  </si>
  <si>
    <t>TM003B20101</t>
  </si>
  <si>
    <t>F/BKT  ASS'Y.Y-200</t>
  </si>
  <si>
    <t>TM003B20201</t>
  </si>
  <si>
    <t>F/BKT  ASS'Y.1TON(D7R) EURO</t>
  </si>
  <si>
    <t>TM003B20202</t>
  </si>
  <si>
    <t>F/BKT  ASS'Y.L200</t>
  </si>
  <si>
    <t>TM003B20601</t>
  </si>
  <si>
    <t>F/BKT ASS'Y.3TON N/A</t>
  </si>
  <si>
    <t>TM003B20801</t>
  </si>
  <si>
    <t>F/BKT ASS'Y.NISSAN Fork Lifter</t>
  </si>
  <si>
    <t>TM003B21001</t>
  </si>
  <si>
    <t>F/BKT ASS'Y.M150(PMC109S)</t>
  </si>
  <si>
    <t>TM003B21801</t>
  </si>
  <si>
    <t>TM003B21901</t>
  </si>
  <si>
    <t>TM003N00301</t>
  </si>
  <si>
    <t>F/BKT ASS'Y. B/COOLER</t>
  </si>
  <si>
    <t>TM004C01001</t>
  </si>
  <si>
    <t>LEVER.20TON TRUCK</t>
  </si>
  <si>
    <t>TM004C01601</t>
  </si>
  <si>
    <r>
      <rPr>
        <sz val="10"/>
        <color theme="1"/>
        <rFont val="Calibri, Arial"/>
      </rPr>
      <t>LEVER ASS'Y. FG-ENG 3</t>
    </r>
    <r>
      <rPr>
        <sz val="10"/>
        <color rgb="FF000000"/>
        <rFont val="Calibri"/>
        <family val="2"/>
      </rPr>
      <t>종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추가가공품</t>
    </r>
  </si>
  <si>
    <t>TM004C01701</t>
  </si>
  <si>
    <t>LEVER.M-100</t>
  </si>
  <si>
    <r>
      <rPr>
        <sz val="10"/>
        <color theme="1"/>
        <rFont val="Calibri, Arial"/>
      </rPr>
      <t>TM004</t>
    </r>
    <r>
      <rPr>
        <b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01601</t>
    </r>
  </si>
  <si>
    <t>LEVER ASS'Y. FPR-3</t>
  </si>
  <si>
    <t>TM005C00501</t>
  </si>
  <si>
    <t>LEVER HOLDER.20TON TRUCK</t>
  </si>
  <si>
    <t>TM006C00401</t>
  </si>
  <si>
    <t>LEVER SPACER.20TON TRUCK</t>
  </si>
  <si>
    <t>TM008B00401</t>
  </si>
  <si>
    <t>C/T BKT  ASS'Y.W-3 22KW</t>
  </si>
  <si>
    <t>TM008B00601</t>
  </si>
  <si>
    <t>C/T BKT  ASS'Y.1 TON</t>
  </si>
  <si>
    <t>TM008B00801</t>
  </si>
  <si>
    <t>C/T BKT ASS'Y. 3 TON</t>
  </si>
  <si>
    <t>TM008B00901</t>
  </si>
  <si>
    <t>C/T BKT  ASS'Y.1TON 22KW</t>
  </si>
  <si>
    <t>TM008B01501</t>
  </si>
  <si>
    <t>C/T BKT ASS'Y. 3TON(CS)</t>
  </si>
  <si>
    <t>TM008N00301</t>
  </si>
  <si>
    <t>C/T BKT  ASS'Y.6D16</t>
  </si>
  <si>
    <t>TM009B00201</t>
  </si>
  <si>
    <t>R/BKT ASS'Y.M/MARINE 1.7Kw</t>
  </si>
  <si>
    <t>TM009B01802</t>
  </si>
  <si>
    <t>R/BKT ASS'Y.LX 30L</t>
  </si>
  <si>
    <t>TM009B01803</t>
  </si>
  <si>
    <t>R/BKT ASS'Y.NB-5 DOHC A/T</t>
  </si>
  <si>
    <t>TM009B01804</t>
  </si>
  <si>
    <t>R/BKT ASS'Y.T-CAR V6</t>
  </si>
  <si>
    <t>TM009B01806</t>
  </si>
  <si>
    <t>R/BKT ASS'Y.J-2 M/T</t>
  </si>
  <si>
    <t>TM009B01807</t>
  </si>
  <si>
    <t>R/BKT ASS'Y. V/PENTA 3.0L</t>
  </si>
  <si>
    <t>TM009B01809</t>
  </si>
  <si>
    <t>R/BKT ASS'Y.3C100A</t>
  </si>
  <si>
    <t>TM009B01810</t>
  </si>
  <si>
    <t>R/BKT ASS'Y.A-1 30L</t>
  </si>
  <si>
    <t>TM009B01811</t>
  </si>
  <si>
    <t>R/BKT ASS'Y.U-ENG</t>
  </si>
  <si>
    <t>TM009B02901</t>
  </si>
  <si>
    <t>R/BKT ASS'Y.SIRIUS-2 A/T</t>
  </si>
  <si>
    <t>TM009B02903</t>
  </si>
  <si>
    <t>R/BKT ASS'Y.DELTA A/T</t>
  </si>
  <si>
    <t>TM009B02905</t>
  </si>
  <si>
    <t>R/BKT ASS'Y.SM-520</t>
  </si>
  <si>
    <t>TM009B02906</t>
  </si>
  <si>
    <t>R/BKT ASS'Y.SM-525</t>
  </si>
  <si>
    <t>TM009B02907</t>
  </si>
  <si>
    <t>R/BKT ASS'Y.KM BETA</t>
  </si>
  <si>
    <t>TM009C02401</t>
  </si>
  <si>
    <t>R/BKT ASS'Y.GALLOPER</t>
  </si>
  <si>
    <t>TM009C02402</t>
  </si>
  <si>
    <t>R/BKT ASS'Y.DAEDONG 50HP</t>
  </si>
  <si>
    <t>TM009C02403</t>
  </si>
  <si>
    <t>R/BKT ASS'Y.1 TON</t>
  </si>
  <si>
    <t>TM009C02404</t>
  </si>
  <si>
    <t>R/BKT ASS'Y.3 TON</t>
  </si>
  <si>
    <t>TM009C02405</t>
  </si>
  <si>
    <t>R/BKT ASS'Y.1TON 22KW</t>
  </si>
  <si>
    <t>TM009C02407</t>
  </si>
  <si>
    <t>R/BKT ASS'Y.대동 22 HP</t>
  </si>
  <si>
    <t>TM009C02408</t>
  </si>
  <si>
    <t>R/BKT ASS'Y.대동 35 HP</t>
  </si>
  <si>
    <t>TM009C02409</t>
  </si>
  <si>
    <t>R/BKT ASS'Y.RFA</t>
  </si>
  <si>
    <t>TM009C02411</t>
  </si>
  <si>
    <t>R/BKT ASS'Y.NB-1</t>
  </si>
  <si>
    <t>TM009C02412</t>
  </si>
  <si>
    <t>R/BKT ASS'Y.JXR</t>
  </si>
  <si>
    <t>TM009C02415</t>
  </si>
  <si>
    <t>R/BKT ASS'Y.LG TRACTOR..</t>
  </si>
  <si>
    <t>TM009C03406</t>
  </si>
  <si>
    <t>R/BKT ASS'Y.DONGYANG 55HP</t>
  </si>
  <si>
    <t>TM009C04801</t>
  </si>
  <si>
    <t>R/BKT ASS'Y.TS20K,TS24K</t>
  </si>
  <si>
    <t>TM009C05201</t>
  </si>
  <si>
    <t>R/BKT ASS'Y.MELROE 700</t>
  </si>
  <si>
    <t>TM009C05202</t>
  </si>
  <si>
    <t>R/BKT ASS'Y.MELROE 800</t>
  </si>
  <si>
    <t>TM009C05303</t>
  </si>
  <si>
    <t>R/BKT ASS'Y.대동68HP</t>
  </si>
  <si>
    <t>TM009C05501</t>
  </si>
  <si>
    <t>R/BKT ASS'Y.MX 109S</t>
  </si>
  <si>
    <t>TM010B00101</t>
  </si>
  <si>
    <t>GEAR BRACKET M/C.20TON TRUCK</t>
  </si>
  <si>
    <t>TM010C00501</t>
  </si>
  <si>
    <t>GEAR BRACKET MC.L-ENGINE..</t>
  </si>
  <si>
    <t>TM010C00601</t>
  </si>
  <si>
    <t>GEAR BRACKET M/C.5TON ARMY</t>
  </si>
  <si>
    <t>TM012B00501</t>
  </si>
  <si>
    <t>TERMINAL ASS'Y.L-ENGINE(ARMY)</t>
  </si>
  <si>
    <t>TM013C00801</t>
  </si>
  <si>
    <t>PLANET SHAFT ASS'Y.W-CAR M161</t>
  </si>
  <si>
    <t>TM013C00803</t>
  </si>
  <si>
    <t>PLANET SHAFT ASS'Y.V/PENTA 1.7KW</t>
  </si>
  <si>
    <t>TM013C00901</t>
  </si>
  <si>
    <t>PLANET SHAFT ASS'Y.DELTA A/T</t>
  </si>
  <si>
    <t>TM013C01101</t>
  </si>
  <si>
    <t>PLANET SHAFT ASS'Y.FPR-3</t>
  </si>
  <si>
    <t>TM013C01102</t>
  </si>
  <si>
    <t>PLANET SHAFT ASS'Y.대동 68HP</t>
  </si>
  <si>
    <t>TM013C02101</t>
  </si>
  <si>
    <t>PLANET SHAFT ASS'Y.SM-520</t>
  </si>
  <si>
    <t>TM013C02201</t>
  </si>
  <si>
    <t>PLANET SHAFT ASS'Y.SM-525</t>
  </si>
  <si>
    <t>TM014C00401</t>
  </si>
  <si>
    <t>PLANET GEAR ASS'Y.FPR3</t>
  </si>
  <si>
    <t>TM015B00401</t>
  </si>
  <si>
    <t>INTERNAL GEAR ASS'Y.Y-2 24L</t>
  </si>
  <si>
    <t>TM015B00801</t>
  </si>
  <si>
    <t>INTERNAL GEAR ASS'Y.SIRIUS-2 AT</t>
  </si>
  <si>
    <t>TM015C00501</t>
  </si>
  <si>
    <t>INTERNAL GEAR ASS'Y.D/DONG 22HP</t>
  </si>
  <si>
    <t>일진금속</t>
  </si>
  <si>
    <t>TM015C01301</t>
  </si>
  <si>
    <t>INTERNAL GEAR ASS'Y.FPR-3</t>
  </si>
  <si>
    <t>TM016C00101</t>
  </si>
  <si>
    <t>SHAFT GEAR ASS'Y.20TON TRUCK</t>
  </si>
  <si>
    <t>TM019C00902</t>
  </si>
  <si>
    <t>THROUGH BOLT.Y-2 24L</t>
  </si>
  <si>
    <t>TM019C00903</t>
  </si>
  <si>
    <t>THROUGH BOLT.T-CAR V6</t>
  </si>
  <si>
    <t>TM019C00904</t>
  </si>
  <si>
    <t>THROUGH BOLT. TS9K</t>
  </si>
  <si>
    <t>TM019C01001</t>
  </si>
  <si>
    <t>THROUGH BOLT.20TON TRUCK</t>
  </si>
  <si>
    <t>TM019C01701</t>
  </si>
  <si>
    <t>THROUGH BOLT.SIRIUS-2 A/T</t>
  </si>
  <si>
    <t>TM019C02501</t>
  </si>
  <si>
    <t>THROUGH BOLT.VOLVO PENTA 30L</t>
  </si>
  <si>
    <t>TM019C02801</t>
  </si>
  <si>
    <t>THROUGH BOLT.LZ</t>
  </si>
  <si>
    <t>TM019C03101</t>
  </si>
  <si>
    <t>THROUGH BOLT.TS20K</t>
  </si>
  <si>
    <t>TM019C03301</t>
  </si>
  <si>
    <t>THROUGH BOLT.HP-1(1TON)</t>
  </si>
  <si>
    <t>TM021C00101</t>
  </si>
  <si>
    <t>CONNECTOR.20TON TRUCK</t>
  </si>
  <si>
    <t>TM024C00101</t>
  </si>
  <si>
    <t>PINION M/C.1 TON 22Kw</t>
  </si>
  <si>
    <t>TM024C00401</t>
  </si>
  <si>
    <t>PINION M/C.I TON</t>
  </si>
  <si>
    <t>TM024C00601</t>
  </si>
  <si>
    <t>PINION M/C.JXR</t>
  </si>
  <si>
    <t>TM024C00701</t>
  </si>
  <si>
    <t>PINION M/C.KEUMSUNG T</t>
  </si>
  <si>
    <t>TM024C00801</t>
  </si>
  <si>
    <t>PINION M/C.GALLOPER 22Kw</t>
  </si>
  <si>
    <t>TM024C00901</t>
  </si>
  <si>
    <t>PINION M/C.DAEDONG 50HP</t>
  </si>
  <si>
    <t>TM024C01101</t>
  </si>
  <si>
    <t>PINION M/C.DAEDONG BS NEW</t>
  </si>
  <si>
    <t>TM024C02101</t>
  </si>
  <si>
    <t>PINION M/C.YANMAR 50HP(열처리완성)</t>
  </si>
  <si>
    <t>TM024C02601</t>
  </si>
  <si>
    <t>PINION M/C.VM638</t>
  </si>
  <si>
    <t>TM024C02701</t>
  </si>
  <si>
    <t>PINION M/C.KUKJE 50HP</t>
  </si>
  <si>
    <t>TM024C03001</t>
  </si>
  <si>
    <t>PINION M/C.DAEDONG 68HP</t>
  </si>
  <si>
    <t>TM024C03801</t>
  </si>
  <si>
    <t>PINION.MELROE 700</t>
  </si>
  <si>
    <t>TM024C03901</t>
  </si>
  <si>
    <t>PINION.MELROE 800</t>
  </si>
  <si>
    <t>TM024Q03201</t>
  </si>
  <si>
    <t>PINION M/C.A-engine</t>
  </si>
  <si>
    <t>TM025C00501</t>
  </si>
  <si>
    <t>STOP RING.20TON TRUCK</t>
  </si>
  <si>
    <t>TM025C00701</t>
  </si>
  <si>
    <t>TM025C00901</t>
  </si>
  <si>
    <t>STOP RING.FORD FSERIES</t>
  </si>
  <si>
    <t>TM025C01201</t>
  </si>
  <si>
    <t>STOP RING(ARM ).TS20K,TS24K</t>
  </si>
  <si>
    <t>TM026G00501</t>
  </si>
  <si>
    <t>STOPPER GRINDING.20TON TRUCK</t>
  </si>
  <si>
    <t>TM026Q01501</t>
  </si>
  <si>
    <t>STOPPER (HEATING).TS20K,TS24K</t>
  </si>
  <si>
    <t>TM028C00301</t>
  </si>
  <si>
    <t>REDUCTION GEAR.QDJ1368</t>
  </si>
  <si>
    <t>TM032C00101</t>
  </si>
  <si>
    <t>INS PLATE.20TON TRUCK</t>
  </si>
  <si>
    <t>TM033C00101</t>
  </si>
  <si>
    <t>INS SHEET.20TON TRUCK</t>
  </si>
  <si>
    <t>TM034C00101</t>
  </si>
  <si>
    <t>INSULATOR TER.20TON TRUCK</t>
  </si>
  <si>
    <t>CS TECH CO.,LTD.</t>
  </si>
  <si>
    <t>TM035C00101</t>
  </si>
  <si>
    <t>INSULATOR B/H.20TON TRUCK</t>
  </si>
  <si>
    <t>TM038C00101</t>
  </si>
  <si>
    <t>YOKE PACKING.SIRIUS-2 A/T</t>
  </si>
  <si>
    <t>TM038C00301</t>
  </si>
  <si>
    <t>PACKING.FORD FSERIES</t>
  </si>
  <si>
    <t>TM039B00201</t>
  </si>
  <si>
    <t>HEAT COVER.LZ</t>
  </si>
  <si>
    <t>TM055C00401</t>
  </si>
  <si>
    <t>LEVER PLATE.20TON TRUCK</t>
  </si>
  <si>
    <t>TM055C00601</t>
  </si>
  <si>
    <t>LEVER PLATE.FORD FSERIES</t>
  </si>
  <si>
    <t>TM056C00901</t>
  </si>
  <si>
    <t>LEVER PACKING.DAEDONG BS NEW</t>
  </si>
  <si>
    <t>TM056C01001</t>
  </si>
  <si>
    <t>LEVER PACKING.SIRIUS-2 A/T</t>
  </si>
  <si>
    <t>TM056C01301</t>
  </si>
  <si>
    <t>LEVER PACKING.FORD FSERIES</t>
  </si>
  <si>
    <t>TM056C01601</t>
  </si>
  <si>
    <t>TM056C02101</t>
  </si>
  <si>
    <t>LEVER PACKING.L-ENGINE(ARMY)</t>
  </si>
  <si>
    <t>TM057B01101</t>
  </si>
  <si>
    <t>C/T BKT M/C. 20TON TRUCK</t>
  </si>
  <si>
    <t>TM057C01401</t>
  </si>
  <si>
    <t>C/T BKT M/C. FORD FSERIES</t>
  </si>
  <si>
    <t>TM057C01501</t>
  </si>
  <si>
    <t>C/T BKT M/C. DAEDONG BS NEW</t>
  </si>
  <si>
    <t>TM058C02701</t>
  </si>
  <si>
    <t>R/BKT M/C.20TON TRUCK</t>
  </si>
  <si>
    <t>TM060C00501</t>
  </si>
  <si>
    <t>REAR BKT  CAP.TS20K,TS24K</t>
  </si>
  <si>
    <t>TM082C00501</t>
  </si>
  <si>
    <t>BRACKET PLATE.3TON ARMY</t>
  </si>
  <si>
    <t>TM100B01901</t>
  </si>
  <si>
    <t>YOKE ASS'Y.T-CAR V6</t>
  </si>
  <si>
    <t>TM100B07501</t>
  </si>
  <si>
    <t>YOKE ASS'Y.DELTA A/T TS14K</t>
  </si>
  <si>
    <t>TM100B07801</t>
  </si>
  <si>
    <t>YOKE ASS'Y.SM-525</t>
  </si>
  <si>
    <t>TM100B08701</t>
  </si>
  <si>
    <t>YOKE ASS'Y.MX TS9K</t>
  </si>
  <si>
    <t>TM200B00201</t>
  </si>
  <si>
    <t>ARM ASS'Y.Y-2 24L TS12K 투.승</t>
  </si>
  <si>
    <t>TM200B01401</t>
  </si>
  <si>
    <r>
      <rPr>
        <sz val="10"/>
        <color theme="1"/>
        <rFont val="Calibri, Arial"/>
      </rPr>
      <t xml:space="preserve">ARM ASS'Y.T-CAR V6 TS18K </t>
    </r>
    <r>
      <rPr>
        <sz val="10"/>
        <color rgb="FF000000"/>
        <rFont val="Calibri"/>
        <family val="2"/>
      </rPr>
      <t>투</t>
    </r>
    <r>
      <rPr>
        <sz val="10"/>
        <color rgb="FF000000"/>
        <rFont val="Calibri"/>
        <family val="2"/>
      </rPr>
      <t>.</t>
    </r>
    <r>
      <rPr>
        <sz val="10"/>
        <color rgb="FF000000"/>
        <rFont val="Calibri"/>
        <family val="2"/>
      </rPr>
      <t>승</t>
    </r>
  </si>
  <si>
    <t>TM200B01402</t>
  </si>
  <si>
    <r>
      <rPr>
        <sz val="10"/>
        <color theme="1"/>
        <rFont val="Calibri, Arial"/>
      </rPr>
      <t>ARM ASS'Y.V/PENTA</t>
    </r>
    <r>
      <rPr>
        <sz val="10"/>
        <color rgb="FF000000"/>
        <rFont val="Calibri"/>
        <family val="2"/>
      </rPr>
      <t>방청</t>
    </r>
    <r>
      <rPr>
        <sz val="10"/>
        <color rgb="FF000000"/>
        <rFont val="Calibri"/>
        <family val="2"/>
      </rPr>
      <t xml:space="preserve"> TS18K </t>
    </r>
    <r>
      <rPr>
        <sz val="10"/>
        <color rgb="FF000000"/>
        <rFont val="Calibri"/>
        <family val="2"/>
      </rPr>
      <t>투</t>
    </r>
    <r>
      <rPr>
        <sz val="10"/>
        <color rgb="FF000000"/>
        <rFont val="Calibri"/>
        <family val="2"/>
      </rPr>
      <t>.</t>
    </r>
    <r>
      <rPr>
        <sz val="10"/>
        <color rgb="FF000000"/>
        <rFont val="Calibri"/>
        <family val="2"/>
      </rPr>
      <t>승</t>
    </r>
  </si>
  <si>
    <t>TM200B01601</t>
  </si>
  <si>
    <r>
      <rPr>
        <sz val="10"/>
        <color theme="1"/>
        <rFont val="Calibri, Arial"/>
      </rPr>
      <t xml:space="preserve">ARM ASS'Y.1TON </t>
    </r>
    <r>
      <rPr>
        <sz val="10"/>
        <color rgb="FF000000"/>
        <rFont val="Calibri"/>
        <family val="2"/>
      </rPr>
      <t>계열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상</t>
    </r>
  </si>
  <si>
    <t>TM200B02001</t>
  </si>
  <si>
    <r>
      <rPr>
        <sz val="10"/>
        <color theme="1"/>
        <rFont val="Calibri, Arial"/>
      </rPr>
      <t xml:space="preserve">ARM ASS'Y.3TON </t>
    </r>
    <r>
      <rPr>
        <sz val="10"/>
        <color rgb="FF000000"/>
        <rFont val="Calibri"/>
        <family val="2"/>
      </rPr>
      <t>계열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상</t>
    </r>
  </si>
  <si>
    <t>TM200B02301</t>
  </si>
  <si>
    <r>
      <rPr>
        <sz val="10"/>
        <color theme="1"/>
        <rFont val="Calibri, Arial"/>
      </rPr>
      <t>ARM ASS'Y.</t>
    </r>
    <r>
      <rPr>
        <sz val="10"/>
        <color rgb="FF000000"/>
        <rFont val="Calibri"/>
        <family val="2"/>
      </rPr>
      <t>대동</t>
    </r>
    <r>
      <rPr>
        <sz val="10"/>
        <color rgb="FF000000"/>
        <rFont val="Calibri"/>
        <family val="2"/>
      </rPr>
      <t xml:space="preserve">22HP </t>
    </r>
    <r>
      <rPr>
        <sz val="10"/>
        <color rgb="FF000000"/>
        <rFont val="Calibri"/>
        <family val="2"/>
      </rPr>
      <t>상</t>
    </r>
  </si>
  <si>
    <t>TM200B02501</t>
  </si>
  <si>
    <t>ARM ASS'Y.20TON MG270 투.상</t>
  </si>
  <si>
    <t>TM200B03001</t>
  </si>
  <si>
    <r>
      <rPr>
        <sz val="10"/>
        <color theme="1"/>
        <rFont val="Calibri, Arial"/>
      </rPr>
      <t xml:space="preserve">ARM ASS'Y.DAEDONG BS NEW </t>
    </r>
    <r>
      <rPr>
        <sz val="10"/>
        <color rgb="FF000000"/>
        <rFont val="Calibri"/>
        <family val="2"/>
      </rPr>
      <t>상</t>
    </r>
  </si>
  <si>
    <t>TM200B03601</t>
  </si>
  <si>
    <t>ARM ASS'Y. MELROE 700 TS30 투.상</t>
  </si>
  <si>
    <t>TM200B04701</t>
  </si>
  <si>
    <t>ARM ASS'Y.DELTA A/T TS14K 투.승</t>
  </si>
  <si>
    <t>TM200B04801</t>
  </si>
  <si>
    <r>
      <rPr>
        <sz val="10"/>
        <color theme="1"/>
        <rFont val="Calibri, Arial"/>
      </rPr>
      <t xml:space="preserve">ARM ASS'Y.1TON(TS20K) </t>
    </r>
    <r>
      <rPr>
        <sz val="10"/>
        <color rgb="FF000000"/>
        <rFont val="Calibri"/>
        <family val="2"/>
      </rPr>
      <t>상</t>
    </r>
  </si>
  <si>
    <t>TM200B05301</t>
  </si>
  <si>
    <r>
      <rPr>
        <sz val="10"/>
        <color theme="1"/>
        <rFont val="Calibri, Arial"/>
      </rPr>
      <t xml:space="preserve">ARM ASS'Y.TS9K </t>
    </r>
    <r>
      <rPr>
        <sz val="10"/>
        <color rgb="FF000000"/>
        <rFont val="Calibri"/>
        <family val="2"/>
      </rPr>
      <t>승</t>
    </r>
  </si>
  <si>
    <t>TM300C01201</t>
  </si>
  <si>
    <t>ORC_ASS'Y.NB-5 DOHC-A/T</t>
  </si>
  <si>
    <t>TM300C04101</t>
  </si>
  <si>
    <t>ORC_ASS'Y.W-CAR M161</t>
  </si>
  <si>
    <t>TM300C06401</t>
  </si>
  <si>
    <t>ORC_ASS'Y.W-CAR M162</t>
  </si>
  <si>
    <t>TM300C10201</t>
  </si>
  <si>
    <t>ORC_ASS'Y.M-100</t>
  </si>
  <si>
    <t>TM300C11401</t>
  </si>
  <si>
    <t>ORC_ASS'Y.D-Engine 15</t>
  </si>
  <si>
    <t>TM300C11801</t>
  </si>
  <si>
    <t>ORC_ASS'Y.SM-520</t>
  </si>
  <si>
    <t>TM300C11901</t>
  </si>
  <si>
    <t>ORC_ASS'Y.SM-525</t>
  </si>
  <si>
    <t>TM300C12901</t>
  </si>
  <si>
    <t>ORC_ASS'Y.U-ENG</t>
  </si>
  <si>
    <t>TM301C00801</t>
  </si>
  <si>
    <t>SPLINE ASS'Y.DAEDONG BS NEW</t>
  </si>
  <si>
    <t>TM302C01602</t>
  </si>
  <si>
    <t>PINION ASS'Y.L-ENGINE(ARMY)</t>
  </si>
  <si>
    <t>TM302C02101</t>
  </si>
  <si>
    <t>PINION ASS'Y.ARCO 12Kw</t>
  </si>
  <si>
    <t>TM302C02102</t>
  </si>
  <si>
    <t>PINION ASS'Y.VOLVO PENTA</t>
  </si>
  <si>
    <t>TM302C04801</t>
  </si>
  <si>
    <t>PINION ASS'Y.L-ENGINE</t>
  </si>
  <si>
    <t>TM303C00701</t>
  </si>
  <si>
    <t>S/ROLLER ASS'Y.DAEDONG BS NEW</t>
  </si>
  <si>
    <t>TM303C01102</t>
  </si>
  <si>
    <t>S/ROLLER ASS'Y.대동68HP</t>
  </si>
  <si>
    <t>TM303C01103</t>
  </si>
  <si>
    <t>S/ROLLER ASS'Y.MELROE</t>
  </si>
  <si>
    <t>TM303C01601</t>
  </si>
  <si>
    <t>S/ROLLER ASS'Y.6D-16</t>
  </si>
  <si>
    <t>TM303C01603</t>
  </si>
  <si>
    <t>S/ROLLER ASS'Y.KUKJE PERKINS  </t>
  </si>
  <si>
    <t>TM303C01604</t>
  </si>
  <si>
    <t>S/ROLLER ASS'Y.E-4100</t>
  </si>
  <si>
    <t>TM303C01606</t>
  </si>
  <si>
    <t>S/ROLLER ASS'Y.JXR</t>
  </si>
  <si>
    <t>TM303C01608</t>
  </si>
  <si>
    <t>S/ROLLER ASS'Y.GOLD STAR TRACTOR</t>
  </si>
  <si>
    <t>TM303C01609</t>
  </si>
  <si>
    <t>S/ROLLER ASS'Y.DAEDONG 50HP</t>
  </si>
  <si>
    <t>TM303C01801</t>
  </si>
  <si>
    <t>S/ROLLER.VM638 , CUMMINS B59(BERING)</t>
  </si>
  <si>
    <t>TM304B01101</t>
  </si>
  <si>
    <t>SHAFT GUIDE.1 TON N/ARMDADA</t>
  </si>
  <si>
    <t>TM304B01105</t>
  </si>
  <si>
    <t>SHAFT GUIDE.NB-1,NB-7</t>
  </si>
  <si>
    <t>TM304B01106</t>
  </si>
  <si>
    <t>SHAFT GUIDE.3T</t>
  </si>
  <si>
    <t>TM304B01107</t>
  </si>
  <si>
    <t>SHAFT GUIDE.KUKJE(P)  </t>
  </si>
  <si>
    <t>TM304B01108</t>
  </si>
  <si>
    <t>SHAFT GUIDE.6D-16</t>
  </si>
  <si>
    <t>TM304B01109</t>
  </si>
  <si>
    <t>SHAFT GUIDE.JXR,W-3</t>
  </si>
  <si>
    <t>TM305C00401</t>
  </si>
  <si>
    <t>ROLLER.20TON TRUCK</t>
  </si>
  <si>
    <t>TM305C00501</t>
  </si>
  <si>
    <t>ROLLER. J2/JT</t>
  </si>
  <si>
    <t>TM306C00301</t>
  </si>
  <si>
    <t>ROLLER SPRING.20TON TRUCK</t>
  </si>
  <si>
    <t>TM306C00501</t>
  </si>
  <si>
    <t>ROLLER SPRING. J2/JT</t>
  </si>
  <si>
    <t>TM307C00401</t>
  </si>
  <si>
    <t>ORC COVER.T-CAR V6</t>
  </si>
  <si>
    <t>TM307C01001</t>
  </si>
  <si>
    <t>ORC COVER...20TON TRUCK</t>
  </si>
  <si>
    <t>TM307C01201</t>
  </si>
  <si>
    <t>ORC COVER.FPR3</t>
  </si>
  <si>
    <t>TM308C00101</t>
  </si>
  <si>
    <t>ORC PLATE.20TON TRUCK</t>
  </si>
  <si>
    <t>TM308C00201</t>
  </si>
  <si>
    <t>TM309C00801</t>
  </si>
  <si>
    <t>LEVER GUIDE.TS20K,M1G</t>
  </si>
  <si>
    <t>TM309Q00301</t>
  </si>
  <si>
    <t>LEVER GUIDE HEATING.20TON TRUCK</t>
  </si>
  <si>
    <t>TM310C00101</t>
  </si>
  <si>
    <t>PACKING.20TON TRUCK</t>
  </si>
  <si>
    <t>TM311C00601</t>
  </si>
  <si>
    <t>SPRING ORC.20TON TRUCK</t>
  </si>
  <si>
    <t>TM312C00301</t>
  </si>
  <si>
    <t>SNAP RING.20TON TRUCK</t>
  </si>
  <si>
    <t>TM314C00101</t>
  </si>
  <si>
    <t>ROLLER SUPPORT. J2/JT</t>
  </si>
  <si>
    <t>TM350C00701</t>
  </si>
  <si>
    <t>T/SPLINE M/C.JXR</t>
  </si>
  <si>
    <t>TM350C01001</t>
  </si>
  <si>
    <t>T/SPLINE M/C.20 TON</t>
  </si>
  <si>
    <t>TM350C01201</t>
  </si>
  <si>
    <t>T/SPLINE M/C.FPR-3</t>
  </si>
  <si>
    <t>TM350C02501</t>
  </si>
  <si>
    <t>T/SPLINE M/C.D/DONG 22HP</t>
  </si>
  <si>
    <t>TM351C00501</t>
  </si>
  <si>
    <t>SPL WASHER.FPR3</t>
  </si>
  <si>
    <t>TM400B03801</t>
  </si>
  <si>
    <t>M/S.W ASS'Y.ARCO MM</t>
  </si>
  <si>
    <t>TM400B04801</t>
  </si>
  <si>
    <t>M/S.W ASS'Y.W-CAR M161</t>
  </si>
  <si>
    <t>TM400B05202</t>
  </si>
  <si>
    <t>M/S.W ASS'Y.SM-520</t>
  </si>
  <si>
    <t>TM400B06602</t>
  </si>
  <si>
    <t>M/S.W ASS'Y.D-Engine 15</t>
  </si>
  <si>
    <t>TM400B08301</t>
  </si>
  <si>
    <r>
      <rPr>
        <sz val="10"/>
        <color theme="1"/>
        <rFont val="Calibri, Arial"/>
      </rPr>
      <t xml:space="preserve">M/S.W ASS'Y. </t>
    </r>
    <r>
      <rPr>
        <sz val="10"/>
        <color rgb="FF000000"/>
        <rFont val="Calibri"/>
        <family val="2"/>
      </rPr>
      <t>대동</t>
    </r>
    <r>
      <rPr>
        <sz val="10"/>
        <color rgb="FF000000"/>
        <rFont val="Calibri"/>
        <family val="2"/>
      </rPr>
      <t>50HP</t>
    </r>
  </si>
  <si>
    <t>TM400B08304</t>
  </si>
  <si>
    <t>M/S.W ASS'Y.W-3</t>
  </si>
  <si>
    <t>TM400B08305</t>
  </si>
  <si>
    <t>M/S.W ASS'Y.1TON(HP-1)</t>
  </si>
  <si>
    <t>TM400B08306</t>
  </si>
  <si>
    <t>M/S.W ASS'Y.</t>
  </si>
  <si>
    <t>TM400B08407</t>
  </si>
  <si>
    <t>M/S.W ASS'Y. Retona(Army)</t>
  </si>
  <si>
    <t>TM400B08501</t>
  </si>
  <si>
    <t>M/S.W ASS'Y.3TON(CS)MEISTER</t>
  </si>
  <si>
    <t>TM400B08503</t>
  </si>
  <si>
    <t>M/S.W ASS'Y.LG TRACTOR</t>
  </si>
  <si>
    <t>TM400B08504</t>
  </si>
  <si>
    <t>M/S.W ASS'Y.M/M(C)F/LIFT,성도화성</t>
  </si>
  <si>
    <t>TM400B08505</t>
  </si>
  <si>
    <t>M/S.W ASS'Y.3TON(CS)</t>
  </si>
  <si>
    <t>TM400B08601</t>
  </si>
  <si>
    <t>M/S.W ASS'Y.M-100</t>
  </si>
  <si>
    <t>TM400B08801</t>
  </si>
  <si>
    <t>M/S.W ASS'Y.15TON</t>
  </si>
  <si>
    <t>TM400B08805</t>
  </si>
  <si>
    <t>TM400B08901</t>
  </si>
  <si>
    <t>M/S.W ASS'Y.E-4100</t>
  </si>
  <si>
    <t>TM400B08902</t>
  </si>
  <si>
    <t>M/S.W ASS'Y.6D-16</t>
  </si>
  <si>
    <t>TM400B08903</t>
  </si>
  <si>
    <t>M/S.W ASS'Y.6D-22</t>
  </si>
  <si>
    <t>TM400B08905</t>
  </si>
  <si>
    <t>M/S.W ASS'Y.6D-22(WARM)</t>
  </si>
  <si>
    <t>TM400B09101</t>
  </si>
  <si>
    <t>M/S.W ASS'Y.VOLVO PENTA 30L</t>
  </si>
  <si>
    <t>TM400B09201</t>
  </si>
  <si>
    <t>M/S.W ASS'Y.대동68HP</t>
  </si>
  <si>
    <t>TM400B09203</t>
  </si>
  <si>
    <t>M/S.W ASS'Y.DONGYANG 55HP</t>
  </si>
  <si>
    <t>TM400B10201</t>
  </si>
  <si>
    <t>M/S.W ASS'Y.MELROE</t>
  </si>
  <si>
    <t>TM400B10901</t>
  </si>
  <si>
    <t>M/S.W ASS'Y.TS20K,TS24K</t>
  </si>
  <si>
    <t>TM400B12501</t>
  </si>
  <si>
    <t>M/S.W ASS'Y.LC</t>
  </si>
  <si>
    <t>TM400B12601</t>
  </si>
  <si>
    <t>M/S.W ASS'Y.MX</t>
  </si>
  <si>
    <t>TM400B12701</t>
  </si>
  <si>
    <t>M/S.W ASS'Y.J-2 AT</t>
  </si>
  <si>
    <t>TM400B12801</t>
  </si>
  <si>
    <t>M/S.W ASS'Y.Y-2 30L</t>
  </si>
  <si>
    <t>TM400B12901</t>
  </si>
  <si>
    <t>M/S.W ASS'Y.SIRIUS-2 AT</t>
  </si>
  <si>
    <t>TM400B13001</t>
  </si>
  <si>
    <t>M/S.W ASS'Y.DELTA AT</t>
  </si>
  <si>
    <t>TM400B13101</t>
  </si>
  <si>
    <t>M/S.W ASS'Y.LZ</t>
  </si>
  <si>
    <t>TM400B13701</t>
  </si>
  <si>
    <t>M/S.W ASS'Y. SM-31.5L..</t>
  </si>
  <si>
    <t>TM400B13902</t>
  </si>
  <si>
    <t>M/S.W ASS'Y.SM3</t>
  </si>
  <si>
    <t>TM400B14001</t>
  </si>
  <si>
    <t>M/S.W ASS'Y.L-ENG(DIODE)</t>
  </si>
  <si>
    <t>TM404C00101</t>
  </si>
  <si>
    <t>KEY HOUSING.QDY 1253</t>
  </si>
  <si>
    <t>TM500B01902</t>
  </si>
  <si>
    <t>BRUSH HOLDER ASS`Y.VOLVO PENTA</t>
  </si>
  <si>
    <t>TM500B01903</t>
  </si>
  <si>
    <t>BRUSH HOLDER ASS`Y.M/MARINE 1.7Kw</t>
  </si>
  <si>
    <t>TM500B03202</t>
  </si>
  <si>
    <t>BRUSH HOLDER ASS`Y.W-CAR M161</t>
  </si>
  <si>
    <t>TM500B03203</t>
  </si>
  <si>
    <t>BRUSH HOLDER ASS`Y.U-ENG</t>
  </si>
  <si>
    <t>TM500B03701</t>
  </si>
  <si>
    <t>BRUSH HOLDER ASS`Y.DELTA A/T</t>
  </si>
  <si>
    <t>TM500B03702</t>
  </si>
  <si>
    <t>BRUSH HOLDER ASS`Y.KV-2 GSL</t>
  </si>
  <si>
    <t>TM500B03703</t>
  </si>
  <si>
    <t>BRUSH HOLDER ASS'Y.MU..</t>
  </si>
  <si>
    <t>TM500B03801</t>
  </si>
  <si>
    <t>BRUSH HOLDER ASS`Y.SIRIUS-2 A/T PMP114</t>
  </si>
  <si>
    <t>TM500B04401</t>
  </si>
  <si>
    <t>BRUSH HOLDER ASS`Y.SM-525</t>
  </si>
  <si>
    <t>TM500B04501</t>
  </si>
  <si>
    <t>TM500B04502</t>
  </si>
  <si>
    <t>BRUSH HOLDER ASS`Y.PRIMERA</t>
  </si>
  <si>
    <t>TM500B04701</t>
  </si>
  <si>
    <t>BRUSH HOLDER ASS`Y.MX 109S</t>
  </si>
  <si>
    <t>TM500B04801</t>
  </si>
  <si>
    <t>BRUSH HOLDER ASS`Y.M150</t>
  </si>
  <si>
    <t>TM500B04901</t>
  </si>
  <si>
    <t>TM700B01301</t>
  </si>
  <si>
    <t>RELAY ASS'Y.CS/VT 3TON</t>
  </si>
  <si>
    <t>TM700B01303</t>
  </si>
  <si>
    <t>RELAY ASS'Y.3TON(N/A)</t>
  </si>
  <si>
    <t>TM700B04701</t>
  </si>
  <si>
    <t>RELAY ASS'Y.W-ENG</t>
  </si>
  <si>
    <t>TM800B02401</t>
  </si>
  <si>
    <t>YOKE-B/HOLDER ASS'Y.Y-200</t>
  </si>
  <si>
    <t>TM800B02405</t>
  </si>
  <si>
    <t>YOKE-B/HOLDER ASS'Y.A-ENG O/H</t>
  </si>
  <si>
    <t>TM800B02406</t>
  </si>
  <si>
    <t>YOKE-B/HOLDER ASS'Y.TS24K</t>
  </si>
  <si>
    <t>TM800B02901</t>
  </si>
  <si>
    <t>YOKE-B/HOLDER ASS'Y.TS20K</t>
  </si>
  <si>
    <t>TM800N00801</t>
  </si>
  <si>
    <t>YOKE-B/H ASS'Y.1 TON</t>
  </si>
  <si>
    <t>TM800N01001</t>
  </si>
  <si>
    <t>YOKE-B/H ASS'Y.1TON 22KW</t>
  </si>
  <si>
    <t>TM800N01101</t>
  </si>
  <si>
    <t>YOKE-B/H ASS'Y.W-3 22KW</t>
  </si>
  <si>
    <t>TM800N01202</t>
  </si>
  <si>
    <t>YOKE-B/H ASS'Y.DAEDONG 50HP</t>
  </si>
  <si>
    <t>TM800N01301</t>
  </si>
  <si>
    <t>YOKE-B/H ASS'Y.KUKJE T</t>
  </si>
  <si>
    <t>TM800N01401</t>
  </si>
  <si>
    <t>YOKE-B/H ASS'Y.DAE DONG 22HP</t>
  </si>
  <si>
    <t>TM800N01601</t>
  </si>
  <si>
    <t>YOKE-B/H ASS'Y.3 TON</t>
  </si>
  <si>
    <t>TM800N01602</t>
  </si>
  <si>
    <t>YOKE-B/H ASS'Y.MMC FOLK LIFT</t>
  </si>
  <si>
    <t>TM800N02101</t>
  </si>
  <si>
    <t>YOKE-B/H ASS'Y.DAEDONG BS NEW</t>
  </si>
  <si>
    <t>TM800N06501</t>
  </si>
  <si>
    <t>YOKE-B/H ASS'Y.1TON22(HP-1)</t>
  </si>
  <si>
    <t>TM800N06601</t>
  </si>
  <si>
    <r>
      <rPr>
        <sz val="10"/>
        <color theme="1"/>
        <rFont val="Calibri, Arial"/>
      </rPr>
      <t>YOKE-B/H ASS'Y.1TON(</t>
    </r>
    <r>
      <rPr>
        <sz val="10"/>
        <color rgb="FF000000"/>
        <rFont val="Calibri"/>
        <family val="2"/>
      </rPr>
      <t>굴삭기</t>
    </r>
    <r>
      <rPr>
        <sz val="10"/>
        <color rgb="FF000000"/>
        <rFont val="Calibri"/>
        <family val="2"/>
      </rPr>
      <t>)</t>
    </r>
  </si>
  <si>
    <t>TM800N06701</t>
  </si>
  <si>
    <t>YOKE-B/H ASS'Y.. 15TON DUMP HD</t>
  </si>
  <si>
    <t>TM800N06801</t>
  </si>
  <si>
    <t>YOKE-B/H ASS'Y.L-ENGINE.</t>
  </si>
  <si>
    <t>TM800N06901</t>
  </si>
  <si>
    <t>YOKE-B/H ASS'Y.5TON ARMY</t>
  </si>
  <si>
    <t>TM800N07101</t>
  </si>
  <si>
    <t>YOKE-B/H ASS'Y.6D16</t>
  </si>
  <si>
    <t>TM800N07201</t>
  </si>
  <si>
    <t>YOKE-B/H ASS'Y.3TON(F/LIFT) NEW</t>
  </si>
  <si>
    <t>TM800N07401</t>
  </si>
  <si>
    <t>YOKE-B/H ASS'Y.6D22</t>
  </si>
  <si>
    <t>TM800N07601</t>
  </si>
  <si>
    <t>YOKE-B/H ASS'Y.L-ENGINE ARMY</t>
  </si>
  <si>
    <t>TM900C00101</t>
  </si>
  <si>
    <t>PLUNGER &amp; LEVER ASS'Y.TS20K,TS24K</t>
  </si>
  <si>
    <t>TM900C00102</t>
  </si>
  <si>
    <t>PLUNGER &amp; LEVER ASS'Y.Y-200</t>
  </si>
  <si>
    <t>TM917C00101</t>
  </si>
  <si>
    <t>STUD BOLT.DELTA A/T</t>
  </si>
  <si>
    <t>TM922C00201</t>
  </si>
  <si>
    <t>HEX  NUT.D-3  K500153</t>
  </si>
  <si>
    <t>TM930C01001</t>
  </si>
  <si>
    <t>WASHER.20TON TRUCK</t>
  </si>
  <si>
    <t>TM930C01201</t>
  </si>
  <si>
    <t>PLAIN WASHER.20TON TRUCK</t>
  </si>
  <si>
    <t>TM930C01901</t>
  </si>
  <si>
    <t>WASHER.FORD FSERIES</t>
  </si>
  <si>
    <t>TM931C01101</t>
  </si>
  <si>
    <t>ADJUST WASHER.20TON TRUCK</t>
  </si>
  <si>
    <t>TM931C01401</t>
  </si>
  <si>
    <t>ADJUST WASHER.DAEDONG BS NEW</t>
  </si>
  <si>
    <t>TM931C01801</t>
  </si>
  <si>
    <t>ADJUST WASHER(R/R).1TON(TS20K,TS24K)</t>
  </si>
  <si>
    <t>TM934C00701</t>
  </si>
  <si>
    <t>CAP.DAEDONG BS NEW</t>
  </si>
  <si>
    <t>TM934C00901</t>
  </si>
  <si>
    <t>CAP-S.VOLVO PENTA 30L</t>
  </si>
  <si>
    <t>TM937C00201</t>
  </si>
  <si>
    <t>SPL  WASHER.TS20K,TS24K</t>
  </si>
  <si>
    <t>TM940N00101</t>
  </si>
  <si>
    <t>CLUTCH SET ASS'Y.TS20K</t>
  </si>
  <si>
    <t>TM940N00201</t>
  </si>
  <si>
    <t>CLUTCH SET ASS'Y.Y-200</t>
  </si>
  <si>
    <t>TM940N00301</t>
  </si>
  <si>
    <t>CLUTCH SET ASS'Y.A-ENG. O/H..</t>
  </si>
  <si>
    <t>TM940N00401</t>
  </si>
  <si>
    <t>CLUTCH SET ASS'Y.S-ENG</t>
  </si>
  <si>
    <t>TM950C00501</t>
  </si>
  <si>
    <t>O-RING.DAE DONG 22HP</t>
  </si>
  <si>
    <t>TM950C01601</t>
  </si>
  <si>
    <t>O-RING.L-ENGINE(ARMY)</t>
  </si>
  <si>
    <t>TM950C01701</t>
  </si>
  <si>
    <t>TM971C00701</t>
  </si>
  <si>
    <t>LEVER SPRING.FORD F SERIES</t>
  </si>
  <si>
    <t>TM971C00801</t>
  </si>
  <si>
    <t>LEVER SPRING.FORD FSERIES</t>
  </si>
  <si>
    <t>TM971C00901</t>
  </si>
  <si>
    <t>LEVER SPRING A.3TON</t>
  </si>
  <si>
    <t>TM971C01001</t>
  </si>
  <si>
    <t>LEVER SPRING B.3TON</t>
  </si>
  <si>
    <t>TM975C00203</t>
  </si>
  <si>
    <t>NAME PLATE.3T0N FORK LIFT</t>
  </si>
  <si>
    <t>TM975C00302</t>
  </si>
  <si>
    <t>NAME PLATE.Y-2-30LSL</t>
  </si>
  <si>
    <t>TM975C00315</t>
  </si>
  <si>
    <t>NAME PLATE. 3TON AS</t>
  </si>
  <si>
    <t>TM975C05047</t>
  </si>
  <si>
    <t>NAME PLATE.1TON</t>
  </si>
  <si>
    <t>TM975C05048</t>
  </si>
  <si>
    <t>NAME PLATE.1TON 22KW</t>
  </si>
  <si>
    <t>TM975C05054</t>
  </si>
  <si>
    <t>NAME PLATE.GALLOPER 2.0KW</t>
  </si>
  <si>
    <t>TM975C00333</t>
  </si>
  <si>
    <t>NAME PLATE.DAEDONG 50HP</t>
  </si>
  <si>
    <t>TM975C05055</t>
  </si>
  <si>
    <t>NAME PLATE.GALLOPER 22KW</t>
  </si>
  <si>
    <t>TM975C00340</t>
  </si>
  <si>
    <t>NAME PLATE.W-3 22KW</t>
  </si>
  <si>
    <t>TM975C00416</t>
  </si>
  <si>
    <t>NAME PLATE.NB5 DOHC-AT</t>
  </si>
  <si>
    <t>TM975C01301</t>
  </si>
  <si>
    <t>NAME PLATE.SIRIUS-2 A/T, ROLL</t>
  </si>
  <si>
    <t>TM975C01302</t>
  </si>
  <si>
    <t>NAME PLATE.SIRIUS-2 M/T, ROLL</t>
  </si>
  <si>
    <t>TM975C01309</t>
  </si>
  <si>
    <t>NAME PLATE.DELTA A/T ROLL</t>
  </si>
  <si>
    <t>TM975C04001</t>
  </si>
  <si>
    <t>NAME PLATE.EURO-2(20KW)</t>
  </si>
  <si>
    <t>TM975C04004</t>
  </si>
  <si>
    <t>NAME PLATE.A-1 30L</t>
  </si>
  <si>
    <t>TM975C04008</t>
  </si>
  <si>
    <r>
      <rPr>
        <sz val="10"/>
        <color theme="1"/>
        <rFont val="Calibri, Arial"/>
      </rPr>
      <t>NAME PLATE.</t>
    </r>
    <r>
      <rPr>
        <sz val="10"/>
        <color rgb="FF000000"/>
        <rFont val="Calibri"/>
        <family val="2"/>
      </rPr>
      <t>국제</t>
    </r>
    <r>
      <rPr>
        <sz val="10"/>
        <color rgb="FF000000"/>
        <rFont val="Calibri"/>
        <family val="2"/>
      </rPr>
      <t xml:space="preserve"> 50 HP</t>
    </r>
  </si>
  <si>
    <t>TM975C04013</t>
  </si>
  <si>
    <t>NAME PLATE.대동68HP</t>
  </si>
  <si>
    <t>TM975C04202</t>
  </si>
  <si>
    <t>NAME PLATE.W-CAR M162</t>
  </si>
  <si>
    <t>TM975C05014</t>
  </si>
  <si>
    <t>NAME PLATE.DONGYANG 55HP</t>
  </si>
  <si>
    <t>TM975C05016</t>
  </si>
  <si>
    <t>NAME PLATE.6D-22(WARM)</t>
  </si>
  <si>
    <t>TM975C05018</t>
  </si>
  <si>
    <t>NAME PLATE.대동22HP</t>
  </si>
  <si>
    <t>TM975C05020</t>
  </si>
  <si>
    <t>NAME PLATE.LZ</t>
  </si>
  <si>
    <t>TM975C05034</t>
  </si>
  <si>
    <t>NAME PLATE.LG TR</t>
  </si>
  <si>
    <t>TM975C05041</t>
  </si>
  <si>
    <t>NAME PLATE.D-ENGINE 15</t>
  </si>
  <si>
    <t>TM975C05042</t>
  </si>
  <si>
    <t>NAME PLATE.RETONA(ARMY)</t>
  </si>
  <si>
    <t>TM975C05043</t>
  </si>
  <si>
    <t>NAME PLATE.5TON ARMY</t>
  </si>
  <si>
    <t>TM975C05056</t>
  </si>
  <si>
    <t>NAME PLATE.DAEDONG(8HP) BS NEW</t>
  </si>
  <si>
    <t>TM975C05058</t>
  </si>
  <si>
    <t>NAME PLATE.1TON(SKID LOADER) 굴삭기</t>
  </si>
  <si>
    <t>TM975C05061</t>
  </si>
  <si>
    <t>NAME PLATE.U-ENG</t>
  </si>
  <si>
    <t>TM975C05062</t>
  </si>
  <si>
    <t>NAME PLATE.A-ENGINE</t>
  </si>
  <si>
    <t>TM975C05069</t>
  </si>
  <si>
    <t>NAME PLATE.3TON(CS)</t>
  </si>
  <si>
    <t>TM975C05072</t>
  </si>
  <si>
    <t>NAME PLATE.MX 109S</t>
  </si>
  <si>
    <t>TM975C05073</t>
  </si>
  <si>
    <t>NAME PLATE.LC M/T (PMC109S)</t>
  </si>
  <si>
    <t>TM975C05074</t>
  </si>
  <si>
    <t>TM975C05075</t>
  </si>
  <si>
    <t>NAME PLATE.3C093</t>
  </si>
  <si>
    <t>1197171</t>
  </si>
  <si>
    <t>NAME PLATE.A-ENG O/H 24KS</t>
  </si>
  <si>
    <t>TM975C05080</t>
  </si>
  <si>
    <t>NAME PLATE.L-ENG(DIODE)</t>
  </si>
  <si>
    <t>TM975C05081</t>
  </si>
  <si>
    <t>NAME PLATE.L-ENG MIXER(DIODE)</t>
  </si>
  <si>
    <t>TM975C05082</t>
  </si>
  <si>
    <t>NAME PLATE.KM BETA A/T</t>
  </si>
  <si>
    <t>TM975C05083</t>
  </si>
  <si>
    <t>NAME PLATE.KM BETA M/T</t>
  </si>
  <si>
    <t>TM975C05086</t>
  </si>
  <si>
    <t>NAME PLATE.U-ENG XD</t>
  </si>
  <si>
    <t>TM975C05087</t>
  </si>
  <si>
    <t>NAME PLATE.XD BETA A/T</t>
  </si>
  <si>
    <t>TM975C05088</t>
  </si>
  <si>
    <t>NAME PLATE.XD BETA M/T</t>
  </si>
  <si>
    <t>TM975C05092</t>
  </si>
  <si>
    <t>NAME PLATE.MU.</t>
  </si>
  <si>
    <t>TM975C05093</t>
  </si>
  <si>
    <t>NAME PLATE</t>
  </si>
  <si>
    <t>TM975C05095</t>
  </si>
  <si>
    <t>NAME PLATE. BETA IND.</t>
  </si>
  <si>
    <t>TM975C05096</t>
  </si>
  <si>
    <t>NAME PLATE.D-ENG SLOVAKIA</t>
  </si>
  <si>
    <t>TM975C05097</t>
  </si>
  <si>
    <t>NAME PLATE.S-ENG</t>
  </si>
  <si>
    <t>TM975C05098</t>
  </si>
  <si>
    <t>TM975C05099</t>
  </si>
  <si>
    <t>TM975C05101</t>
  </si>
  <si>
    <t>NAME PLATE.TS20K</t>
  </si>
  <si>
    <t>TM975C05102</t>
  </si>
  <si>
    <t>NAME PLATE.TS20K EURO</t>
  </si>
  <si>
    <t>TM975C05103</t>
  </si>
  <si>
    <t>NAME PLATE.Y-200</t>
  </si>
  <si>
    <t>TM975C05304</t>
  </si>
  <si>
    <t>NAME PLATE.TS24K</t>
  </si>
  <si>
    <t>TM975C05305</t>
  </si>
  <si>
    <t>NAME PLATE.EURO(TS24K)</t>
  </si>
  <si>
    <t>1197170</t>
  </si>
  <si>
    <t>NAME PLATE.TQ A-ENG 24KS</t>
  </si>
  <si>
    <t>TM975C05313</t>
  </si>
  <si>
    <t>NAME PLATE.H-ENG</t>
  </si>
  <si>
    <t>TM975C05314</t>
  </si>
  <si>
    <t>NAME PLATE.NEW 3TON ARMY</t>
  </si>
  <si>
    <t>TM975C05315</t>
  </si>
  <si>
    <t>NAME PLATE.NEW W-ENG</t>
  </si>
  <si>
    <t>TM975C05317</t>
  </si>
  <si>
    <t>NAME PLATE.TQ(4D56 EURO TS20K)</t>
  </si>
  <si>
    <t>TM975C05319</t>
  </si>
  <si>
    <t>NAME PLATE.6D22</t>
  </si>
  <si>
    <t>TM975C05320</t>
  </si>
  <si>
    <t>NAME PLATE.6D16</t>
  </si>
  <si>
    <t>TM975C05501</t>
  </si>
  <si>
    <t>NAME PLATE.SM-520</t>
  </si>
  <si>
    <t>TM975C05502</t>
  </si>
  <si>
    <t>NAME PLATE.SM-525</t>
  </si>
  <si>
    <t>TM975C05503</t>
  </si>
  <si>
    <t>NAME PLATE.SM-3</t>
  </si>
  <si>
    <t>TM975C05901</t>
  </si>
  <si>
    <t>NAME PLATE.EX 2.0</t>
  </si>
  <si>
    <t>TS001C00202</t>
  </si>
  <si>
    <t>SCREW SET.S/T. J2/JT ENG</t>
  </si>
  <si>
    <t>TS036C00101</t>
  </si>
  <si>
    <t>FLANGE SCREW.URIMAN 35KW</t>
  </si>
  <si>
    <t>TS036C00201</t>
  </si>
  <si>
    <t>SCREW SET(SP).L-ENGINE(ARMY)</t>
  </si>
  <si>
    <t>TS061C00101</t>
  </si>
  <si>
    <r>
      <rPr>
        <sz val="10"/>
        <color theme="1"/>
        <rFont val="Calibri, Arial"/>
      </rPr>
      <t xml:space="preserve">SCREW FLANGE.6D22 </t>
    </r>
    <r>
      <rPr>
        <sz val="10"/>
        <color rgb="FF000000"/>
        <rFont val="Calibri"/>
        <family val="2"/>
      </rPr>
      <t>은색</t>
    </r>
  </si>
  <si>
    <t>TS061C00104</t>
  </si>
  <si>
    <t>SCREW FLANGE.FS</t>
  </si>
  <si>
    <t>TS061C00105</t>
  </si>
  <si>
    <t>SCREW FLANGE.SENTRA</t>
  </si>
  <si>
    <t>TS061C00201</t>
  </si>
  <si>
    <t>SCREW FLANGE.15 TON</t>
  </si>
  <si>
    <t>TS061C00202</t>
  </si>
  <si>
    <t>SCREW FLANGE.1 TON</t>
  </si>
  <si>
    <t>TS061C00204</t>
  </si>
  <si>
    <r>
      <rPr>
        <sz val="10"/>
        <color theme="1"/>
        <rFont val="Calibri, Arial"/>
      </rPr>
      <t xml:space="preserve">SCREW FLANGE.KH </t>
    </r>
    <r>
      <rPr>
        <sz val="10"/>
        <color rgb="FF000000"/>
        <rFont val="Calibri"/>
        <family val="2"/>
      </rPr>
      <t>은색</t>
    </r>
  </si>
  <si>
    <t>TS062C00110</t>
  </si>
  <si>
    <t>SCREW FLANGE.D-3</t>
  </si>
  <si>
    <t>TS062C00111</t>
  </si>
  <si>
    <t>SCREW FLANGE.6D22</t>
  </si>
  <si>
    <t>TS062C00112</t>
  </si>
  <si>
    <t>TS062C00201</t>
  </si>
  <si>
    <t>SCREW FLANGE.DAE DONG 22HP</t>
  </si>
  <si>
    <t>TS091C00101</t>
  </si>
  <si>
    <t>SCREW.20TON TRUCK</t>
  </si>
  <si>
    <t>TS102C00101</t>
  </si>
  <si>
    <t>FLANGE HEX BOLT.URIMAN 35KW</t>
  </si>
  <si>
    <t>TS102C00102</t>
  </si>
  <si>
    <t>BOLT HEX.20TON TRUCK</t>
  </si>
  <si>
    <t>TS161C00101</t>
  </si>
  <si>
    <t>FLANGE BOLT.EXCEL D114</t>
  </si>
  <si>
    <t>TS162C00102</t>
  </si>
  <si>
    <t>SCREW FLANGE.LZ</t>
  </si>
  <si>
    <t>TS162C00201</t>
  </si>
  <si>
    <t>BOLT FLANGE.1 TON</t>
  </si>
  <si>
    <t>S9751201452</t>
  </si>
  <si>
    <t>NAME PLATE. Y-200 V/S</t>
  </si>
  <si>
    <t>Finish Good Part No</t>
  </si>
  <si>
    <t>Finish Good Description</t>
  </si>
  <si>
    <t>Material Part No</t>
  </si>
  <si>
    <t>Material Description</t>
  </si>
  <si>
    <t>Material Type</t>
  </si>
  <si>
    <t>Qty</t>
  </si>
  <si>
    <t>Uom</t>
  </si>
  <si>
    <t>PC</t>
  </si>
  <si>
    <t>SCREW FLANGE.6D22 은색</t>
  </si>
  <si>
    <t>SCREW FLANGE.KH 은색</t>
  </si>
  <si>
    <t>ARM ASS'Y.3TON 계열 상</t>
  </si>
  <si>
    <t>KG</t>
  </si>
  <si>
    <t>ARM ASS'Y.V/PENTA방청 TS18K 투.승</t>
  </si>
  <si>
    <t>TM004M01601</t>
  </si>
  <si>
    <t>ARM ASS'Y.1TON 계열 상</t>
  </si>
  <si>
    <t>M/S.W ASS'Y. 대동50HP</t>
  </si>
  <si>
    <t>LEVER ASS'Y. FG-ENG 3종 추가가공품</t>
  </si>
  <si>
    <t>ARM ASS'Y.대동22HP 상</t>
  </si>
  <si>
    <t>M/S.W ASS'Y. QZ L-ENG 설변23.10</t>
  </si>
  <si>
    <t>RELAY ASS'Y.QZ L-ENG 설변23.10</t>
  </si>
  <si>
    <t>SPRING WASHER. Cu+Sn. 자석X(K500541자석O)</t>
  </si>
  <si>
    <t>ARM ASS'Y.T-CAR V6 TS18K 투.승</t>
  </si>
  <si>
    <t>ARM ASS'Y.J2/JT ENG 상</t>
  </si>
  <si>
    <t>YOKE-B/H ASS'Y.1TON(굴삭기)</t>
  </si>
  <si>
    <t>ARM ASS'Y.DAEDONG BS NEW 상</t>
  </si>
  <si>
    <t>대동8HP(NEW)MEISTER</t>
  </si>
  <si>
    <t>국제50HP</t>
  </si>
  <si>
    <t>NAME PLATE.국제 50 HP</t>
  </si>
  <si>
    <t>국제50HP V/S</t>
  </si>
  <si>
    <t>ARM ASS'Y.TS9K 승</t>
  </si>
  <si>
    <r>
      <rPr>
        <sz val="11"/>
        <color theme="1"/>
        <rFont val="Calibri, Arial"/>
      </rPr>
      <t xml:space="preserve">ARM ASS'Y.J2/JT ENG </t>
    </r>
    <r>
      <rPr>
        <sz val="11"/>
        <color rgb="FF000000"/>
        <rFont val="Calibri"/>
        <family val="2"/>
      </rPr>
      <t>상</t>
    </r>
  </si>
  <si>
    <r>
      <rPr>
        <sz val="11"/>
        <color theme="1"/>
        <rFont val="Calibri, Arial"/>
      </rPr>
      <t xml:space="preserve">M/S.W ASS'Y. QZ L-ENG </t>
    </r>
    <r>
      <rPr>
        <sz val="11"/>
        <color rgb="FF000000"/>
        <rFont val="Calibri"/>
        <family val="2"/>
      </rPr>
      <t>설변23.10</t>
    </r>
  </si>
  <si>
    <r>
      <rPr>
        <sz val="11"/>
        <color theme="1"/>
        <rFont val="Calibri, Arial"/>
      </rPr>
      <t xml:space="preserve">RELAY ASS'Y.QZ L-ENG </t>
    </r>
    <r>
      <rPr>
        <sz val="11"/>
        <color rgb="FF000000"/>
        <rFont val="Calibri"/>
        <family val="2"/>
      </rPr>
      <t>설변23.10</t>
    </r>
  </si>
  <si>
    <r>
      <rPr>
        <sz val="11"/>
        <color theme="1"/>
        <rFont val="Calibri, Arial"/>
      </rPr>
      <t xml:space="preserve">SPRING WASHER. Cu+Sn. </t>
    </r>
    <r>
      <rPr>
        <sz val="11"/>
        <color rgb="FF000000"/>
        <rFont val="Calibri"/>
        <family val="2"/>
      </rPr>
      <t>자석X(K500541자석O)</t>
    </r>
  </si>
  <si>
    <r>
      <rPr>
        <sz val="11"/>
        <color theme="1"/>
        <rFont val="Calibri, Arial"/>
      </rPr>
      <t>LEVER ASS'Y. FG-ENG 3</t>
    </r>
    <r>
      <rPr>
        <sz val="11"/>
        <color rgb="FF000000"/>
        <rFont val="Calibri"/>
        <family val="2"/>
      </rPr>
      <t>종 추가가공품</t>
    </r>
  </si>
  <si>
    <r>
      <rPr>
        <sz val="11"/>
        <color theme="1"/>
        <rFont val="Calibri, Arial"/>
      </rPr>
      <t>TM004</t>
    </r>
    <r>
      <rPr>
        <b/>
        <sz val="11"/>
        <color theme="1"/>
        <rFont val="Calibri"/>
        <family val="2"/>
      </rPr>
      <t>M</t>
    </r>
    <r>
      <rPr>
        <sz val="11"/>
        <color theme="1"/>
        <rFont val="Calibri"/>
        <family val="2"/>
      </rPr>
      <t>01601</t>
    </r>
  </si>
  <si>
    <r>
      <rPr>
        <sz val="11"/>
        <color theme="1"/>
        <rFont val="Calibri, Arial"/>
      </rPr>
      <t xml:space="preserve">ARM ASS'Y.T-CAR V6 TS18K </t>
    </r>
    <r>
      <rPr>
        <sz val="11"/>
        <color rgb="FF000000"/>
        <rFont val="Calibri"/>
        <family val="2"/>
      </rPr>
      <t>투.승</t>
    </r>
  </si>
  <si>
    <r>
      <rPr>
        <sz val="11"/>
        <color theme="1"/>
        <rFont val="Calibri, Arial"/>
      </rPr>
      <t>ARM ASS'Y.V/PENTA</t>
    </r>
    <r>
      <rPr>
        <sz val="11"/>
        <color rgb="FF000000"/>
        <rFont val="Calibri"/>
        <family val="2"/>
      </rPr>
      <t>방청 TS18K 투.승</t>
    </r>
  </si>
  <si>
    <r>
      <rPr>
        <sz val="11"/>
        <color theme="1"/>
        <rFont val="Calibri, Arial"/>
      </rPr>
      <t xml:space="preserve">ARM ASS'Y.1TON </t>
    </r>
    <r>
      <rPr>
        <sz val="11"/>
        <color rgb="FF000000"/>
        <rFont val="Calibri"/>
        <family val="2"/>
      </rPr>
      <t>계열 상</t>
    </r>
  </si>
  <si>
    <r>
      <rPr>
        <sz val="11"/>
        <color theme="1"/>
        <rFont val="Calibri, Arial"/>
      </rPr>
      <t xml:space="preserve">ARM ASS'Y.3TON </t>
    </r>
    <r>
      <rPr>
        <sz val="11"/>
        <color rgb="FF000000"/>
        <rFont val="Calibri"/>
        <family val="2"/>
      </rPr>
      <t>계열 상</t>
    </r>
  </si>
  <si>
    <r>
      <rPr>
        <sz val="11"/>
        <color theme="1"/>
        <rFont val="Calibri, Arial"/>
      </rPr>
      <t>ARM ASS'Y.</t>
    </r>
    <r>
      <rPr>
        <sz val="11"/>
        <color rgb="FF000000"/>
        <rFont val="Calibri"/>
        <family val="2"/>
      </rPr>
      <t>대동22HP 상</t>
    </r>
  </si>
  <si>
    <r>
      <rPr>
        <sz val="11"/>
        <color theme="1"/>
        <rFont val="Calibri, Arial"/>
      </rPr>
      <t xml:space="preserve">ARM ASS'Y.DAEDONG BS NEW </t>
    </r>
    <r>
      <rPr>
        <sz val="11"/>
        <color rgb="FF000000"/>
        <rFont val="Calibri"/>
        <family val="2"/>
      </rPr>
      <t>상</t>
    </r>
  </si>
  <si>
    <r>
      <rPr>
        <sz val="11"/>
        <color theme="1"/>
        <rFont val="Calibri, Arial"/>
      </rPr>
      <t xml:space="preserve">ARM ASS'Y.1TON(TS20K) </t>
    </r>
    <r>
      <rPr>
        <sz val="11"/>
        <color rgb="FF000000"/>
        <rFont val="Calibri"/>
        <family val="2"/>
      </rPr>
      <t>상</t>
    </r>
  </si>
  <si>
    <r>
      <rPr>
        <sz val="11"/>
        <color theme="1"/>
        <rFont val="Calibri, Arial"/>
      </rPr>
      <t xml:space="preserve">ARM ASS'Y.TS9K </t>
    </r>
    <r>
      <rPr>
        <sz val="11"/>
        <color rgb="FF000000"/>
        <rFont val="Calibri"/>
        <family val="2"/>
      </rPr>
      <t>승</t>
    </r>
  </si>
  <si>
    <r>
      <rPr>
        <sz val="11"/>
        <color theme="1"/>
        <rFont val="Calibri, Arial"/>
      </rPr>
      <t xml:space="preserve">M/S.W ASS'Y. </t>
    </r>
    <r>
      <rPr>
        <sz val="11"/>
        <color rgb="FF000000"/>
        <rFont val="Calibri"/>
        <family val="2"/>
      </rPr>
      <t>대동50HP</t>
    </r>
  </si>
  <si>
    <r>
      <rPr>
        <sz val="11"/>
        <color theme="1"/>
        <rFont val="Calibri, Arial"/>
      </rPr>
      <t>YOKE-B/H ASS'Y.1TON(</t>
    </r>
    <r>
      <rPr>
        <sz val="11"/>
        <color rgb="FF000000"/>
        <rFont val="Calibri"/>
        <family val="2"/>
      </rPr>
      <t>굴삭기)</t>
    </r>
  </si>
  <si>
    <r>
      <rPr>
        <sz val="11"/>
        <color theme="1"/>
        <rFont val="Calibri, Arial"/>
      </rPr>
      <t>NAME PLATE.</t>
    </r>
    <r>
      <rPr>
        <sz val="11"/>
        <color rgb="FF000000"/>
        <rFont val="Calibri"/>
        <family val="2"/>
      </rPr>
      <t>국제 50 HP</t>
    </r>
  </si>
  <si>
    <r>
      <rPr>
        <sz val="11"/>
        <color theme="1"/>
        <rFont val="Calibri, Arial"/>
      </rPr>
      <t xml:space="preserve">SCREW FLANGE.6D22 </t>
    </r>
    <r>
      <rPr>
        <sz val="11"/>
        <color rgb="FF000000"/>
        <rFont val="Calibri"/>
        <family val="2"/>
      </rPr>
      <t>은색</t>
    </r>
  </si>
  <si>
    <r>
      <rPr>
        <sz val="11"/>
        <color theme="1"/>
        <rFont val="Calibri, Arial"/>
      </rPr>
      <t xml:space="preserve">SCREW FLANGE.KH </t>
    </r>
    <r>
      <rPr>
        <sz val="11"/>
        <color rgb="FF000000"/>
        <rFont val="Calibri"/>
        <family val="2"/>
      </rPr>
      <t>은색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</si>
</sst>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0.00_ "/>
    <numFmt numFmtId="166" formatCode="_-* #,##0.00_-;\-* #,##0.00_-;_-* &quot;-&quot;_-;_-@"/>
    <numFmt numFmtId="167" formatCode="_-* #,##0_-;\-* #,##0_-;_-* &quot;-&quot;_-;_-@"/>
    <numFmt numFmtId="168" formatCode="_-* #,##0.0_-;\-* #,##0.0_-;_-* &quot;-&quot;_-;_-@"/>
    <numFmt numFmtId="169" formatCode="_-* #,##0.000_-;\-* #,##0.000_-;_-* &quot;-&quot;??_-;_-@_-"/>
  </numFmts>
  <fonts count="33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0000FF"/>
      <name val="Calibri"/>
      <family val="2"/>
    </font>
    <font>
      <sz val="10"/>
      <name val="Arial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C00000"/>
      <name val="Calibri"/>
      <family val="2"/>
    </font>
    <font>
      <sz val="10"/>
      <color theme="1"/>
      <name val="Calibri, Arial"/>
    </font>
    <font>
      <b/>
      <sz val="10"/>
      <color theme="1"/>
      <name val="Calibri"/>
      <family val="2"/>
    </font>
    <font>
      <b/>
      <sz val="8"/>
      <color theme="1"/>
      <name val="Calibri"/>
      <family val="2"/>
    </font>
    <font>
      <b/>
      <sz val="6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6"/>
      <color rgb="FF000000"/>
      <name val="Calibri"/>
      <family val="2"/>
    </font>
    <font>
      <sz val="8"/>
      <color rgb="FF000000"/>
      <name val="Calibri"/>
      <family val="2"/>
    </font>
    <font>
      <sz val="8"/>
      <color theme="1"/>
      <name val="Calibri, Arial"/>
    </font>
    <font>
      <sz val="10"/>
      <color rgb="FFFFFF00"/>
      <name val="Calibri"/>
      <family val="2"/>
    </font>
    <font>
      <b/>
      <sz val="10"/>
      <color rgb="FFFFFF00"/>
      <name val="Calibri"/>
      <family val="2"/>
    </font>
    <font>
      <b/>
      <sz val="10"/>
      <color rgb="FFFFFF00"/>
      <name val="Calibri, Arial"/>
    </font>
    <font>
      <sz val="10"/>
      <color rgb="FF000000"/>
      <name val="Calibri"/>
      <family val="2"/>
    </font>
    <font>
      <sz val="6"/>
      <color rgb="FFFF0000"/>
      <name val="Calibri"/>
      <family val="2"/>
    </font>
    <font>
      <b/>
      <sz val="11"/>
      <color theme="1"/>
      <name val="Montserrat"/>
    </font>
    <font>
      <sz val="11"/>
      <color theme="1"/>
      <name val="Montserra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Montserrat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, Arial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66FFFF"/>
        <bgColor rgb="FF66FFFF"/>
      </patternFill>
    </fill>
    <fill>
      <patternFill patternType="solid">
        <fgColor rgb="FFF4B083"/>
        <bgColor rgb="FFF4B083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8" fillId="0" borderId="0" applyFont="0" applyFill="0" applyBorder="0" applyAlignment="0" applyProtection="0"/>
  </cellStyleXfs>
  <cellXfs count="99">
    <xf numFmtId="0" fontId="0" fillId="0" borderId="0" xfId="0"/>
    <xf numFmtId="0" fontId="2" fillId="0" borderId="1" xfId="1" applyFont="1" applyBorder="1"/>
    <xf numFmtId="165" fontId="2" fillId="0" borderId="1" xfId="1" applyNumberFormat="1" applyFont="1" applyBorder="1"/>
    <xf numFmtId="0" fontId="3" fillId="0" borderId="1" xfId="1" applyFont="1" applyBorder="1" applyAlignment="1">
      <alignment horizontal="right"/>
    </xf>
    <xf numFmtId="0" fontId="4" fillId="0" borderId="1" xfId="1" applyFont="1" applyBorder="1" applyAlignment="1">
      <alignment horizontal="right"/>
    </xf>
    <xf numFmtId="0" fontId="2" fillId="0" borderId="0" xfId="1" applyFont="1"/>
    <xf numFmtId="0" fontId="1" fillId="0" borderId="0" xfId="1" applyFont="1" applyAlignment="1"/>
    <xf numFmtId="0" fontId="3" fillId="0" borderId="3" xfId="1" applyFont="1" applyBorder="1"/>
    <xf numFmtId="0" fontId="2" fillId="0" borderId="3" xfId="1" applyFont="1" applyBorder="1"/>
    <xf numFmtId="0" fontId="6" fillId="2" borderId="3" xfId="1" applyFont="1" applyFill="1" applyBorder="1"/>
    <xf numFmtId="0" fontId="7" fillId="0" borderId="3" xfId="1" applyFont="1" applyBorder="1"/>
    <xf numFmtId="0" fontId="8" fillId="0" borderId="3" xfId="1" applyFont="1" applyBorder="1"/>
    <xf numFmtId="0" fontId="8" fillId="2" borderId="1" xfId="1" applyFont="1" applyFill="1" applyBorder="1" applyAlignment="1"/>
    <xf numFmtId="166" fontId="3" fillId="3" borderId="3" xfId="1" applyNumberFormat="1" applyFont="1" applyFill="1" applyBorder="1"/>
    <xf numFmtId="0" fontId="3" fillId="3" borderId="3" xfId="1" applyFont="1" applyFill="1" applyBorder="1"/>
    <xf numFmtId="0" fontId="2" fillId="4" borderId="0" xfId="1" applyFont="1" applyFill="1"/>
    <xf numFmtId="0" fontId="10" fillId="0" borderId="4" xfId="1" applyFont="1" applyBorder="1"/>
    <xf numFmtId="0" fontId="10" fillId="0" borderId="3" xfId="1" applyFont="1" applyBorder="1"/>
    <xf numFmtId="0" fontId="11" fillId="0" borderId="3" xfId="1" applyFont="1" applyBorder="1"/>
    <xf numFmtId="0" fontId="12" fillId="0" borderId="3" xfId="1" applyFont="1" applyBorder="1"/>
    <xf numFmtId="0" fontId="10" fillId="5" borderId="3" xfId="1" applyFont="1" applyFill="1" applyBorder="1"/>
    <xf numFmtId="167" fontId="10" fillId="2" borderId="3" xfId="1" applyNumberFormat="1" applyFont="1" applyFill="1" applyBorder="1"/>
    <xf numFmtId="0" fontId="2" fillId="0" borderId="3" xfId="1" applyFont="1" applyBorder="1" applyAlignment="1">
      <alignment horizontal="center"/>
    </xf>
    <xf numFmtId="167" fontId="2" fillId="0" borderId="3" xfId="1" applyNumberFormat="1" applyFont="1" applyBorder="1"/>
    <xf numFmtId="166" fontId="10" fillId="3" borderId="3" xfId="1" applyNumberFormat="1" applyFont="1" applyFill="1" applyBorder="1" applyAlignment="1">
      <alignment horizontal="right"/>
    </xf>
    <xf numFmtId="0" fontId="3" fillId="0" borderId="4" xfId="1" applyFont="1" applyBorder="1" applyAlignment="1">
      <alignment horizontal="right"/>
    </xf>
    <xf numFmtId="0" fontId="13" fillId="0" borderId="3" xfId="1" applyFont="1" applyBorder="1"/>
    <xf numFmtId="0" fontId="14" fillId="0" borderId="3" xfId="1" applyFont="1" applyBorder="1"/>
    <xf numFmtId="0" fontId="3" fillId="5" borderId="3" xfId="1" applyFont="1" applyFill="1" applyBorder="1" applyAlignment="1">
      <alignment horizontal="right"/>
    </xf>
    <xf numFmtId="0" fontId="3" fillId="2" borderId="3" xfId="1" applyFont="1" applyFill="1" applyBorder="1" applyAlignment="1">
      <alignment horizontal="right"/>
    </xf>
    <xf numFmtId="167" fontId="3" fillId="0" borderId="3" xfId="1" applyNumberFormat="1" applyFont="1" applyBorder="1" applyAlignment="1">
      <alignment horizontal="right"/>
    </xf>
    <xf numFmtId="167" fontId="3" fillId="3" borderId="3" xfId="1" applyNumberFormat="1" applyFont="1" applyFill="1" applyBorder="1" applyAlignment="1">
      <alignment horizontal="right"/>
    </xf>
    <xf numFmtId="167" fontId="3" fillId="6" borderId="3" xfId="1" applyNumberFormat="1" applyFont="1" applyFill="1" applyBorder="1" applyAlignment="1">
      <alignment horizontal="right"/>
    </xf>
    <xf numFmtId="0" fontId="3" fillId="0" borderId="1" xfId="1" applyFont="1" applyBorder="1"/>
    <xf numFmtId="0" fontId="3" fillId="0" borderId="0" xfId="1" applyFont="1"/>
    <xf numFmtId="0" fontId="14" fillId="0" borderId="2" xfId="1" applyFont="1" applyBorder="1"/>
    <xf numFmtId="0" fontId="3" fillId="6" borderId="3" xfId="1" applyFont="1" applyFill="1" applyBorder="1"/>
    <xf numFmtId="0" fontId="13" fillId="6" borderId="3" xfId="1" applyFont="1" applyFill="1" applyBorder="1"/>
    <xf numFmtId="0" fontId="14" fillId="6" borderId="3" xfId="1" applyFont="1" applyFill="1" applyBorder="1"/>
    <xf numFmtId="0" fontId="8" fillId="7" borderId="3" xfId="1" applyFont="1" applyFill="1" applyBorder="1" applyAlignment="1">
      <alignment horizontal="right"/>
    </xf>
    <xf numFmtId="0" fontId="3" fillId="2" borderId="3" xfId="1" applyFont="1" applyFill="1" applyBorder="1"/>
    <xf numFmtId="167" fontId="18" fillId="7" borderId="3" xfId="1" applyNumberFormat="1" applyFont="1" applyFill="1" applyBorder="1" applyAlignment="1">
      <alignment horizontal="right"/>
    </xf>
    <xf numFmtId="0" fontId="19" fillId="7" borderId="0" xfId="1" applyFont="1" applyFill="1" applyAlignment="1"/>
    <xf numFmtId="0" fontId="2" fillId="7" borderId="0" xfId="1" applyFont="1" applyFill="1"/>
    <xf numFmtId="0" fontId="3" fillId="2" borderId="0" xfId="1" applyFont="1" applyFill="1"/>
    <xf numFmtId="0" fontId="19" fillId="7" borderId="3" xfId="1" applyFont="1" applyFill="1" applyBorder="1" applyAlignment="1">
      <alignment horizontal="right"/>
    </xf>
    <xf numFmtId="0" fontId="18" fillId="7" borderId="3" xfId="1" applyFont="1" applyFill="1" applyBorder="1"/>
    <xf numFmtId="1" fontId="3" fillId="2" borderId="3" xfId="1" applyNumberFormat="1" applyFont="1" applyFill="1" applyBorder="1" applyAlignment="1">
      <alignment horizontal="right"/>
    </xf>
    <xf numFmtId="168" fontId="3" fillId="2" borderId="3" xfId="1" applyNumberFormat="1" applyFont="1" applyFill="1" applyBorder="1" applyAlignment="1">
      <alignment horizontal="right"/>
    </xf>
    <xf numFmtId="0" fontId="3" fillId="8" borderId="4" xfId="1" applyFont="1" applyFill="1" applyBorder="1" applyAlignment="1">
      <alignment horizontal="right"/>
    </xf>
    <xf numFmtId="0" fontId="3" fillId="8" borderId="3" xfId="1" applyFont="1" applyFill="1" applyBorder="1"/>
    <xf numFmtId="166" fontId="2" fillId="0" borderId="3" xfId="1" applyNumberFormat="1" applyFont="1" applyBorder="1"/>
    <xf numFmtId="166" fontId="3" fillId="0" borderId="3" xfId="1" applyNumberFormat="1" applyFont="1" applyBorder="1" applyAlignment="1">
      <alignment horizontal="right"/>
    </xf>
    <xf numFmtId="166" fontId="18" fillId="7" borderId="3" xfId="1" applyNumberFormat="1" applyFont="1" applyFill="1" applyBorder="1" applyAlignment="1">
      <alignment horizontal="right"/>
    </xf>
    <xf numFmtId="0" fontId="3" fillId="9" borderId="3" xfId="1" applyFont="1" applyFill="1" applyBorder="1"/>
    <xf numFmtId="167" fontId="3" fillId="2" borderId="3" xfId="1" applyNumberFormat="1" applyFont="1" applyFill="1" applyBorder="1" applyAlignment="1">
      <alignment horizontal="right"/>
    </xf>
    <xf numFmtId="0" fontId="3" fillId="6" borderId="3" xfId="1" applyFont="1" applyFill="1" applyBorder="1" applyAlignment="1">
      <alignment horizontal="right"/>
    </xf>
    <xf numFmtId="167" fontId="3" fillId="5" borderId="3" xfId="1" applyNumberFormat="1" applyFont="1" applyFill="1" applyBorder="1" applyAlignment="1">
      <alignment horizontal="right"/>
    </xf>
    <xf numFmtId="0" fontId="3" fillId="3" borderId="3" xfId="1" applyFont="1" applyFill="1" applyBorder="1" applyAlignment="1">
      <alignment horizontal="right"/>
    </xf>
    <xf numFmtId="0" fontId="18" fillId="7" borderId="3" xfId="1" applyFont="1" applyFill="1" applyBorder="1" applyAlignment="1">
      <alignment horizontal="right"/>
    </xf>
    <xf numFmtId="0" fontId="2" fillId="2" borderId="0" xfId="1" applyFont="1" applyFill="1"/>
    <xf numFmtId="0" fontId="7" fillId="2" borderId="4" xfId="1" applyFont="1" applyFill="1" applyBorder="1" applyAlignment="1">
      <alignment horizontal="right"/>
    </xf>
    <xf numFmtId="0" fontId="7" fillId="2" borderId="3" xfId="1" applyFont="1" applyFill="1" applyBorder="1"/>
    <xf numFmtId="0" fontId="22" fillId="2" borderId="3" xfId="1" applyFont="1" applyFill="1" applyBorder="1"/>
    <xf numFmtId="0" fontId="6" fillId="5" borderId="3" xfId="1" applyFont="1" applyFill="1" applyBorder="1" applyAlignment="1">
      <alignment horizontal="right"/>
    </xf>
    <xf numFmtId="0" fontId="0" fillId="0" borderId="5" xfId="0" applyFont="1" applyBorder="1" applyAlignment="1">
      <alignment horizontal="left" vertical="top"/>
    </xf>
    <xf numFmtId="0" fontId="0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" fillId="0" borderId="5" xfId="1" applyFont="1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27" fillId="2" borderId="5" xfId="0" applyFont="1" applyFill="1" applyBorder="1" applyAlignment="1">
      <alignment horizontal="left" vertical="center"/>
    </xf>
    <xf numFmtId="0" fontId="27" fillId="2" borderId="5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3" fillId="0" borderId="3" xfId="2" applyFont="1" applyBorder="1" applyAlignment="1">
      <alignment horizontal="right"/>
    </xf>
    <xf numFmtId="169" fontId="3" fillId="6" borderId="3" xfId="2" applyNumberFormat="1" applyFont="1" applyFill="1" applyBorder="1" applyAlignment="1">
      <alignment horizontal="right"/>
    </xf>
    <xf numFmtId="165" fontId="2" fillId="2" borderId="0" xfId="1" applyNumberFormat="1" applyFont="1" applyFill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left" vertical="center"/>
    </xf>
    <xf numFmtId="0" fontId="0" fillId="0" borderId="5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2" fillId="6" borderId="3" xfId="0" applyFont="1" applyFill="1" applyBorder="1"/>
    <xf numFmtId="0" fontId="29" fillId="0" borderId="3" xfId="0" applyFont="1" applyBorder="1"/>
    <xf numFmtId="0" fontId="2" fillId="8" borderId="3" xfId="0" applyFont="1" applyFill="1" applyBorder="1"/>
    <xf numFmtId="0" fontId="2" fillId="9" borderId="3" xfId="0" applyFont="1" applyFill="1" applyBorder="1"/>
    <xf numFmtId="0" fontId="2" fillId="2" borderId="3" xfId="0" applyFont="1" applyFill="1" applyBorder="1"/>
    <xf numFmtId="0" fontId="29" fillId="2" borderId="3" xfId="0" applyFont="1" applyFill="1" applyBorder="1"/>
    <xf numFmtId="0" fontId="24" fillId="10" borderId="5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FB925"/>
  <sheetViews>
    <sheetView workbookViewId="0">
      <pane xSplit="7" ySplit="4" topLeftCell="AT41" activePane="bottomRight" state="frozen"/>
      <selection pane="topRight" activeCell="H1" sqref="H1"/>
      <selection pane="bottomLeft" activeCell="A5" sqref="A5"/>
      <selection pane="bottomRight" activeCell="BQ51" sqref="BQ51:BQ915"/>
    </sheetView>
  </sheetViews>
  <sheetFormatPr defaultColWidth="12.5703125" defaultRowHeight="15" customHeight="1"/>
  <cols>
    <col min="1" max="1" width="4.42578125" style="6" customWidth="1"/>
    <col min="2" max="2" width="12.5703125" style="6" customWidth="1"/>
    <col min="3" max="3" width="43.85546875" style="6" bestFit="1" customWidth="1"/>
    <col min="4" max="4" width="12.28515625" style="6" hidden="1" customWidth="1"/>
    <col min="5" max="5" width="3.28515625" style="6" hidden="1" customWidth="1"/>
    <col min="6" max="7" width="12.5703125" style="6" customWidth="1"/>
    <col min="8" max="16384" width="12.5703125" style="6"/>
  </cols>
  <sheetData>
    <row r="1" spans="1:158" ht="15.75" customHeight="1">
      <c r="A1" s="1"/>
      <c r="B1" s="2" t="s">
        <v>0</v>
      </c>
      <c r="C1" s="1"/>
      <c r="D1" s="2"/>
      <c r="E1" s="2"/>
      <c r="F1" s="2"/>
      <c r="G1" s="1"/>
      <c r="H1" s="3">
        <v>1</v>
      </c>
      <c r="I1" s="3">
        <f t="shared" ref="I1:AT1" si="0">+H1+1</f>
        <v>2</v>
      </c>
      <c r="J1" s="3">
        <f t="shared" si="0"/>
        <v>3</v>
      </c>
      <c r="K1" s="3">
        <f t="shared" si="0"/>
        <v>4</v>
      </c>
      <c r="L1" s="3">
        <f t="shared" si="0"/>
        <v>5</v>
      </c>
      <c r="M1" s="3">
        <f t="shared" si="0"/>
        <v>6</v>
      </c>
      <c r="N1" s="3">
        <f t="shared" si="0"/>
        <v>7</v>
      </c>
      <c r="O1" s="3">
        <f t="shared" si="0"/>
        <v>8</v>
      </c>
      <c r="P1" s="3">
        <f t="shared" si="0"/>
        <v>9</v>
      </c>
      <c r="Q1" s="3">
        <f t="shared" si="0"/>
        <v>10</v>
      </c>
      <c r="R1" s="3">
        <f t="shared" si="0"/>
        <v>11</v>
      </c>
      <c r="S1" s="3">
        <f t="shared" si="0"/>
        <v>12</v>
      </c>
      <c r="T1" s="3">
        <f t="shared" si="0"/>
        <v>13</v>
      </c>
      <c r="U1" s="3">
        <f t="shared" si="0"/>
        <v>14</v>
      </c>
      <c r="V1" s="3">
        <f t="shared" si="0"/>
        <v>15</v>
      </c>
      <c r="W1" s="3">
        <f t="shared" si="0"/>
        <v>16</v>
      </c>
      <c r="X1" s="3">
        <f t="shared" si="0"/>
        <v>17</v>
      </c>
      <c r="Y1" s="3">
        <f t="shared" si="0"/>
        <v>18</v>
      </c>
      <c r="Z1" s="3">
        <f t="shared" si="0"/>
        <v>19</v>
      </c>
      <c r="AA1" s="3">
        <f t="shared" si="0"/>
        <v>20</v>
      </c>
      <c r="AB1" s="3">
        <f t="shared" si="0"/>
        <v>21</v>
      </c>
      <c r="AC1" s="3">
        <f t="shared" si="0"/>
        <v>22</v>
      </c>
      <c r="AD1" s="3">
        <f t="shared" si="0"/>
        <v>23</v>
      </c>
      <c r="AE1" s="3">
        <f t="shared" si="0"/>
        <v>24</v>
      </c>
      <c r="AF1" s="3">
        <f t="shared" si="0"/>
        <v>25</v>
      </c>
      <c r="AG1" s="3">
        <f t="shared" si="0"/>
        <v>26</v>
      </c>
      <c r="AH1" s="3">
        <f t="shared" si="0"/>
        <v>27</v>
      </c>
      <c r="AI1" s="3">
        <f t="shared" si="0"/>
        <v>28</v>
      </c>
      <c r="AJ1" s="3">
        <f t="shared" si="0"/>
        <v>29</v>
      </c>
      <c r="AK1" s="3">
        <f t="shared" si="0"/>
        <v>30</v>
      </c>
      <c r="AL1" s="3">
        <f t="shared" si="0"/>
        <v>31</v>
      </c>
      <c r="AM1" s="3">
        <f t="shared" si="0"/>
        <v>32</v>
      </c>
      <c r="AN1" s="3">
        <f t="shared" si="0"/>
        <v>33</v>
      </c>
      <c r="AO1" s="3">
        <f t="shared" si="0"/>
        <v>34</v>
      </c>
      <c r="AP1" s="3">
        <f t="shared" si="0"/>
        <v>35</v>
      </c>
      <c r="AQ1" s="3">
        <f t="shared" si="0"/>
        <v>36</v>
      </c>
      <c r="AR1" s="3">
        <f t="shared" si="0"/>
        <v>37</v>
      </c>
      <c r="AS1" s="3">
        <f t="shared" si="0"/>
        <v>38</v>
      </c>
      <c r="AT1" s="3">
        <f t="shared" si="0"/>
        <v>39</v>
      </c>
      <c r="AU1" s="1"/>
      <c r="AV1" s="1"/>
      <c r="AW1" s="3">
        <v>40</v>
      </c>
      <c r="AX1" s="3">
        <f t="shared" ref="AX1:DI1" si="1">+AW1+1</f>
        <v>41</v>
      </c>
      <c r="AY1" s="3">
        <f t="shared" si="1"/>
        <v>42</v>
      </c>
      <c r="AZ1" s="3">
        <f t="shared" si="1"/>
        <v>43</v>
      </c>
      <c r="BA1" s="3">
        <f t="shared" si="1"/>
        <v>44</v>
      </c>
      <c r="BB1" s="3">
        <f t="shared" si="1"/>
        <v>45</v>
      </c>
      <c r="BC1" s="3">
        <f t="shared" si="1"/>
        <v>46</v>
      </c>
      <c r="BD1" s="3">
        <f t="shared" si="1"/>
        <v>47</v>
      </c>
      <c r="BE1" s="3">
        <f t="shared" si="1"/>
        <v>48</v>
      </c>
      <c r="BF1" s="3">
        <f t="shared" si="1"/>
        <v>49</v>
      </c>
      <c r="BG1" s="3">
        <f t="shared" si="1"/>
        <v>50</v>
      </c>
      <c r="BH1" s="3">
        <f t="shared" si="1"/>
        <v>51</v>
      </c>
      <c r="BI1" s="3">
        <f t="shared" si="1"/>
        <v>52</v>
      </c>
      <c r="BJ1" s="3">
        <f t="shared" si="1"/>
        <v>53</v>
      </c>
      <c r="BK1" s="3">
        <f t="shared" si="1"/>
        <v>54</v>
      </c>
      <c r="BL1" s="3">
        <f t="shared" si="1"/>
        <v>55</v>
      </c>
      <c r="BM1" s="3">
        <f t="shared" si="1"/>
        <v>56</v>
      </c>
      <c r="BN1" s="3">
        <f t="shared" si="1"/>
        <v>57</v>
      </c>
      <c r="BO1" s="3">
        <f t="shared" si="1"/>
        <v>58</v>
      </c>
      <c r="BP1" s="3">
        <f t="shared" si="1"/>
        <v>59</v>
      </c>
      <c r="BQ1" s="3">
        <f t="shared" si="1"/>
        <v>60</v>
      </c>
      <c r="BR1" s="3">
        <f t="shared" si="1"/>
        <v>61</v>
      </c>
      <c r="BS1" s="3">
        <f t="shared" si="1"/>
        <v>62</v>
      </c>
      <c r="BT1" s="3">
        <f t="shared" si="1"/>
        <v>63</v>
      </c>
      <c r="BU1" s="3">
        <f t="shared" si="1"/>
        <v>64</v>
      </c>
      <c r="BV1" s="3">
        <f t="shared" si="1"/>
        <v>65</v>
      </c>
      <c r="BW1" s="3">
        <f t="shared" si="1"/>
        <v>66</v>
      </c>
      <c r="BX1" s="3">
        <f t="shared" si="1"/>
        <v>67</v>
      </c>
      <c r="BY1" s="3">
        <f t="shared" si="1"/>
        <v>68</v>
      </c>
      <c r="BZ1" s="3">
        <f t="shared" si="1"/>
        <v>69</v>
      </c>
      <c r="CA1" s="3">
        <f t="shared" si="1"/>
        <v>70</v>
      </c>
      <c r="CB1" s="3">
        <f t="shared" si="1"/>
        <v>71</v>
      </c>
      <c r="CC1" s="3">
        <f t="shared" si="1"/>
        <v>72</v>
      </c>
      <c r="CD1" s="3">
        <f t="shared" si="1"/>
        <v>73</v>
      </c>
      <c r="CE1" s="3">
        <f t="shared" si="1"/>
        <v>74</v>
      </c>
      <c r="CF1" s="3">
        <f t="shared" si="1"/>
        <v>75</v>
      </c>
      <c r="CG1" s="3">
        <f t="shared" si="1"/>
        <v>76</v>
      </c>
      <c r="CH1" s="3">
        <f t="shared" si="1"/>
        <v>77</v>
      </c>
      <c r="CI1" s="3">
        <f t="shared" si="1"/>
        <v>78</v>
      </c>
      <c r="CJ1" s="3">
        <f t="shared" si="1"/>
        <v>79</v>
      </c>
      <c r="CK1" s="3">
        <f t="shared" si="1"/>
        <v>80</v>
      </c>
      <c r="CL1" s="3">
        <f t="shared" si="1"/>
        <v>81</v>
      </c>
      <c r="CM1" s="3">
        <f t="shared" si="1"/>
        <v>82</v>
      </c>
      <c r="CN1" s="3">
        <f t="shared" si="1"/>
        <v>83</v>
      </c>
      <c r="CO1" s="3">
        <f t="shared" si="1"/>
        <v>84</v>
      </c>
      <c r="CP1" s="3">
        <f t="shared" si="1"/>
        <v>85</v>
      </c>
      <c r="CQ1" s="3">
        <f t="shared" si="1"/>
        <v>86</v>
      </c>
      <c r="CR1" s="3">
        <f t="shared" si="1"/>
        <v>87</v>
      </c>
      <c r="CS1" s="3">
        <f t="shared" si="1"/>
        <v>88</v>
      </c>
      <c r="CT1" s="3">
        <f t="shared" si="1"/>
        <v>89</v>
      </c>
      <c r="CU1" s="3">
        <f t="shared" si="1"/>
        <v>90</v>
      </c>
      <c r="CV1" s="3">
        <f t="shared" si="1"/>
        <v>91</v>
      </c>
      <c r="CW1" s="3">
        <f t="shared" si="1"/>
        <v>92</v>
      </c>
      <c r="CX1" s="3">
        <f t="shared" si="1"/>
        <v>93</v>
      </c>
      <c r="CY1" s="3">
        <f t="shared" si="1"/>
        <v>94</v>
      </c>
      <c r="CZ1" s="3">
        <f t="shared" si="1"/>
        <v>95</v>
      </c>
      <c r="DA1" s="3">
        <f t="shared" si="1"/>
        <v>96</v>
      </c>
      <c r="DB1" s="3">
        <f t="shared" si="1"/>
        <v>97</v>
      </c>
      <c r="DC1" s="3">
        <f t="shared" si="1"/>
        <v>98</v>
      </c>
      <c r="DD1" s="3">
        <f t="shared" si="1"/>
        <v>99</v>
      </c>
      <c r="DE1" s="3">
        <f t="shared" si="1"/>
        <v>100</v>
      </c>
      <c r="DF1" s="3">
        <f t="shared" si="1"/>
        <v>101</v>
      </c>
      <c r="DG1" s="3">
        <f t="shared" si="1"/>
        <v>102</v>
      </c>
      <c r="DH1" s="3">
        <f t="shared" si="1"/>
        <v>103</v>
      </c>
      <c r="DI1" s="3">
        <f t="shared" si="1"/>
        <v>104</v>
      </c>
      <c r="DJ1" s="3">
        <f t="shared" ref="DJ1:EV1" si="2">+DI1+1</f>
        <v>105</v>
      </c>
      <c r="DK1" s="3">
        <f t="shared" si="2"/>
        <v>106</v>
      </c>
      <c r="DL1" s="3">
        <f t="shared" si="2"/>
        <v>107</v>
      </c>
      <c r="DM1" s="3">
        <f t="shared" si="2"/>
        <v>108</v>
      </c>
      <c r="DN1" s="3">
        <f t="shared" si="2"/>
        <v>109</v>
      </c>
      <c r="DO1" s="3">
        <f t="shared" si="2"/>
        <v>110</v>
      </c>
      <c r="DP1" s="3">
        <f t="shared" si="2"/>
        <v>111</v>
      </c>
      <c r="DQ1" s="3">
        <f t="shared" si="2"/>
        <v>112</v>
      </c>
      <c r="DR1" s="3">
        <f t="shared" si="2"/>
        <v>113</v>
      </c>
      <c r="DS1" s="3">
        <f t="shared" si="2"/>
        <v>114</v>
      </c>
      <c r="DT1" s="3">
        <f t="shared" si="2"/>
        <v>115</v>
      </c>
      <c r="DU1" s="3">
        <f t="shared" si="2"/>
        <v>116</v>
      </c>
      <c r="DV1" s="3">
        <f t="shared" si="2"/>
        <v>117</v>
      </c>
      <c r="DW1" s="3">
        <f t="shared" si="2"/>
        <v>118</v>
      </c>
      <c r="DX1" s="3">
        <f t="shared" si="2"/>
        <v>119</v>
      </c>
      <c r="DY1" s="3">
        <f t="shared" si="2"/>
        <v>120</v>
      </c>
      <c r="DZ1" s="3">
        <f t="shared" si="2"/>
        <v>121</v>
      </c>
      <c r="EA1" s="3">
        <f t="shared" si="2"/>
        <v>122</v>
      </c>
      <c r="EB1" s="3">
        <f t="shared" si="2"/>
        <v>123</v>
      </c>
      <c r="EC1" s="3">
        <f t="shared" si="2"/>
        <v>124</v>
      </c>
      <c r="ED1" s="3">
        <f t="shared" si="2"/>
        <v>125</v>
      </c>
      <c r="EE1" s="3">
        <f t="shared" si="2"/>
        <v>126</v>
      </c>
      <c r="EF1" s="3">
        <f t="shared" si="2"/>
        <v>127</v>
      </c>
      <c r="EG1" s="3">
        <f t="shared" si="2"/>
        <v>128</v>
      </c>
      <c r="EH1" s="3">
        <f t="shared" si="2"/>
        <v>129</v>
      </c>
      <c r="EI1" s="3">
        <f t="shared" si="2"/>
        <v>130</v>
      </c>
      <c r="EJ1" s="3">
        <f t="shared" si="2"/>
        <v>131</v>
      </c>
      <c r="EK1" s="3">
        <f t="shared" si="2"/>
        <v>132</v>
      </c>
      <c r="EL1" s="3">
        <f t="shared" si="2"/>
        <v>133</v>
      </c>
      <c r="EM1" s="3">
        <f t="shared" si="2"/>
        <v>134</v>
      </c>
      <c r="EN1" s="3">
        <f t="shared" si="2"/>
        <v>135</v>
      </c>
      <c r="EO1" s="3">
        <f t="shared" si="2"/>
        <v>136</v>
      </c>
      <c r="EP1" s="3">
        <f t="shared" si="2"/>
        <v>137</v>
      </c>
      <c r="EQ1" s="4">
        <f t="shared" si="2"/>
        <v>138</v>
      </c>
      <c r="ER1" s="4">
        <f t="shared" si="2"/>
        <v>139</v>
      </c>
      <c r="ES1" s="4">
        <f t="shared" si="2"/>
        <v>140</v>
      </c>
      <c r="ET1" s="4">
        <f t="shared" si="2"/>
        <v>141</v>
      </c>
      <c r="EU1" s="4">
        <f t="shared" si="2"/>
        <v>142</v>
      </c>
      <c r="EV1" s="4">
        <f t="shared" si="2"/>
        <v>143</v>
      </c>
      <c r="EW1" s="1"/>
      <c r="EX1" s="1"/>
      <c r="EY1" s="5"/>
      <c r="EZ1" s="5"/>
      <c r="FA1" s="5"/>
      <c r="FB1" s="5"/>
    </row>
    <row r="2" spans="1:158" ht="15.75" customHeight="1">
      <c r="A2" s="77" t="s">
        <v>1</v>
      </c>
      <c r="B2" s="78"/>
      <c r="C2" s="78"/>
      <c r="D2" s="78"/>
      <c r="E2" s="78"/>
      <c r="F2" s="78"/>
      <c r="G2" s="79"/>
      <c r="H2" s="7" t="s">
        <v>2</v>
      </c>
      <c r="I2" s="7" t="s">
        <v>3</v>
      </c>
      <c r="J2" s="7" t="s">
        <v>4</v>
      </c>
      <c r="K2" s="7" t="s">
        <v>5</v>
      </c>
      <c r="L2" s="7" t="s">
        <v>6</v>
      </c>
      <c r="M2" s="7" t="s">
        <v>7</v>
      </c>
      <c r="N2" s="7" t="s">
        <v>8</v>
      </c>
      <c r="O2" s="7" t="s">
        <v>9</v>
      </c>
      <c r="P2" s="7" t="s">
        <v>10</v>
      </c>
      <c r="Q2" s="7" t="s">
        <v>11</v>
      </c>
      <c r="R2" s="7" t="s">
        <v>12</v>
      </c>
      <c r="S2" s="7" t="s">
        <v>13</v>
      </c>
      <c r="T2" s="7" t="s">
        <v>14</v>
      </c>
      <c r="U2" s="7" t="s">
        <v>15</v>
      </c>
      <c r="V2" s="7" t="s">
        <v>16</v>
      </c>
      <c r="W2" s="7" t="s">
        <v>17</v>
      </c>
      <c r="X2" s="7" t="s">
        <v>18</v>
      </c>
      <c r="Y2" s="7" t="s">
        <v>19</v>
      </c>
      <c r="Z2" s="8" t="s">
        <v>20</v>
      </c>
      <c r="AA2" s="7" t="s">
        <v>21</v>
      </c>
      <c r="AB2" s="7" t="s">
        <v>22</v>
      </c>
      <c r="AC2" s="7" t="s">
        <v>23</v>
      </c>
      <c r="AD2" s="7" t="s">
        <v>24</v>
      </c>
      <c r="AE2" s="7" t="s">
        <v>25</v>
      </c>
      <c r="AF2" s="7" t="s">
        <v>26</v>
      </c>
      <c r="AG2" s="7" t="s">
        <v>27</v>
      </c>
      <c r="AH2" s="7" t="s">
        <v>28</v>
      </c>
      <c r="AI2" s="9" t="s">
        <v>29</v>
      </c>
      <c r="AJ2" s="7" t="s">
        <v>30</v>
      </c>
      <c r="AK2" s="7" t="s">
        <v>31</v>
      </c>
      <c r="AL2" s="7" t="s">
        <v>32</v>
      </c>
      <c r="AM2" s="7" t="s">
        <v>33</v>
      </c>
      <c r="AN2" s="7" t="s">
        <v>34</v>
      </c>
      <c r="AO2" s="7" t="s">
        <v>35</v>
      </c>
      <c r="AP2" s="7" t="s">
        <v>36</v>
      </c>
      <c r="AQ2" s="7" t="s">
        <v>37</v>
      </c>
      <c r="AR2" s="7" t="s">
        <v>38</v>
      </c>
      <c r="AS2" s="7" t="s">
        <v>39</v>
      </c>
      <c r="AT2" s="7" t="s">
        <v>40</v>
      </c>
      <c r="AU2" s="10" t="s">
        <v>41</v>
      </c>
      <c r="AV2" s="10" t="s">
        <v>42</v>
      </c>
      <c r="AW2" s="7" t="s">
        <v>43</v>
      </c>
      <c r="AX2" s="7" t="s">
        <v>44</v>
      </c>
      <c r="AY2" s="7" t="s">
        <v>45</v>
      </c>
      <c r="AZ2" s="7" t="s">
        <v>46</v>
      </c>
      <c r="BA2" s="7" t="s">
        <v>47</v>
      </c>
      <c r="BB2" s="7" t="s">
        <v>48</v>
      </c>
      <c r="BC2" s="7" t="s">
        <v>49</v>
      </c>
      <c r="BD2" s="7" t="s">
        <v>50</v>
      </c>
      <c r="BE2" s="7" t="s">
        <v>51</v>
      </c>
      <c r="BF2" s="7" t="s">
        <v>52</v>
      </c>
      <c r="BG2" s="7" t="s">
        <v>53</v>
      </c>
      <c r="BH2" s="7" t="s">
        <v>54</v>
      </c>
      <c r="BI2" s="7" t="s">
        <v>55</v>
      </c>
      <c r="BJ2" s="7" t="s">
        <v>56</v>
      </c>
      <c r="BK2" s="7" t="s">
        <v>57</v>
      </c>
      <c r="BL2" s="7" t="s">
        <v>58</v>
      </c>
      <c r="BM2" s="7" t="s">
        <v>59</v>
      </c>
      <c r="BN2" s="7" t="s">
        <v>60</v>
      </c>
      <c r="BO2" s="7" t="s">
        <v>61</v>
      </c>
      <c r="BP2" s="7" t="s">
        <v>62</v>
      </c>
      <c r="BQ2" s="7" t="s">
        <v>63</v>
      </c>
      <c r="BR2" s="7" t="s">
        <v>64</v>
      </c>
      <c r="BS2" s="7" t="s">
        <v>65</v>
      </c>
      <c r="BT2" s="7" t="s">
        <v>66</v>
      </c>
      <c r="BU2" s="7" t="s">
        <v>67</v>
      </c>
      <c r="BV2" s="7" t="s">
        <v>68</v>
      </c>
      <c r="BW2" s="7" t="s">
        <v>69</v>
      </c>
      <c r="BX2" s="7" t="s">
        <v>70</v>
      </c>
      <c r="BY2" s="7" t="s">
        <v>71</v>
      </c>
      <c r="BZ2" s="7" t="s">
        <v>72</v>
      </c>
      <c r="CA2" s="7" t="s">
        <v>73</v>
      </c>
      <c r="CB2" s="7" t="s">
        <v>74</v>
      </c>
      <c r="CC2" s="7" t="s">
        <v>75</v>
      </c>
      <c r="CD2" s="7" t="s">
        <v>76</v>
      </c>
      <c r="CE2" s="7" t="s">
        <v>77</v>
      </c>
      <c r="CF2" s="7" t="s">
        <v>78</v>
      </c>
      <c r="CG2" s="7" t="s">
        <v>79</v>
      </c>
      <c r="CH2" s="7" t="s">
        <v>80</v>
      </c>
      <c r="CI2" s="7" t="s">
        <v>81</v>
      </c>
      <c r="CJ2" s="7" t="s">
        <v>82</v>
      </c>
      <c r="CK2" s="7" t="s">
        <v>83</v>
      </c>
      <c r="CL2" s="7" t="s">
        <v>84</v>
      </c>
      <c r="CM2" s="7" t="s">
        <v>85</v>
      </c>
      <c r="CN2" s="7" t="s">
        <v>86</v>
      </c>
      <c r="CO2" s="7" t="s">
        <v>87</v>
      </c>
      <c r="CP2" s="7" t="s">
        <v>88</v>
      </c>
      <c r="CQ2" s="7" t="s">
        <v>89</v>
      </c>
      <c r="CR2" s="7" t="s">
        <v>90</v>
      </c>
      <c r="CS2" s="7" t="s">
        <v>91</v>
      </c>
      <c r="CT2" s="7" t="s">
        <v>92</v>
      </c>
      <c r="CU2" s="7" t="s">
        <v>93</v>
      </c>
      <c r="CV2" s="7" t="s">
        <v>94</v>
      </c>
      <c r="CW2" s="7" t="s">
        <v>95</v>
      </c>
      <c r="CX2" s="7" t="s">
        <v>96</v>
      </c>
      <c r="CY2" s="7" t="s">
        <v>97</v>
      </c>
      <c r="CZ2" s="7" t="s">
        <v>98</v>
      </c>
      <c r="DA2" s="7" t="s">
        <v>99</v>
      </c>
      <c r="DB2" s="7" t="s">
        <v>100</v>
      </c>
      <c r="DC2" s="7" t="s">
        <v>101</v>
      </c>
      <c r="DD2" s="7" t="s">
        <v>102</v>
      </c>
      <c r="DE2" s="7" t="s">
        <v>103</v>
      </c>
      <c r="DF2" s="7" t="s">
        <v>104</v>
      </c>
      <c r="DG2" s="7" t="s">
        <v>105</v>
      </c>
      <c r="DH2" s="7" t="s">
        <v>106</v>
      </c>
      <c r="DI2" s="7" t="s">
        <v>107</v>
      </c>
      <c r="DJ2" s="7" t="s">
        <v>108</v>
      </c>
      <c r="DK2" s="7" t="s">
        <v>109</v>
      </c>
      <c r="DL2" s="7" t="s">
        <v>110</v>
      </c>
      <c r="DM2" s="7" t="s">
        <v>111</v>
      </c>
      <c r="DN2" s="7" t="s">
        <v>112</v>
      </c>
      <c r="DO2" s="7" t="s">
        <v>113</v>
      </c>
      <c r="DP2" s="7" t="s">
        <v>114</v>
      </c>
      <c r="DQ2" s="7" t="s">
        <v>115</v>
      </c>
      <c r="DR2" s="7" t="s">
        <v>116</v>
      </c>
      <c r="DS2" s="7" t="s">
        <v>117</v>
      </c>
      <c r="DT2" s="7" t="s">
        <v>118</v>
      </c>
      <c r="DU2" s="7" t="s">
        <v>119</v>
      </c>
      <c r="DV2" s="7" t="s">
        <v>120</v>
      </c>
      <c r="DW2" s="7" t="s">
        <v>121</v>
      </c>
      <c r="DX2" s="7" t="s">
        <v>122</v>
      </c>
      <c r="DY2" s="7" t="s">
        <v>123</v>
      </c>
      <c r="DZ2" s="7" t="s">
        <v>124</v>
      </c>
      <c r="EA2" s="7" t="s">
        <v>125</v>
      </c>
      <c r="EB2" s="7" t="s">
        <v>126</v>
      </c>
      <c r="EC2" s="7" t="s">
        <v>127</v>
      </c>
      <c r="ED2" s="7" t="s">
        <v>128</v>
      </c>
      <c r="EE2" s="7" t="s">
        <v>129</v>
      </c>
      <c r="EF2" s="7" t="s">
        <v>130</v>
      </c>
      <c r="EG2" s="7" t="s">
        <v>131</v>
      </c>
      <c r="EH2" s="7" t="s">
        <v>132</v>
      </c>
      <c r="EI2" s="7" t="s">
        <v>133</v>
      </c>
      <c r="EJ2" s="7" t="s">
        <v>134</v>
      </c>
      <c r="EK2" s="7" t="s">
        <v>135</v>
      </c>
      <c r="EL2" s="7" t="s">
        <v>136</v>
      </c>
      <c r="EM2" s="7" t="s">
        <v>137</v>
      </c>
      <c r="EN2" s="7" t="s">
        <v>138</v>
      </c>
      <c r="EO2" s="7" t="s">
        <v>139</v>
      </c>
      <c r="EP2" s="7" t="s">
        <v>140</v>
      </c>
      <c r="EQ2" s="11" t="s">
        <v>141</v>
      </c>
      <c r="ER2" s="11" t="s">
        <v>142</v>
      </c>
      <c r="ES2" s="11" t="s">
        <v>143</v>
      </c>
      <c r="ET2" s="11" t="s">
        <v>144</v>
      </c>
      <c r="EU2" s="11" t="s">
        <v>145</v>
      </c>
      <c r="EV2" s="12" t="s">
        <v>146</v>
      </c>
      <c r="EW2" s="8"/>
      <c r="EX2" s="13">
        <f>SUM(EX5:EX925)</f>
        <v>6598.57</v>
      </c>
      <c r="EY2" s="5"/>
      <c r="EZ2" s="5"/>
      <c r="FA2" s="5"/>
      <c r="FB2" s="5"/>
    </row>
    <row r="3" spans="1:158" ht="15.75" customHeight="1">
      <c r="A3" s="80" t="s">
        <v>147</v>
      </c>
      <c r="B3" s="81"/>
      <c r="C3" s="81"/>
      <c r="D3" s="81"/>
      <c r="E3" s="81"/>
      <c r="F3" s="81"/>
      <c r="G3" s="82"/>
      <c r="H3" s="7" t="s">
        <v>148</v>
      </c>
      <c r="I3" s="7" t="s">
        <v>149</v>
      </c>
      <c r="J3" s="7" t="s">
        <v>150</v>
      </c>
      <c r="K3" s="7" t="s">
        <v>151</v>
      </c>
      <c r="L3" s="7" t="s">
        <v>152</v>
      </c>
      <c r="M3" s="7" t="s">
        <v>153</v>
      </c>
      <c r="N3" s="7" t="s">
        <v>154</v>
      </c>
      <c r="O3" s="7" t="s">
        <v>155</v>
      </c>
      <c r="P3" s="7" t="s">
        <v>156</v>
      </c>
      <c r="Q3" s="7" t="s">
        <v>157</v>
      </c>
      <c r="R3" s="7" t="s">
        <v>158</v>
      </c>
      <c r="S3" s="7" t="s">
        <v>159</v>
      </c>
      <c r="T3" s="7" t="s">
        <v>160</v>
      </c>
      <c r="U3" s="7" t="s">
        <v>161</v>
      </c>
      <c r="V3" s="7" t="s">
        <v>162</v>
      </c>
      <c r="W3" s="7" t="s">
        <v>163</v>
      </c>
      <c r="X3" s="7" t="s">
        <v>164</v>
      </c>
      <c r="Y3" s="7" t="s">
        <v>165</v>
      </c>
      <c r="Z3" s="8" t="s">
        <v>166</v>
      </c>
      <c r="AA3" s="7" t="s">
        <v>167</v>
      </c>
      <c r="AB3" s="7" t="s">
        <v>168</v>
      </c>
      <c r="AC3" s="7" t="s">
        <v>169</v>
      </c>
      <c r="AD3" s="7" t="s">
        <v>170</v>
      </c>
      <c r="AE3" s="7" t="s">
        <v>171</v>
      </c>
      <c r="AF3" s="7" t="s">
        <v>172</v>
      </c>
      <c r="AG3" s="7" t="s">
        <v>173</v>
      </c>
      <c r="AH3" s="7" t="s">
        <v>174</v>
      </c>
      <c r="AI3" s="7" t="s">
        <v>175</v>
      </c>
      <c r="AJ3" s="7" t="s">
        <v>176</v>
      </c>
      <c r="AK3" s="7" t="s">
        <v>177</v>
      </c>
      <c r="AL3" s="7" t="s">
        <v>178</v>
      </c>
      <c r="AM3" s="7" t="s">
        <v>179</v>
      </c>
      <c r="AN3" s="7" t="s">
        <v>180</v>
      </c>
      <c r="AO3" s="7" t="s">
        <v>181</v>
      </c>
      <c r="AP3" s="7" t="s">
        <v>182</v>
      </c>
      <c r="AQ3" s="7" t="s">
        <v>183</v>
      </c>
      <c r="AR3" s="7" t="s">
        <v>184</v>
      </c>
      <c r="AS3" s="7" t="s">
        <v>185</v>
      </c>
      <c r="AT3" s="7" t="s">
        <v>186</v>
      </c>
      <c r="AU3" s="10" t="s">
        <v>187</v>
      </c>
      <c r="AV3" s="10" t="s">
        <v>188</v>
      </c>
      <c r="AW3" s="7" t="s">
        <v>189</v>
      </c>
      <c r="AX3" s="7" t="s">
        <v>190</v>
      </c>
      <c r="AY3" s="7" t="s">
        <v>191</v>
      </c>
      <c r="AZ3" s="7" t="s">
        <v>192</v>
      </c>
      <c r="BA3" s="7" t="s">
        <v>193</v>
      </c>
      <c r="BB3" s="7" t="s">
        <v>194</v>
      </c>
      <c r="BC3" s="7" t="s">
        <v>195</v>
      </c>
      <c r="BD3" s="7" t="s">
        <v>196</v>
      </c>
      <c r="BE3" s="7" t="s">
        <v>197</v>
      </c>
      <c r="BF3" s="7" t="s">
        <v>198</v>
      </c>
      <c r="BG3" s="7" t="s">
        <v>199</v>
      </c>
      <c r="BH3" s="7" t="s">
        <v>200</v>
      </c>
      <c r="BI3" s="7" t="s">
        <v>201</v>
      </c>
      <c r="BJ3" s="7" t="s">
        <v>202</v>
      </c>
      <c r="BK3" s="7" t="s">
        <v>203</v>
      </c>
      <c r="BL3" s="7" t="s">
        <v>204</v>
      </c>
      <c r="BM3" s="7" t="s">
        <v>205</v>
      </c>
      <c r="BN3" s="7" t="s">
        <v>206</v>
      </c>
      <c r="BO3" s="7" t="s">
        <v>207</v>
      </c>
      <c r="BP3" s="7" t="s">
        <v>208</v>
      </c>
      <c r="BQ3" s="7" t="s">
        <v>209</v>
      </c>
      <c r="BR3" s="7" t="s">
        <v>210</v>
      </c>
      <c r="BS3" s="7" t="s">
        <v>211</v>
      </c>
      <c r="BT3" s="7" t="s">
        <v>212</v>
      </c>
      <c r="BU3" s="7" t="s">
        <v>213</v>
      </c>
      <c r="BV3" s="7" t="s">
        <v>214</v>
      </c>
      <c r="BW3" s="7" t="s">
        <v>215</v>
      </c>
      <c r="BX3" s="7" t="s">
        <v>216</v>
      </c>
      <c r="BY3" s="7" t="s">
        <v>217</v>
      </c>
      <c r="BZ3" s="7" t="s">
        <v>218</v>
      </c>
      <c r="CA3" s="7" t="s">
        <v>219</v>
      </c>
      <c r="CB3" s="7" t="s">
        <v>220</v>
      </c>
      <c r="CC3" s="7" t="s">
        <v>221</v>
      </c>
      <c r="CD3" s="7" t="s">
        <v>222</v>
      </c>
      <c r="CE3" s="7" t="s">
        <v>223</v>
      </c>
      <c r="CF3" s="7" t="s">
        <v>224</v>
      </c>
      <c r="CG3" s="7" t="s">
        <v>225</v>
      </c>
      <c r="CH3" s="7" t="s">
        <v>226</v>
      </c>
      <c r="CI3" s="7" t="s">
        <v>227</v>
      </c>
      <c r="CJ3" s="7" t="s">
        <v>228</v>
      </c>
      <c r="CK3" s="7" t="s">
        <v>229</v>
      </c>
      <c r="CL3" s="7" t="s">
        <v>230</v>
      </c>
      <c r="CM3" s="7" t="s">
        <v>231</v>
      </c>
      <c r="CN3" s="7" t="s">
        <v>232</v>
      </c>
      <c r="CO3" s="7" t="s">
        <v>233</v>
      </c>
      <c r="CP3" s="7" t="s">
        <v>217</v>
      </c>
      <c r="CQ3" s="7" t="s">
        <v>234</v>
      </c>
      <c r="CR3" s="7" t="s">
        <v>235</v>
      </c>
      <c r="CS3" s="7" t="s">
        <v>236</v>
      </c>
      <c r="CT3" s="7" t="s">
        <v>237</v>
      </c>
      <c r="CU3" s="7" t="s">
        <v>238</v>
      </c>
      <c r="CV3" s="7" t="s">
        <v>239</v>
      </c>
      <c r="CW3" s="7" t="s">
        <v>240</v>
      </c>
      <c r="CX3" s="7" t="s">
        <v>241</v>
      </c>
      <c r="CY3" s="7" t="s">
        <v>242</v>
      </c>
      <c r="CZ3" s="7" t="s">
        <v>243</v>
      </c>
      <c r="DA3" s="7" t="s">
        <v>244</v>
      </c>
      <c r="DB3" s="7" t="s">
        <v>245</v>
      </c>
      <c r="DC3" s="7" t="s">
        <v>246</v>
      </c>
      <c r="DD3" s="7" t="s">
        <v>247</v>
      </c>
      <c r="DE3" s="7" t="s">
        <v>248</v>
      </c>
      <c r="DF3" s="7" t="s">
        <v>249</v>
      </c>
      <c r="DG3" s="7" t="s">
        <v>250</v>
      </c>
      <c r="DH3" s="7" t="s">
        <v>251</v>
      </c>
      <c r="DI3" s="7" t="s">
        <v>252</v>
      </c>
      <c r="DJ3" s="7" t="s">
        <v>253</v>
      </c>
      <c r="DK3" s="7" t="s">
        <v>254</v>
      </c>
      <c r="DL3" s="7" t="s">
        <v>255</v>
      </c>
      <c r="DM3" s="7" t="s">
        <v>256</v>
      </c>
      <c r="DN3" s="7" t="s">
        <v>257</v>
      </c>
      <c r="DO3" s="7" t="s">
        <v>213</v>
      </c>
      <c r="DP3" s="7" t="s">
        <v>212</v>
      </c>
      <c r="DQ3" s="7" t="s">
        <v>258</v>
      </c>
      <c r="DR3" s="7" t="s">
        <v>259</v>
      </c>
      <c r="DS3" s="7" t="s">
        <v>260</v>
      </c>
      <c r="DT3" s="7" t="s">
        <v>261</v>
      </c>
      <c r="DU3" s="7" t="s">
        <v>262</v>
      </c>
      <c r="DV3" s="7" t="s">
        <v>263</v>
      </c>
      <c r="DW3" s="7" t="s">
        <v>264</v>
      </c>
      <c r="DX3" s="7" t="s">
        <v>265</v>
      </c>
      <c r="DY3" s="7" t="s">
        <v>266</v>
      </c>
      <c r="DZ3" s="7" t="s">
        <v>267</v>
      </c>
      <c r="EA3" s="7" t="s">
        <v>268</v>
      </c>
      <c r="EB3" s="7" t="s">
        <v>269</v>
      </c>
      <c r="EC3" s="7" t="s">
        <v>270</v>
      </c>
      <c r="ED3" s="7" t="s">
        <v>271</v>
      </c>
      <c r="EE3" s="7" t="s">
        <v>272</v>
      </c>
      <c r="EF3" s="7" t="s">
        <v>273</v>
      </c>
      <c r="EG3" s="7" t="s">
        <v>274</v>
      </c>
      <c r="EH3" s="7" t="s">
        <v>275</v>
      </c>
      <c r="EI3" s="7" t="s">
        <v>276</v>
      </c>
      <c r="EJ3" s="7" t="s">
        <v>277</v>
      </c>
      <c r="EK3" s="7" t="s">
        <v>278</v>
      </c>
      <c r="EL3" s="7" t="s">
        <v>279</v>
      </c>
      <c r="EM3" s="7" t="s">
        <v>280</v>
      </c>
      <c r="EN3" s="7" t="s">
        <v>281</v>
      </c>
      <c r="EO3" s="7" t="s">
        <v>282</v>
      </c>
      <c r="EP3" s="7" t="s">
        <v>283</v>
      </c>
      <c r="EQ3" s="11" t="s">
        <v>284</v>
      </c>
      <c r="ER3" s="11" t="s">
        <v>285</v>
      </c>
      <c r="ES3" s="11" t="s">
        <v>286</v>
      </c>
      <c r="ET3" s="11" t="s">
        <v>287</v>
      </c>
      <c r="EU3" s="11" t="s">
        <v>288</v>
      </c>
      <c r="EV3" s="12" t="s">
        <v>289</v>
      </c>
      <c r="EW3" s="8"/>
      <c r="EX3" s="14" t="s">
        <v>290</v>
      </c>
      <c r="EY3" s="15"/>
      <c r="EZ3" s="15"/>
      <c r="FA3" s="15"/>
      <c r="FB3" s="15"/>
    </row>
    <row r="4" spans="1:158" ht="15.75" customHeight="1">
      <c r="A4" s="16" t="s">
        <v>291</v>
      </c>
      <c r="B4" s="17" t="s">
        <v>292</v>
      </c>
      <c r="C4" s="17" t="s">
        <v>293</v>
      </c>
      <c r="D4" s="18" t="s">
        <v>294</v>
      </c>
      <c r="E4" s="19" t="s">
        <v>295</v>
      </c>
      <c r="F4" s="20" t="s">
        <v>296</v>
      </c>
      <c r="G4" s="21" t="s">
        <v>297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1</v>
      </c>
      <c r="Q4" s="22">
        <v>1</v>
      </c>
      <c r="R4" s="22">
        <v>1</v>
      </c>
      <c r="S4" s="22">
        <v>1</v>
      </c>
      <c r="T4" s="22">
        <v>1</v>
      </c>
      <c r="U4" s="22">
        <v>1</v>
      </c>
      <c r="V4" s="22">
        <v>1</v>
      </c>
      <c r="W4" s="22">
        <v>1</v>
      </c>
      <c r="X4" s="22">
        <v>1</v>
      </c>
      <c r="Y4" s="22">
        <v>1</v>
      </c>
      <c r="Z4" s="22">
        <v>1</v>
      </c>
      <c r="AA4" s="22">
        <v>1</v>
      </c>
      <c r="AB4" s="22">
        <v>1</v>
      </c>
      <c r="AC4" s="22">
        <v>1</v>
      </c>
      <c r="AD4" s="22">
        <v>1</v>
      </c>
      <c r="AE4" s="22">
        <v>1</v>
      </c>
      <c r="AF4" s="22">
        <v>1</v>
      </c>
      <c r="AG4" s="22">
        <v>1</v>
      </c>
      <c r="AH4" s="22">
        <v>1</v>
      </c>
      <c r="AI4" s="22">
        <v>1</v>
      </c>
      <c r="AJ4" s="22">
        <v>1</v>
      </c>
      <c r="AK4" s="22">
        <v>1</v>
      </c>
      <c r="AL4" s="22">
        <v>1</v>
      </c>
      <c r="AM4" s="22">
        <v>1</v>
      </c>
      <c r="AN4" s="22">
        <v>1</v>
      </c>
      <c r="AO4" s="22">
        <v>1</v>
      </c>
      <c r="AP4" s="22">
        <v>1</v>
      </c>
      <c r="AQ4" s="22">
        <v>1</v>
      </c>
      <c r="AR4" s="22">
        <v>1</v>
      </c>
      <c r="AS4" s="22">
        <v>1</v>
      </c>
      <c r="AT4" s="22">
        <v>1</v>
      </c>
      <c r="AU4" s="22">
        <v>1</v>
      </c>
      <c r="AV4" s="22">
        <v>1</v>
      </c>
      <c r="AW4" s="22">
        <v>1</v>
      </c>
      <c r="AX4" s="22">
        <v>1</v>
      </c>
      <c r="AY4" s="22">
        <v>1</v>
      </c>
      <c r="AZ4" s="22">
        <v>1</v>
      </c>
      <c r="BA4" s="22">
        <v>1</v>
      </c>
      <c r="BB4" s="22">
        <v>1</v>
      </c>
      <c r="BC4" s="22">
        <v>1</v>
      </c>
      <c r="BD4" s="22">
        <v>1</v>
      </c>
      <c r="BE4" s="22">
        <v>1</v>
      </c>
      <c r="BF4" s="22">
        <v>1</v>
      </c>
      <c r="BG4" s="22">
        <v>1</v>
      </c>
      <c r="BH4" s="22">
        <v>1</v>
      </c>
      <c r="BI4" s="22">
        <v>1</v>
      </c>
      <c r="BJ4" s="22">
        <v>1</v>
      </c>
      <c r="BK4" s="22">
        <v>1</v>
      </c>
      <c r="BL4" s="22">
        <v>1</v>
      </c>
      <c r="BM4" s="22">
        <v>1</v>
      </c>
      <c r="BN4" s="22">
        <v>1</v>
      </c>
      <c r="BO4" s="22">
        <v>1</v>
      </c>
      <c r="BP4" s="22">
        <v>1</v>
      </c>
      <c r="BQ4" s="22">
        <v>1</v>
      </c>
      <c r="BR4" s="22">
        <v>1</v>
      </c>
      <c r="BS4" s="22">
        <v>1</v>
      </c>
      <c r="BT4" s="22">
        <v>1</v>
      </c>
      <c r="BU4" s="22">
        <v>1</v>
      </c>
      <c r="BV4" s="22">
        <v>1</v>
      </c>
      <c r="BW4" s="22">
        <v>1</v>
      </c>
      <c r="BX4" s="22">
        <v>1</v>
      </c>
      <c r="BY4" s="22">
        <v>1</v>
      </c>
      <c r="BZ4" s="22">
        <v>1</v>
      </c>
      <c r="CA4" s="22">
        <v>1</v>
      </c>
      <c r="CB4" s="22">
        <v>1</v>
      </c>
      <c r="CC4" s="22">
        <v>1</v>
      </c>
      <c r="CD4" s="22">
        <v>1</v>
      </c>
      <c r="CE4" s="22">
        <v>1</v>
      </c>
      <c r="CF4" s="22">
        <v>1</v>
      </c>
      <c r="CG4" s="22">
        <v>1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1</v>
      </c>
      <c r="CQ4" s="22">
        <v>1</v>
      </c>
      <c r="CR4" s="22">
        <v>1</v>
      </c>
      <c r="CS4" s="22">
        <v>1</v>
      </c>
      <c r="CT4" s="22">
        <v>1</v>
      </c>
      <c r="CU4" s="22">
        <v>1</v>
      </c>
      <c r="CV4" s="22">
        <v>1</v>
      </c>
      <c r="CW4" s="22">
        <v>1</v>
      </c>
      <c r="CX4" s="22">
        <v>1</v>
      </c>
      <c r="CY4" s="22">
        <v>1</v>
      </c>
      <c r="CZ4" s="22">
        <v>1</v>
      </c>
      <c r="DA4" s="22">
        <v>1</v>
      </c>
      <c r="DB4" s="22">
        <v>1</v>
      </c>
      <c r="DC4" s="22">
        <v>1</v>
      </c>
      <c r="DD4" s="22">
        <v>1</v>
      </c>
      <c r="DE4" s="22">
        <v>1</v>
      </c>
      <c r="DF4" s="22">
        <v>1</v>
      </c>
      <c r="DG4" s="22">
        <v>1</v>
      </c>
      <c r="DH4" s="22">
        <v>1</v>
      </c>
      <c r="DI4" s="22">
        <v>1</v>
      </c>
      <c r="DJ4" s="22">
        <v>1</v>
      </c>
      <c r="DK4" s="22">
        <v>1</v>
      </c>
      <c r="DL4" s="22">
        <v>1</v>
      </c>
      <c r="DM4" s="22">
        <v>1</v>
      </c>
      <c r="DN4" s="22">
        <v>1</v>
      </c>
      <c r="DO4" s="22">
        <v>1</v>
      </c>
      <c r="DP4" s="22">
        <v>1</v>
      </c>
      <c r="DQ4" s="22">
        <v>1</v>
      </c>
      <c r="DR4" s="22">
        <v>1</v>
      </c>
      <c r="DS4" s="22">
        <v>1</v>
      </c>
      <c r="DT4" s="22">
        <v>1</v>
      </c>
      <c r="DU4" s="22">
        <v>1</v>
      </c>
      <c r="DV4" s="22">
        <v>1</v>
      </c>
      <c r="DW4" s="22">
        <v>1</v>
      </c>
      <c r="DX4" s="22">
        <v>1</v>
      </c>
      <c r="DY4" s="22">
        <v>1</v>
      </c>
      <c r="DZ4" s="22">
        <v>1</v>
      </c>
      <c r="EA4" s="22">
        <v>1</v>
      </c>
      <c r="EB4" s="22">
        <v>1</v>
      </c>
      <c r="EC4" s="22">
        <v>1</v>
      </c>
      <c r="ED4" s="22">
        <v>1</v>
      </c>
      <c r="EE4" s="22">
        <v>1</v>
      </c>
      <c r="EF4" s="22">
        <v>1</v>
      </c>
      <c r="EG4" s="22">
        <v>1</v>
      </c>
      <c r="EH4" s="22">
        <v>1</v>
      </c>
      <c r="EI4" s="22">
        <v>1</v>
      </c>
      <c r="EJ4" s="22">
        <v>1</v>
      </c>
      <c r="EK4" s="22">
        <v>1</v>
      </c>
      <c r="EL4" s="22">
        <v>1</v>
      </c>
      <c r="EM4" s="22">
        <v>1</v>
      </c>
      <c r="EN4" s="22">
        <v>1</v>
      </c>
      <c r="EO4" s="22">
        <v>1</v>
      </c>
      <c r="EP4" s="22">
        <v>1</v>
      </c>
      <c r="EQ4" s="22">
        <v>1</v>
      </c>
      <c r="ER4" s="22">
        <v>1</v>
      </c>
      <c r="ES4" s="22">
        <v>1</v>
      </c>
      <c r="ET4" s="22">
        <v>1</v>
      </c>
      <c r="EU4" s="22">
        <v>1</v>
      </c>
      <c r="EV4" s="22">
        <v>1</v>
      </c>
      <c r="EW4" s="23"/>
      <c r="EX4" s="24">
        <f t="shared" ref="EX4:EX258" si="3">SUM(H4:EW4)</f>
        <v>145</v>
      </c>
      <c r="EY4" s="15"/>
      <c r="EZ4" s="15"/>
      <c r="FA4" s="15"/>
      <c r="FB4" s="15"/>
    </row>
    <row r="5" spans="1:158" ht="15.75" hidden="1" customHeight="1">
      <c r="A5" s="25">
        <v>1</v>
      </c>
      <c r="B5" s="7" t="s">
        <v>298</v>
      </c>
      <c r="C5" s="7" t="s">
        <v>299</v>
      </c>
      <c r="D5" s="26" t="s">
        <v>300</v>
      </c>
      <c r="E5" s="27" t="s">
        <v>301</v>
      </c>
      <c r="F5" s="28">
        <v>1</v>
      </c>
      <c r="G5" s="29">
        <f t="shared" ref="G5:G128" si="4">COUNT(H5:EW5)</f>
        <v>2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30">
        <f>1*Z$4</f>
        <v>1</v>
      </c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30">
        <f>1*BC$4</f>
        <v>1</v>
      </c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31">
        <f t="shared" si="3"/>
        <v>2</v>
      </c>
      <c r="EY5" s="5"/>
      <c r="EZ5" s="5"/>
      <c r="FA5" s="5"/>
      <c r="FB5" s="5"/>
    </row>
    <row r="6" spans="1:158" ht="15.75" hidden="1" customHeight="1">
      <c r="A6" s="25">
        <f t="shared" ref="A6:A69" si="5">+A5+1</f>
        <v>2</v>
      </c>
      <c r="B6" s="7" t="s">
        <v>302</v>
      </c>
      <c r="C6" s="7" t="s">
        <v>303</v>
      </c>
      <c r="D6" s="7" t="s">
        <v>304</v>
      </c>
      <c r="E6" s="27" t="s">
        <v>305</v>
      </c>
      <c r="F6" s="28">
        <v>1</v>
      </c>
      <c r="G6" s="29">
        <f t="shared" si="4"/>
        <v>1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30">
        <f>1*ES$4</f>
        <v>1</v>
      </c>
      <c r="ET6" s="23"/>
      <c r="EU6" s="23"/>
      <c r="EV6" s="23"/>
      <c r="EW6" s="23"/>
      <c r="EX6" s="31">
        <f t="shared" si="3"/>
        <v>1</v>
      </c>
      <c r="EY6" s="5"/>
      <c r="EZ6" s="5"/>
      <c r="FA6" s="5"/>
      <c r="FB6" s="5"/>
    </row>
    <row r="7" spans="1:158" ht="15.75" hidden="1" customHeight="1">
      <c r="A7" s="25">
        <f t="shared" si="5"/>
        <v>3</v>
      </c>
      <c r="B7" s="7" t="s">
        <v>306</v>
      </c>
      <c r="C7" s="7" t="s">
        <v>307</v>
      </c>
      <c r="D7" s="26" t="s">
        <v>300</v>
      </c>
      <c r="E7" s="27" t="s">
        <v>305</v>
      </c>
      <c r="F7" s="28">
        <v>1</v>
      </c>
      <c r="G7" s="29">
        <f t="shared" si="4"/>
        <v>1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30">
        <f t="shared" ref="AH7:AH15" si="6">1*AH$4</f>
        <v>1</v>
      </c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31">
        <f t="shared" si="3"/>
        <v>1</v>
      </c>
      <c r="EY7" s="5"/>
      <c r="EZ7" s="5"/>
      <c r="FA7" s="5"/>
      <c r="FB7" s="5"/>
    </row>
    <row r="8" spans="1:158" ht="15.75" hidden="1" customHeight="1">
      <c r="A8" s="25">
        <f t="shared" si="5"/>
        <v>4</v>
      </c>
      <c r="B8" s="7" t="s">
        <v>308</v>
      </c>
      <c r="C8" s="7" t="s">
        <v>309</v>
      </c>
      <c r="D8" s="26" t="s">
        <v>310</v>
      </c>
      <c r="E8" s="27" t="s">
        <v>305</v>
      </c>
      <c r="F8" s="28">
        <v>1</v>
      </c>
      <c r="G8" s="29">
        <f t="shared" si="4"/>
        <v>1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30">
        <f t="shared" si="6"/>
        <v>1</v>
      </c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31">
        <f t="shared" si="3"/>
        <v>1</v>
      </c>
      <c r="EY8" s="5"/>
      <c r="EZ8" s="5"/>
      <c r="FA8" s="5"/>
      <c r="FB8" s="5"/>
    </row>
    <row r="9" spans="1:158" ht="15.75" hidden="1" customHeight="1">
      <c r="A9" s="25">
        <f t="shared" si="5"/>
        <v>5</v>
      </c>
      <c r="B9" s="7" t="s">
        <v>311</v>
      </c>
      <c r="C9" s="7" t="s">
        <v>312</v>
      </c>
      <c r="D9" s="26" t="s">
        <v>313</v>
      </c>
      <c r="E9" s="27" t="s">
        <v>301</v>
      </c>
      <c r="F9" s="28">
        <v>1</v>
      </c>
      <c r="G9" s="29">
        <f t="shared" si="4"/>
        <v>1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30">
        <f t="shared" si="6"/>
        <v>1</v>
      </c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31">
        <f t="shared" si="3"/>
        <v>1</v>
      </c>
      <c r="EY9" s="5"/>
      <c r="EZ9" s="5"/>
      <c r="FA9" s="5"/>
      <c r="FB9" s="5"/>
    </row>
    <row r="10" spans="1:158" ht="15.75" hidden="1" customHeight="1">
      <c r="A10" s="25">
        <f t="shared" si="5"/>
        <v>6</v>
      </c>
      <c r="B10" s="7" t="s">
        <v>314</v>
      </c>
      <c r="C10" s="7" t="s">
        <v>315</v>
      </c>
      <c r="D10" s="26" t="s">
        <v>316</v>
      </c>
      <c r="E10" s="27" t="s">
        <v>305</v>
      </c>
      <c r="F10" s="28">
        <v>1</v>
      </c>
      <c r="G10" s="29">
        <f t="shared" si="4"/>
        <v>1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30">
        <f t="shared" si="6"/>
        <v>1</v>
      </c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31">
        <f t="shared" si="3"/>
        <v>1</v>
      </c>
      <c r="EY10" s="5"/>
      <c r="EZ10" s="5"/>
      <c r="FA10" s="5"/>
      <c r="FB10" s="5"/>
    </row>
    <row r="11" spans="1:158" ht="15.75" hidden="1" customHeight="1">
      <c r="A11" s="25">
        <f t="shared" si="5"/>
        <v>7</v>
      </c>
      <c r="B11" s="7" t="s">
        <v>317</v>
      </c>
      <c r="C11" s="7" t="s">
        <v>318</v>
      </c>
      <c r="D11" s="26" t="s">
        <v>319</v>
      </c>
      <c r="E11" s="27" t="s">
        <v>301</v>
      </c>
      <c r="F11" s="28">
        <v>1</v>
      </c>
      <c r="G11" s="29">
        <f t="shared" si="4"/>
        <v>1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30">
        <f t="shared" si="6"/>
        <v>1</v>
      </c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31">
        <f t="shared" si="3"/>
        <v>1</v>
      </c>
      <c r="EY11" s="5"/>
      <c r="EZ11" s="5"/>
      <c r="FA11" s="5"/>
      <c r="FB11" s="5"/>
    </row>
    <row r="12" spans="1:158" ht="15.75" hidden="1" customHeight="1">
      <c r="A12" s="25">
        <f t="shared" si="5"/>
        <v>8</v>
      </c>
      <c r="B12" s="7" t="s">
        <v>320</v>
      </c>
      <c r="C12" s="7" t="s">
        <v>321</v>
      </c>
      <c r="D12" s="7" t="s">
        <v>304</v>
      </c>
      <c r="E12" s="27" t="s">
        <v>305</v>
      </c>
      <c r="F12" s="28">
        <v>1</v>
      </c>
      <c r="G12" s="29">
        <f t="shared" si="4"/>
        <v>1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30">
        <f t="shared" si="6"/>
        <v>1</v>
      </c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31">
        <f t="shared" si="3"/>
        <v>1</v>
      </c>
      <c r="EY12" s="5"/>
      <c r="EZ12" s="5"/>
      <c r="FA12" s="5"/>
      <c r="FB12" s="5"/>
    </row>
    <row r="13" spans="1:158" ht="15.75" hidden="1" customHeight="1">
      <c r="A13" s="25">
        <f t="shared" si="5"/>
        <v>9</v>
      </c>
      <c r="B13" s="7" t="s">
        <v>322</v>
      </c>
      <c r="C13" s="7" t="s">
        <v>323</v>
      </c>
      <c r="D13" s="26" t="s">
        <v>324</v>
      </c>
      <c r="E13" s="27" t="s">
        <v>305</v>
      </c>
      <c r="F13" s="28">
        <v>300</v>
      </c>
      <c r="G13" s="29">
        <f t="shared" si="4"/>
        <v>1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30">
        <f t="shared" si="6"/>
        <v>1</v>
      </c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31">
        <f t="shared" si="3"/>
        <v>1</v>
      </c>
      <c r="EY13" s="5"/>
      <c r="EZ13" s="5"/>
      <c r="FA13" s="5"/>
      <c r="FB13" s="5"/>
    </row>
    <row r="14" spans="1:158" ht="15.75" hidden="1" customHeight="1">
      <c r="A14" s="25">
        <f t="shared" si="5"/>
        <v>10</v>
      </c>
      <c r="B14" s="7" t="s">
        <v>325</v>
      </c>
      <c r="C14" s="7" t="s">
        <v>326</v>
      </c>
      <c r="D14" s="26" t="s">
        <v>319</v>
      </c>
      <c r="E14" s="27" t="s">
        <v>301</v>
      </c>
      <c r="F14" s="28">
        <v>1</v>
      </c>
      <c r="G14" s="29">
        <f t="shared" si="4"/>
        <v>1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30">
        <f t="shared" si="6"/>
        <v>1</v>
      </c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31">
        <f t="shared" si="3"/>
        <v>1</v>
      </c>
      <c r="EY14" s="5"/>
      <c r="EZ14" s="5"/>
      <c r="FA14" s="5"/>
      <c r="FB14" s="5"/>
    </row>
    <row r="15" spans="1:158" ht="15.75" hidden="1" customHeight="1">
      <c r="A15" s="25">
        <f t="shared" si="5"/>
        <v>11</v>
      </c>
      <c r="B15" s="7" t="s">
        <v>327</v>
      </c>
      <c r="C15" s="7" t="s">
        <v>328</v>
      </c>
      <c r="D15" s="7" t="s">
        <v>329</v>
      </c>
      <c r="E15" s="27" t="s">
        <v>305</v>
      </c>
      <c r="F15" s="28">
        <v>1</v>
      </c>
      <c r="G15" s="29">
        <f t="shared" si="4"/>
        <v>1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30">
        <f t="shared" si="6"/>
        <v>1</v>
      </c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31">
        <f t="shared" si="3"/>
        <v>1</v>
      </c>
      <c r="EY15" s="5"/>
      <c r="EZ15" s="5"/>
      <c r="FA15" s="5"/>
      <c r="FB15" s="5"/>
    </row>
    <row r="16" spans="1:158" ht="15.75" hidden="1" customHeight="1">
      <c r="A16" s="25">
        <f t="shared" si="5"/>
        <v>12</v>
      </c>
      <c r="B16" s="14" t="s">
        <v>330</v>
      </c>
      <c r="C16" s="7" t="s">
        <v>331</v>
      </c>
      <c r="D16" s="26" t="s">
        <v>324</v>
      </c>
      <c r="E16" s="27" t="s">
        <v>305</v>
      </c>
      <c r="F16" s="28">
        <v>300</v>
      </c>
      <c r="G16" s="29">
        <f t="shared" si="4"/>
        <v>1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30">
        <f>1*BL$4</f>
        <v>1</v>
      </c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31">
        <f t="shared" si="3"/>
        <v>1</v>
      </c>
      <c r="EY16" s="5"/>
      <c r="EZ16" s="5"/>
      <c r="FA16" s="5"/>
      <c r="FB16" s="5"/>
    </row>
    <row r="17" spans="1:158" ht="15.75" hidden="1" customHeight="1">
      <c r="A17" s="25">
        <f t="shared" si="5"/>
        <v>13</v>
      </c>
      <c r="B17" s="7" t="s">
        <v>332</v>
      </c>
      <c r="C17" s="7" t="s">
        <v>333</v>
      </c>
      <c r="D17" s="7" t="s">
        <v>304</v>
      </c>
      <c r="E17" s="27" t="s">
        <v>305</v>
      </c>
      <c r="F17" s="28">
        <v>1</v>
      </c>
      <c r="G17" s="29">
        <f t="shared" si="4"/>
        <v>3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30">
        <f t="shared" ref="CF17:CG17" si="7">1*CF$4</f>
        <v>1</v>
      </c>
      <c r="CG17" s="30">
        <f t="shared" si="7"/>
        <v>1</v>
      </c>
      <c r="CH17" s="23"/>
      <c r="CI17" s="23"/>
      <c r="CJ17" s="23"/>
      <c r="CK17" s="30">
        <f>1*CK$4</f>
        <v>1</v>
      </c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31">
        <f t="shared" si="3"/>
        <v>3</v>
      </c>
      <c r="EY17" s="5"/>
      <c r="EZ17" s="5"/>
      <c r="FA17" s="5"/>
      <c r="FB17" s="5"/>
    </row>
    <row r="18" spans="1:158" ht="15.75" hidden="1" customHeight="1">
      <c r="A18" s="25">
        <f t="shared" si="5"/>
        <v>14</v>
      </c>
      <c r="B18" s="7" t="s">
        <v>334</v>
      </c>
      <c r="C18" s="7" t="s">
        <v>335</v>
      </c>
      <c r="D18" s="26" t="s">
        <v>324</v>
      </c>
      <c r="E18" s="27" t="s">
        <v>305</v>
      </c>
      <c r="F18" s="28">
        <v>300</v>
      </c>
      <c r="G18" s="29">
        <f t="shared" si="4"/>
        <v>1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30">
        <f>1*Z$4</f>
        <v>1</v>
      </c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31">
        <f t="shared" si="3"/>
        <v>1</v>
      </c>
      <c r="EY18" s="5"/>
      <c r="EZ18" s="5"/>
      <c r="FA18" s="5"/>
      <c r="FB18" s="5"/>
    </row>
    <row r="19" spans="1:158" ht="15.75" hidden="1" customHeight="1">
      <c r="A19" s="25">
        <f t="shared" si="5"/>
        <v>15</v>
      </c>
      <c r="B19" s="7" t="s">
        <v>336</v>
      </c>
      <c r="C19" s="7" t="s">
        <v>337</v>
      </c>
      <c r="D19" s="26" t="s">
        <v>338</v>
      </c>
      <c r="E19" s="27" t="s">
        <v>305</v>
      </c>
      <c r="F19" s="28">
        <v>10000</v>
      </c>
      <c r="G19" s="29">
        <f t="shared" si="4"/>
        <v>17</v>
      </c>
      <c r="H19" s="23"/>
      <c r="I19" s="23"/>
      <c r="J19" s="23"/>
      <c r="K19" s="23"/>
      <c r="L19" s="32">
        <f>2*L$4</f>
        <v>2</v>
      </c>
      <c r="M19" s="23"/>
      <c r="N19" s="23"/>
      <c r="O19" s="23"/>
      <c r="P19" s="23"/>
      <c r="Q19" s="23"/>
      <c r="R19" s="23"/>
      <c r="S19" s="23"/>
      <c r="T19" s="32">
        <f>3*T$4</f>
        <v>3</v>
      </c>
      <c r="U19" s="23"/>
      <c r="V19" s="23"/>
      <c r="W19" s="23"/>
      <c r="X19" s="23"/>
      <c r="Y19" s="23"/>
      <c r="Z19" s="30">
        <f>2*Z$4</f>
        <v>2</v>
      </c>
      <c r="AA19" s="23"/>
      <c r="AB19" s="23"/>
      <c r="AC19" s="23"/>
      <c r="AD19" s="32">
        <f>2*AD$4</f>
        <v>2</v>
      </c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32">
        <f t="shared" ref="AQ19:AR19" si="8">2*AQ$4</f>
        <v>2</v>
      </c>
      <c r="AR19" s="32">
        <f t="shared" si="8"/>
        <v>2</v>
      </c>
      <c r="AS19" s="23"/>
      <c r="AT19" s="23"/>
      <c r="AU19" s="76">
        <f>0*AU$4</f>
        <v>0</v>
      </c>
      <c r="AV19" s="23"/>
      <c r="AW19" s="32">
        <f>3*AW$4</f>
        <v>3</v>
      </c>
      <c r="AX19" s="23"/>
      <c r="AY19" s="32">
        <f>2*AY$4</f>
        <v>2</v>
      </c>
      <c r="AZ19" s="23"/>
      <c r="BA19" s="23"/>
      <c r="BB19" s="32">
        <f t="shared" ref="BB19:BD19" si="9">2*BB$4</f>
        <v>2</v>
      </c>
      <c r="BC19" s="30">
        <f t="shared" si="9"/>
        <v>2</v>
      </c>
      <c r="BD19" s="30">
        <f t="shared" si="9"/>
        <v>2</v>
      </c>
      <c r="BE19" s="23"/>
      <c r="BF19" s="23"/>
      <c r="BG19" s="32">
        <f t="shared" ref="BG19:BI19" si="10">3*BG$4</f>
        <v>3</v>
      </c>
      <c r="BH19" s="32">
        <f t="shared" si="10"/>
        <v>3</v>
      </c>
      <c r="BI19" s="32">
        <f t="shared" si="10"/>
        <v>3</v>
      </c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32">
        <f t="shared" ref="ER19:ES19" si="11">7*ER$4</f>
        <v>7</v>
      </c>
      <c r="ES19" s="32">
        <f t="shared" si="11"/>
        <v>7</v>
      </c>
      <c r="ET19" s="23"/>
      <c r="EU19" s="23"/>
      <c r="EV19" s="23"/>
      <c r="EW19" s="23"/>
      <c r="EX19" s="31">
        <f t="shared" si="3"/>
        <v>47</v>
      </c>
      <c r="EY19" s="5"/>
      <c r="EZ19" s="5"/>
      <c r="FA19" s="5"/>
      <c r="FB19" s="5"/>
    </row>
    <row r="20" spans="1:158" ht="15.75" hidden="1" customHeight="1">
      <c r="A20" s="25">
        <f t="shared" si="5"/>
        <v>16</v>
      </c>
      <c r="B20" s="7" t="s">
        <v>339</v>
      </c>
      <c r="C20" s="7" t="s">
        <v>340</v>
      </c>
      <c r="D20" s="26" t="s">
        <v>341</v>
      </c>
      <c r="E20" s="27" t="s">
        <v>305</v>
      </c>
      <c r="F20" s="28">
        <v>20</v>
      </c>
      <c r="G20" s="29">
        <f t="shared" si="4"/>
        <v>4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0">
        <f>1*T$4</f>
        <v>1</v>
      </c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30">
        <f t="shared" ref="BG20:BI20" si="12">1*BG$4</f>
        <v>1</v>
      </c>
      <c r="BH20" s="30">
        <f t="shared" si="12"/>
        <v>1</v>
      </c>
      <c r="BI20" s="30">
        <f t="shared" si="12"/>
        <v>1</v>
      </c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31">
        <f t="shared" si="3"/>
        <v>4</v>
      </c>
      <c r="EY20" s="5"/>
      <c r="EZ20" s="5"/>
      <c r="FA20" s="5"/>
      <c r="FB20" s="5"/>
    </row>
    <row r="21" spans="1:158" ht="15.75" hidden="1" customHeight="1">
      <c r="A21" s="25">
        <f t="shared" si="5"/>
        <v>17</v>
      </c>
      <c r="B21" s="7" t="s">
        <v>342</v>
      </c>
      <c r="C21" s="7" t="s">
        <v>343</v>
      </c>
      <c r="D21" s="26" t="s">
        <v>300</v>
      </c>
      <c r="E21" s="27" t="s">
        <v>305</v>
      </c>
      <c r="F21" s="28">
        <v>1</v>
      </c>
      <c r="G21" s="29">
        <f t="shared" si="4"/>
        <v>1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30">
        <f>1*EQ$4</f>
        <v>1</v>
      </c>
      <c r="ER21" s="23"/>
      <c r="ES21" s="23"/>
      <c r="ET21" s="23"/>
      <c r="EU21" s="23"/>
      <c r="EV21" s="23"/>
      <c r="EW21" s="23"/>
      <c r="EX21" s="31">
        <f t="shared" si="3"/>
        <v>1</v>
      </c>
      <c r="EY21" s="5"/>
      <c r="EZ21" s="5"/>
      <c r="FA21" s="5"/>
      <c r="FB21" s="5"/>
    </row>
    <row r="22" spans="1:158" ht="15.75" hidden="1" customHeight="1">
      <c r="A22" s="25">
        <f t="shared" si="5"/>
        <v>18</v>
      </c>
      <c r="B22" s="7" t="s">
        <v>344</v>
      </c>
      <c r="C22" s="7" t="s">
        <v>345</v>
      </c>
      <c r="D22" s="26" t="s">
        <v>346</v>
      </c>
      <c r="E22" s="27" t="s">
        <v>305</v>
      </c>
      <c r="F22" s="28">
        <v>1</v>
      </c>
      <c r="G22" s="29">
        <f t="shared" si="4"/>
        <v>2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30">
        <f t="shared" ref="AR22:AR23" si="13">1*AR$4</f>
        <v>1</v>
      </c>
      <c r="AS22" s="23"/>
      <c r="AT22" s="23"/>
      <c r="AU22" s="23"/>
      <c r="AV22" s="23"/>
      <c r="AW22" s="30">
        <f>1*AW$4</f>
        <v>1</v>
      </c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31">
        <f t="shared" si="3"/>
        <v>2</v>
      </c>
      <c r="EY22" s="5"/>
      <c r="EZ22" s="5"/>
      <c r="FA22" s="5"/>
      <c r="FB22" s="5"/>
    </row>
    <row r="23" spans="1:158" ht="15.75" hidden="1" customHeight="1">
      <c r="A23" s="25">
        <f t="shared" si="5"/>
        <v>19</v>
      </c>
      <c r="B23" s="7" t="s">
        <v>347</v>
      </c>
      <c r="C23" s="7" t="s">
        <v>348</v>
      </c>
      <c r="D23" s="26" t="s">
        <v>300</v>
      </c>
      <c r="E23" s="27" t="s">
        <v>305</v>
      </c>
      <c r="F23" s="28">
        <v>1</v>
      </c>
      <c r="G23" s="29">
        <f t="shared" si="4"/>
        <v>1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30">
        <f t="shared" si="13"/>
        <v>1</v>
      </c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31">
        <f t="shared" si="3"/>
        <v>1</v>
      </c>
      <c r="EY23" s="5"/>
      <c r="EZ23" s="5"/>
      <c r="FA23" s="5"/>
      <c r="FB23" s="5"/>
    </row>
    <row r="24" spans="1:158" ht="15.75" hidden="1" customHeight="1">
      <c r="A24" s="25">
        <f t="shared" si="5"/>
        <v>20</v>
      </c>
      <c r="B24" s="7" t="s">
        <v>349</v>
      </c>
      <c r="C24" s="7" t="s">
        <v>350</v>
      </c>
      <c r="D24" s="26" t="s">
        <v>351</v>
      </c>
      <c r="E24" s="27" t="s">
        <v>352</v>
      </c>
      <c r="F24" s="28">
        <v>1</v>
      </c>
      <c r="G24" s="29">
        <f t="shared" si="4"/>
        <v>6</v>
      </c>
      <c r="H24" s="30">
        <f>1*H$4</f>
        <v>1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30">
        <f>1*AD$4</f>
        <v>1</v>
      </c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30">
        <f t="shared" ref="AP24:AR24" si="14">1*AP$4</f>
        <v>1</v>
      </c>
      <c r="AQ24" s="30">
        <f t="shared" si="14"/>
        <v>1</v>
      </c>
      <c r="AR24" s="30">
        <f t="shared" si="14"/>
        <v>1</v>
      </c>
      <c r="AS24" s="23"/>
      <c r="AT24" s="23"/>
      <c r="AU24" s="23"/>
      <c r="AV24" s="23"/>
      <c r="AW24" s="30">
        <f>1*AW$4</f>
        <v>1</v>
      </c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31">
        <f t="shared" si="3"/>
        <v>6</v>
      </c>
      <c r="EY24" s="5"/>
      <c r="EZ24" s="5"/>
      <c r="FA24" s="5"/>
      <c r="FB24" s="5"/>
    </row>
    <row r="25" spans="1:158" ht="15.75" hidden="1" customHeight="1">
      <c r="A25" s="25">
        <f t="shared" si="5"/>
        <v>21</v>
      </c>
      <c r="B25" s="7" t="s">
        <v>353</v>
      </c>
      <c r="C25" s="7" t="s">
        <v>354</v>
      </c>
      <c r="D25" s="26" t="s">
        <v>319</v>
      </c>
      <c r="E25" s="27" t="s">
        <v>301</v>
      </c>
      <c r="F25" s="28">
        <v>1</v>
      </c>
      <c r="G25" s="29">
        <f t="shared" si="4"/>
        <v>1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30">
        <f>1*AP$4</f>
        <v>1</v>
      </c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31">
        <f t="shared" si="3"/>
        <v>1</v>
      </c>
      <c r="EY25" s="5"/>
      <c r="EZ25" s="5"/>
      <c r="FA25" s="5"/>
      <c r="FB25" s="5"/>
    </row>
    <row r="26" spans="1:158" ht="15.75" hidden="1" customHeight="1">
      <c r="A26" s="25">
        <f t="shared" si="5"/>
        <v>22</v>
      </c>
      <c r="B26" s="7" t="s">
        <v>355</v>
      </c>
      <c r="C26" s="7" t="s">
        <v>356</v>
      </c>
      <c r="D26" s="26" t="s">
        <v>357</v>
      </c>
      <c r="E26" s="27" t="s">
        <v>305</v>
      </c>
      <c r="F26" s="28">
        <v>1</v>
      </c>
      <c r="G26" s="29">
        <f t="shared" si="4"/>
        <v>2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30">
        <f t="shared" ref="AU26:AV26" si="15">1*AU$4</f>
        <v>1</v>
      </c>
      <c r="AV26" s="30">
        <f t="shared" si="15"/>
        <v>1</v>
      </c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31">
        <f t="shared" si="3"/>
        <v>2</v>
      </c>
      <c r="EY26" s="5"/>
      <c r="EZ26" s="5"/>
      <c r="FA26" s="5"/>
      <c r="FB26" s="5"/>
    </row>
    <row r="27" spans="1:158" ht="15.75" hidden="1" customHeight="1">
      <c r="A27" s="25">
        <f t="shared" si="5"/>
        <v>23</v>
      </c>
      <c r="B27" s="7" t="s">
        <v>358</v>
      </c>
      <c r="C27" s="7" t="s">
        <v>359</v>
      </c>
      <c r="D27" s="26" t="s">
        <v>300</v>
      </c>
      <c r="E27" s="27" t="s">
        <v>305</v>
      </c>
      <c r="F27" s="28">
        <v>1</v>
      </c>
      <c r="G27" s="29">
        <f t="shared" si="4"/>
        <v>2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30">
        <f>1*AJ$4</f>
        <v>1</v>
      </c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30">
        <f>1*BL$4</f>
        <v>1</v>
      </c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31">
        <f t="shared" si="3"/>
        <v>2</v>
      </c>
      <c r="EY27" s="5"/>
      <c r="EZ27" s="5"/>
      <c r="FA27" s="5"/>
      <c r="FB27" s="5"/>
    </row>
    <row r="28" spans="1:158" ht="15.75" hidden="1" customHeight="1">
      <c r="A28" s="25">
        <f t="shared" si="5"/>
        <v>24</v>
      </c>
      <c r="B28" s="7" t="s">
        <v>360</v>
      </c>
      <c r="C28" s="7" t="s">
        <v>361</v>
      </c>
      <c r="D28" s="26" t="s">
        <v>300</v>
      </c>
      <c r="E28" s="27" t="s">
        <v>305</v>
      </c>
      <c r="F28" s="28">
        <v>1</v>
      </c>
      <c r="G28" s="29">
        <f t="shared" si="4"/>
        <v>2</v>
      </c>
      <c r="H28" s="23"/>
      <c r="I28" s="23"/>
      <c r="J28" s="30">
        <f>1*J$4</f>
        <v>1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30">
        <f>1*BE$4</f>
        <v>1</v>
      </c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31">
        <f t="shared" si="3"/>
        <v>2</v>
      </c>
      <c r="EY28" s="5"/>
      <c r="EZ28" s="5"/>
      <c r="FA28" s="5"/>
      <c r="FB28" s="5"/>
    </row>
    <row r="29" spans="1:158" ht="15.75" hidden="1" customHeight="1">
      <c r="A29" s="25">
        <f t="shared" si="5"/>
        <v>25</v>
      </c>
      <c r="B29" s="7" t="s">
        <v>362</v>
      </c>
      <c r="C29" s="7" t="s">
        <v>363</v>
      </c>
      <c r="D29" s="7" t="s">
        <v>304</v>
      </c>
      <c r="E29" s="27" t="s">
        <v>305</v>
      </c>
      <c r="F29" s="28">
        <v>1</v>
      </c>
      <c r="G29" s="29">
        <f t="shared" si="4"/>
        <v>2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30">
        <f t="shared" ref="AU29:AV29" si="16">1*AU$4</f>
        <v>1</v>
      </c>
      <c r="AV29" s="30">
        <f t="shared" si="16"/>
        <v>1</v>
      </c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31">
        <f t="shared" si="3"/>
        <v>2</v>
      </c>
      <c r="EY29" s="5"/>
      <c r="EZ29" s="5"/>
      <c r="FA29" s="5"/>
      <c r="FB29" s="5"/>
    </row>
    <row r="30" spans="1:158" ht="15.75" hidden="1" customHeight="1">
      <c r="A30" s="25">
        <f t="shared" si="5"/>
        <v>26</v>
      </c>
      <c r="B30" s="7" t="s">
        <v>364</v>
      </c>
      <c r="C30" s="7" t="s">
        <v>365</v>
      </c>
      <c r="D30" s="7" t="s">
        <v>304</v>
      </c>
      <c r="E30" s="27" t="s">
        <v>305</v>
      </c>
      <c r="F30" s="28">
        <v>1</v>
      </c>
      <c r="G30" s="29">
        <f t="shared" si="4"/>
        <v>1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30">
        <f>1*AL$4</f>
        <v>1</v>
      </c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31">
        <f t="shared" si="3"/>
        <v>1</v>
      </c>
      <c r="EY30" s="5"/>
      <c r="EZ30" s="5"/>
      <c r="FA30" s="5"/>
      <c r="FB30" s="5"/>
    </row>
    <row r="31" spans="1:158" ht="15.75" hidden="1" customHeight="1">
      <c r="A31" s="25">
        <f t="shared" si="5"/>
        <v>27</v>
      </c>
      <c r="B31" s="7" t="s">
        <v>366</v>
      </c>
      <c r="C31" s="7" t="s">
        <v>367</v>
      </c>
      <c r="D31" s="26" t="s">
        <v>368</v>
      </c>
      <c r="E31" s="27" t="s">
        <v>305</v>
      </c>
      <c r="F31" s="28">
        <v>45</v>
      </c>
      <c r="G31" s="29">
        <f t="shared" si="4"/>
        <v>1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30">
        <f>1*EM$4</f>
        <v>1</v>
      </c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31">
        <f t="shared" si="3"/>
        <v>1</v>
      </c>
      <c r="EY31" s="5"/>
      <c r="EZ31" s="5"/>
      <c r="FA31" s="5"/>
      <c r="FB31" s="5"/>
    </row>
    <row r="32" spans="1:158" ht="15.75" hidden="1" customHeight="1">
      <c r="A32" s="25">
        <f t="shared" si="5"/>
        <v>28</v>
      </c>
      <c r="B32" s="7" t="s">
        <v>369</v>
      </c>
      <c r="C32" s="7" t="s">
        <v>370</v>
      </c>
      <c r="D32" s="26" t="s">
        <v>319</v>
      </c>
      <c r="E32" s="27" t="s">
        <v>301</v>
      </c>
      <c r="F32" s="28">
        <v>1</v>
      </c>
      <c r="G32" s="29">
        <f t="shared" si="4"/>
        <v>1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30">
        <f t="shared" ref="EN32:EN33" si="17">1*EN$4</f>
        <v>1</v>
      </c>
      <c r="EO32" s="23"/>
      <c r="EP32" s="23"/>
      <c r="EQ32" s="23"/>
      <c r="ER32" s="23"/>
      <c r="ES32" s="23"/>
      <c r="ET32" s="23"/>
      <c r="EU32" s="23"/>
      <c r="EV32" s="23"/>
      <c r="EW32" s="23"/>
      <c r="EX32" s="31">
        <f t="shared" si="3"/>
        <v>1</v>
      </c>
      <c r="EY32" s="5"/>
      <c r="EZ32" s="5"/>
      <c r="FA32" s="5"/>
      <c r="FB32" s="5"/>
    </row>
    <row r="33" spans="1:158" ht="15.75" hidden="1" customHeight="1">
      <c r="A33" s="25">
        <f t="shared" si="5"/>
        <v>29</v>
      </c>
      <c r="B33" s="7" t="s">
        <v>371</v>
      </c>
      <c r="C33" s="7" t="s">
        <v>372</v>
      </c>
      <c r="D33" s="26" t="s">
        <v>368</v>
      </c>
      <c r="E33" s="27" t="s">
        <v>305</v>
      </c>
      <c r="F33" s="28">
        <v>1</v>
      </c>
      <c r="G33" s="29">
        <f t="shared" si="4"/>
        <v>3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30">
        <f>1*CU$4</f>
        <v>1</v>
      </c>
      <c r="CV33" s="23"/>
      <c r="CW33" s="23"/>
      <c r="CX33" s="23"/>
      <c r="CY33" s="23"/>
      <c r="CZ33" s="23"/>
      <c r="DA33" s="23"/>
      <c r="DB33" s="23"/>
      <c r="DC33" s="23"/>
      <c r="DD33" s="23"/>
      <c r="DE33" s="30">
        <f>1*DE$4</f>
        <v>1</v>
      </c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30">
        <f t="shared" si="17"/>
        <v>1</v>
      </c>
      <c r="EO33" s="23"/>
      <c r="EP33" s="23"/>
      <c r="EQ33" s="23"/>
      <c r="ER33" s="23"/>
      <c r="ES33" s="23"/>
      <c r="ET33" s="23"/>
      <c r="EU33" s="23"/>
      <c r="EV33" s="23"/>
      <c r="EW33" s="23"/>
      <c r="EX33" s="31">
        <f t="shared" si="3"/>
        <v>3</v>
      </c>
      <c r="EY33" s="5"/>
      <c r="EZ33" s="5"/>
      <c r="FA33" s="5"/>
      <c r="FB33" s="5"/>
    </row>
    <row r="34" spans="1:158" ht="15.75" hidden="1" customHeight="1">
      <c r="A34" s="25">
        <f t="shared" si="5"/>
        <v>30</v>
      </c>
      <c r="B34" s="7" t="s">
        <v>373</v>
      </c>
      <c r="C34" s="7" t="s">
        <v>374</v>
      </c>
      <c r="D34" s="26" t="s">
        <v>375</v>
      </c>
      <c r="E34" s="27" t="s">
        <v>305</v>
      </c>
      <c r="F34" s="28">
        <v>300</v>
      </c>
      <c r="G34" s="29">
        <f t="shared" si="4"/>
        <v>4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30">
        <f>2*Z$4</f>
        <v>2</v>
      </c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30">
        <f>2*AY$4</f>
        <v>2</v>
      </c>
      <c r="AZ34" s="23"/>
      <c r="BA34" s="23"/>
      <c r="BB34" s="23"/>
      <c r="BC34" s="30">
        <f t="shared" ref="BC34:BD34" si="18">2*BC$4</f>
        <v>2</v>
      </c>
      <c r="BD34" s="30">
        <f t="shared" si="18"/>
        <v>2</v>
      </c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31">
        <f t="shared" si="3"/>
        <v>8</v>
      </c>
      <c r="EY34" s="5"/>
      <c r="EZ34" s="5"/>
      <c r="FA34" s="5"/>
      <c r="FB34" s="5"/>
    </row>
    <row r="35" spans="1:158" ht="15.75" hidden="1" customHeight="1">
      <c r="A35" s="25">
        <f t="shared" si="5"/>
        <v>31</v>
      </c>
      <c r="B35" s="7" t="s">
        <v>376</v>
      </c>
      <c r="C35" s="7" t="s">
        <v>377</v>
      </c>
      <c r="D35" s="26" t="s">
        <v>346</v>
      </c>
      <c r="E35" s="27" t="s">
        <v>305</v>
      </c>
      <c r="F35" s="28">
        <v>1</v>
      </c>
      <c r="G35" s="29">
        <f t="shared" si="4"/>
        <v>6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30">
        <f t="shared" ref="T35:T36" si="19">1*T$4</f>
        <v>1</v>
      </c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30">
        <f t="shared" ref="AR35:AR37" si="20">1*AR$4</f>
        <v>1</v>
      </c>
      <c r="AS35" s="23"/>
      <c r="AT35" s="23"/>
      <c r="AU35" s="23"/>
      <c r="AV35" s="23"/>
      <c r="AW35" s="30">
        <f t="shared" ref="AW35:AW37" si="21">1*AW$4</f>
        <v>1</v>
      </c>
      <c r="AX35" s="23"/>
      <c r="AY35" s="23"/>
      <c r="AZ35" s="23"/>
      <c r="BA35" s="23"/>
      <c r="BB35" s="23"/>
      <c r="BC35" s="23"/>
      <c r="BD35" s="23"/>
      <c r="BE35" s="23"/>
      <c r="BF35" s="23"/>
      <c r="BG35" s="30">
        <f t="shared" ref="BG35:BI36" si="22">1*BG$4</f>
        <v>1</v>
      </c>
      <c r="BH35" s="30">
        <f t="shared" si="22"/>
        <v>1</v>
      </c>
      <c r="BI35" s="30">
        <f t="shared" si="22"/>
        <v>1</v>
      </c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31">
        <f t="shared" si="3"/>
        <v>6</v>
      </c>
      <c r="EY35" s="5"/>
      <c r="EZ35" s="5"/>
      <c r="FA35" s="5"/>
      <c r="FB35" s="5"/>
    </row>
    <row r="36" spans="1:158" ht="15.75" hidden="1" customHeight="1">
      <c r="A36" s="25">
        <f t="shared" si="5"/>
        <v>32</v>
      </c>
      <c r="B36" s="7" t="s">
        <v>378</v>
      </c>
      <c r="C36" s="7" t="s">
        <v>379</v>
      </c>
      <c r="D36" s="33" t="s">
        <v>380</v>
      </c>
      <c r="E36" s="27" t="s">
        <v>381</v>
      </c>
      <c r="F36" s="28">
        <v>1</v>
      </c>
      <c r="G36" s="29">
        <f t="shared" si="4"/>
        <v>6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30">
        <f t="shared" si="19"/>
        <v>1</v>
      </c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30">
        <f t="shared" si="20"/>
        <v>1</v>
      </c>
      <c r="AS36" s="23"/>
      <c r="AT36" s="23"/>
      <c r="AU36" s="23"/>
      <c r="AV36" s="23"/>
      <c r="AW36" s="30">
        <f t="shared" si="21"/>
        <v>1</v>
      </c>
      <c r="AX36" s="23"/>
      <c r="AY36" s="23"/>
      <c r="AZ36" s="23"/>
      <c r="BA36" s="23"/>
      <c r="BB36" s="23"/>
      <c r="BC36" s="23"/>
      <c r="BD36" s="23"/>
      <c r="BE36" s="23"/>
      <c r="BF36" s="23"/>
      <c r="BG36" s="30">
        <f t="shared" si="22"/>
        <v>1</v>
      </c>
      <c r="BH36" s="30">
        <f t="shared" si="22"/>
        <v>1</v>
      </c>
      <c r="BI36" s="30">
        <f t="shared" si="22"/>
        <v>1</v>
      </c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31">
        <f t="shared" si="3"/>
        <v>6</v>
      </c>
      <c r="EY36" s="5"/>
      <c r="EZ36" s="5"/>
      <c r="FA36" s="5"/>
      <c r="FB36" s="5"/>
    </row>
    <row r="37" spans="1:158" ht="15.75" hidden="1" customHeight="1">
      <c r="A37" s="25">
        <f t="shared" si="5"/>
        <v>33</v>
      </c>
      <c r="B37" s="7" t="s">
        <v>382</v>
      </c>
      <c r="C37" s="7" t="s">
        <v>383</v>
      </c>
      <c r="D37" s="26" t="s">
        <v>384</v>
      </c>
      <c r="E37" s="27" t="s">
        <v>381</v>
      </c>
      <c r="F37" s="28">
        <v>1</v>
      </c>
      <c r="G37" s="29">
        <f t="shared" si="4"/>
        <v>2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30">
        <f t="shared" si="20"/>
        <v>1</v>
      </c>
      <c r="AS37" s="23"/>
      <c r="AT37" s="23"/>
      <c r="AU37" s="23"/>
      <c r="AV37" s="23"/>
      <c r="AW37" s="30">
        <f t="shared" si="21"/>
        <v>1</v>
      </c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31">
        <f t="shared" si="3"/>
        <v>2</v>
      </c>
      <c r="EY37" s="5"/>
      <c r="EZ37" s="5"/>
      <c r="FA37" s="5"/>
      <c r="FB37" s="5"/>
    </row>
    <row r="38" spans="1:158" ht="15.75" hidden="1" customHeight="1">
      <c r="A38" s="25">
        <f t="shared" si="5"/>
        <v>34</v>
      </c>
      <c r="B38" s="7" t="s">
        <v>385</v>
      </c>
      <c r="C38" s="7" t="s">
        <v>386</v>
      </c>
      <c r="D38" s="26" t="s">
        <v>351</v>
      </c>
      <c r="E38" s="27" t="s">
        <v>352</v>
      </c>
      <c r="F38" s="28">
        <v>1</v>
      </c>
      <c r="G38" s="29">
        <f t="shared" si="4"/>
        <v>4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30">
        <f t="shared" ref="T38:T39" si="23">1*T$4</f>
        <v>1</v>
      </c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30">
        <f t="shared" ref="BG38:BI39" si="24">1*BG$4</f>
        <v>1</v>
      </c>
      <c r="BH38" s="30">
        <f t="shared" si="24"/>
        <v>1</v>
      </c>
      <c r="BI38" s="30">
        <f t="shared" si="24"/>
        <v>1</v>
      </c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31">
        <f t="shared" si="3"/>
        <v>4</v>
      </c>
      <c r="EY38" s="5"/>
      <c r="EZ38" s="5"/>
      <c r="FA38" s="5"/>
      <c r="FB38" s="5"/>
    </row>
    <row r="39" spans="1:158" ht="15.75" hidden="1" customHeight="1">
      <c r="A39" s="25">
        <f t="shared" si="5"/>
        <v>35</v>
      </c>
      <c r="B39" s="7" t="s">
        <v>387</v>
      </c>
      <c r="C39" s="7" t="s">
        <v>388</v>
      </c>
      <c r="D39" s="26" t="s">
        <v>389</v>
      </c>
      <c r="E39" s="27" t="s">
        <v>305</v>
      </c>
      <c r="F39" s="28">
        <v>100</v>
      </c>
      <c r="G39" s="29">
        <f t="shared" si="4"/>
        <v>4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30">
        <f t="shared" si="23"/>
        <v>1</v>
      </c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30">
        <f t="shared" si="24"/>
        <v>1</v>
      </c>
      <c r="BH39" s="30">
        <f t="shared" si="24"/>
        <v>1</v>
      </c>
      <c r="BI39" s="30">
        <f t="shared" si="24"/>
        <v>1</v>
      </c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31">
        <f t="shared" si="3"/>
        <v>4</v>
      </c>
      <c r="EY39" s="5"/>
      <c r="EZ39" s="5"/>
      <c r="FA39" s="5"/>
      <c r="FB39" s="5"/>
    </row>
    <row r="40" spans="1:158" ht="15.75" hidden="1" customHeight="1">
      <c r="A40" s="25">
        <f t="shared" si="5"/>
        <v>36</v>
      </c>
      <c r="B40" s="7" t="s">
        <v>390</v>
      </c>
      <c r="C40" s="7" t="s">
        <v>391</v>
      </c>
      <c r="D40" s="26" t="s">
        <v>389</v>
      </c>
      <c r="E40" s="27" t="s">
        <v>305</v>
      </c>
      <c r="F40" s="28">
        <v>100</v>
      </c>
      <c r="G40" s="29">
        <f t="shared" si="4"/>
        <v>1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30">
        <f>1*BG$4</f>
        <v>1</v>
      </c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31">
        <f t="shared" si="3"/>
        <v>1</v>
      </c>
      <c r="EY40" s="5"/>
      <c r="EZ40" s="5"/>
      <c r="FA40" s="5"/>
      <c r="FB40" s="5"/>
    </row>
    <row r="41" spans="1:158" ht="15.75" hidden="1" customHeight="1">
      <c r="A41" s="25">
        <f t="shared" si="5"/>
        <v>37</v>
      </c>
      <c r="B41" s="7" t="s">
        <v>392</v>
      </c>
      <c r="C41" s="7" t="s">
        <v>393</v>
      </c>
      <c r="D41" s="33" t="s">
        <v>380</v>
      </c>
      <c r="E41" s="27" t="s">
        <v>381</v>
      </c>
      <c r="F41" s="28">
        <v>1</v>
      </c>
      <c r="G41" s="29">
        <f t="shared" si="4"/>
        <v>23</v>
      </c>
      <c r="H41" s="30">
        <f t="shared" ref="H41:J41" si="25">1*H$4</f>
        <v>1</v>
      </c>
      <c r="I41" s="30">
        <f t="shared" si="25"/>
        <v>1</v>
      </c>
      <c r="J41" s="30">
        <f t="shared" si="25"/>
        <v>1</v>
      </c>
      <c r="K41" s="23"/>
      <c r="L41" s="23"/>
      <c r="M41" s="30">
        <f>1*M$4</f>
        <v>1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30">
        <f>1*AC$4</f>
        <v>1</v>
      </c>
      <c r="AD41" s="23"/>
      <c r="AE41" s="23"/>
      <c r="AF41" s="23"/>
      <c r="AG41" s="23"/>
      <c r="AH41" s="23"/>
      <c r="AI41" s="30">
        <f t="shared" ref="AI41:AK41" si="26">1*AI$4</f>
        <v>1</v>
      </c>
      <c r="AJ41" s="30">
        <f t="shared" si="26"/>
        <v>1</v>
      </c>
      <c r="AK41" s="30">
        <f t="shared" si="26"/>
        <v>1</v>
      </c>
      <c r="AL41" s="23"/>
      <c r="AM41" s="30">
        <f t="shared" ref="AM41:AO41" si="27">1*AM$4</f>
        <v>1</v>
      </c>
      <c r="AN41" s="30">
        <f t="shared" si="27"/>
        <v>1</v>
      </c>
      <c r="AO41" s="30">
        <f t="shared" si="27"/>
        <v>1</v>
      </c>
      <c r="AP41" s="23"/>
      <c r="AQ41" s="30">
        <f>1*AQ$4</f>
        <v>1</v>
      </c>
      <c r="AR41" s="23"/>
      <c r="AS41" s="30">
        <f>1*AS$4</f>
        <v>1</v>
      </c>
      <c r="AT41" s="23"/>
      <c r="AU41" s="23"/>
      <c r="AV41" s="23"/>
      <c r="AW41" s="23"/>
      <c r="AX41" s="30">
        <f>1*AX$4</f>
        <v>1</v>
      </c>
      <c r="AY41" s="23"/>
      <c r="AZ41" s="30">
        <f>1*AZ$4</f>
        <v>1</v>
      </c>
      <c r="BA41" s="23"/>
      <c r="BB41" s="23"/>
      <c r="BC41" s="23"/>
      <c r="BD41" s="23"/>
      <c r="BE41" s="30">
        <f>1*BE$4</f>
        <v>1</v>
      </c>
      <c r="BF41" s="23"/>
      <c r="BG41" s="23"/>
      <c r="BH41" s="23"/>
      <c r="BI41" s="23"/>
      <c r="BJ41" s="23"/>
      <c r="BK41" s="23"/>
      <c r="BL41" s="30">
        <f t="shared" ref="BL41:BN41" si="28">1*BL$4</f>
        <v>1</v>
      </c>
      <c r="BM41" s="30">
        <f t="shared" si="28"/>
        <v>1</v>
      </c>
      <c r="BN41" s="30">
        <f t="shared" si="28"/>
        <v>1</v>
      </c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30">
        <f t="shared" ref="EH41:EI41" si="29">1*EH$4</f>
        <v>1</v>
      </c>
      <c r="EI41" s="30">
        <f t="shared" si="29"/>
        <v>1</v>
      </c>
      <c r="EJ41" s="23"/>
      <c r="EK41" s="23"/>
      <c r="EL41" s="23"/>
      <c r="EM41" s="23"/>
      <c r="EN41" s="23"/>
      <c r="EO41" s="23"/>
      <c r="EP41" s="23"/>
      <c r="EQ41" s="30">
        <f>1*EQ$4</f>
        <v>1</v>
      </c>
      <c r="ER41" s="23"/>
      <c r="ES41" s="23"/>
      <c r="ET41" s="23"/>
      <c r="EU41" s="30">
        <f>1*EU$4</f>
        <v>1</v>
      </c>
      <c r="EV41" s="23"/>
      <c r="EW41" s="23"/>
      <c r="EX41" s="31">
        <f t="shared" si="3"/>
        <v>23</v>
      </c>
      <c r="EY41" s="5"/>
      <c r="EZ41" s="5"/>
      <c r="FA41" s="5"/>
      <c r="FB41" s="5"/>
    </row>
    <row r="42" spans="1:158" ht="15.75" hidden="1" customHeight="1">
      <c r="A42" s="25">
        <f t="shared" si="5"/>
        <v>38</v>
      </c>
      <c r="B42" s="7" t="s">
        <v>394</v>
      </c>
      <c r="C42" s="7" t="s">
        <v>395</v>
      </c>
      <c r="D42" s="26" t="s">
        <v>341</v>
      </c>
      <c r="E42" s="27" t="s">
        <v>305</v>
      </c>
      <c r="F42" s="28">
        <v>20</v>
      </c>
      <c r="G42" s="29">
        <f t="shared" si="4"/>
        <v>5</v>
      </c>
      <c r="H42" s="30">
        <f>1*H$4</f>
        <v>1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30">
        <f>1*AD$4</f>
        <v>1</v>
      </c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30">
        <f t="shared" ref="AP42:AR44" si="30">1*AP$4</f>
        <v>1</v>
      </c>
      <c r="AQ42" s="30">
        <f t="shared" si="30"/>
        <v>1</v>
      </c>
      <c r="AR42" s="30">
        <f t="shared" si="30"/>
        <v>1</v>
      </c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31">
        <f t="shared" si="3"/>
        <v>5</v>
      </c>
      <c r="EY42" s="5"/>
      <c r="EZ42" s="5"/>
      <c r="FA42" s="5"/>
      <c r="FB42" s="5"/>
    </row>
    <row r="43" spans="1:158" ht="15.75" hidden="1" customHeight="1">
      <c r="A43" s="25">
        <f t="shared" si="5"/>
        <v>39</v>
      </c>
      <c r="B43" s="7" t="s">
        <v>396</v>
      </c>
      <c r="C43" s="7" t="s">
        <v>397</v>
      </c>
      <c r="D43" s="26" t="s">
        <v>389</v>
      </c>
      <c r="E43" s="27" t="s">
        <v>305</v>
      </c>
      <c r="F43" s="28">
        <v>100</v>
      </c>
      <c r="G43" s="29">
        <f t="shared" si="4"/>
        <v>2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30">
        <f t="shared" si="30"/>
        <v>1</v>
      </c>
      <c r="AS43" s="23"/>
      <c r="AT43" s="23"/>
      <c r="AU43" s="23"/>
      <c r="AV43" s="23"/>
      <c r="AW43" s="30">
        <f t="shared" ref="AW43:AW44" si="31">1*AW$4</f>
        <v>1</v>
      </c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31">
        <f t="shared" si="3"/>
        <v>2</v>
      </c>
      <c r="EY43" s="5"/>
      <c r="EZ43" s="5"/>
      <c r="FA43" s="5"/>
      <c r="FB43" s="5"/>
    </row>
    <row r="44" spans="1:158" ht="15.75" hidden="1" customHeight="1">
      <c r="A44" s="25">
        <f t="shared" si="5"/>
        <v>40</v>
      </c>
      <c r="B44" s="7" t="s">
        <v>398</v>
      </c>
      <c r="C44" s="7" t="s">
        <v>399</v>
      </c>
      <c r="D44" s="26" t="s">
        <v>400</v>
      </c>
      <c r="E44" s="27" t="s">
        <v>305</v>
      </c>
      <c r="F44" s="28">
        <v>1</v>
      </c>
      <c r="G44" s="29">
        <f t="shared" si="4"/>
        <v>6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30">
        <f>1*T$4</f>
        <v>1</v>
      </c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30">
        <f t="shared" si="30"/>
        <v>1</v>
      </c>
      <c r="AS44" s="23"/>
      <c r="AT44" s="23"/>
      <c r="AU44" s="23"/>
      <c r="AV44" s="23"/>
      <c r="AW44" s="30">
        <f t="shared" si="31"/>
        <v>1</v>
      </c>
      <c r="AX44" s="23"/>
      <c r="AY44" s="23"/>
      <c r="AZ44" s="23"/>
      <c r="BA44" s="23"/>
      <c r="BB44" s="23"/>
      <c r="BC44" s="23"/>
      <c r="BD44" s="23"/>
      <c r="BE44" s="23"/>
      <c r="BF44" s="23"/>
      <c r="BG44" s="30">
        <f t="shared" ref="BG44:BI44" si="32">1*BG$4</f>
        <v>1</v>
      </c>
      <c r="BH44" s="30">
        <f t="shared" si="32"/>
        <v>1</v>
      </c>
      <c r="BI44" s="30">
        <f t="shared" si="32"/>
        <v>1</v>
      </c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31">
        <f t="shared" si="3"/>
        <v>6</v>
      </c>
      <c r="EY44" s="5"/>
      <c r="EZ44" s="5"/>
      <c r="FA44" s="5"/>
      <c r="FB44" s="5"/>
    </row>
    <row r="45" spans="1:158" ht="15.75" hidden="1" customHeight="1">
      <c r="A45" s="25">
        <f t="shared" si="5"/>
        <v>41</v>
      </c>
      <c r="B45" s="7" t="s">
        <v>401</v>
      </c>
      <c r="C45" s="7" t="s">
        <v>402</v>
      </c>
      <c r="D45" s="26" t="s">
        <v>403</v>
      </c>
      <c r="E45" s="27" t="s">
        <v>305</v>
      </c>
      <c r="F45" s="28">
        <v>100</v>
      </c>
      <c r="G45" s="29">
        <f t="shared" si="4"/>
        <v>4</v>
      </c>
      <c r="H45" s="30">
        <f t="shared" ref="H45:H47" si="33">1*H$4</f>
        <v>1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30">
        <f t="shared" ref="AD45:AD46" si="34">1*AD$4</f>
        <v>1</v>
      </c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30">
        <f t="shared" ref="AP45:AQ46" si="35">1*AP$4</f>
        <v>1</v>
      </c>
      <c r="AQ45" s="30">
        <f t="shared" si="35"/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31">
        <f t="shared" si="3"/>
        <v>4</v>
      </c>
      <c r="EY45" s="5"/>
      <c r="EZ45" s="5"/>
      <c r="FA45" s="5"/>
      <c r="FB45" s="5"/>
    </row>
    <row r="46" spans="1:158" ht="15.75" hidden="1" customHeight="1">
      <c r="A46" s="25">
        <f t="shared" si="5"/>
        <v>42</v>
      </c>
      <c r="B46" s="7" t="s">
        <v>404</v>
      </c>
      <c r="C46" s="7" t="s">
        <v>405</v>
      </c>
      <c r="D46" s="26" t="s">
        <v>400</v>
      </c>
      <c r="E46" s="27" t="s">
        <v>305</v>
      </c>
      <c r="F46" s="28">
        <v>1</v>
      </c>
      <c r="G46" s="29">
        <f t="shared" si="4"/>
        <v>4</v>
      </c>
      <c r="H46" s="30">
        <f t="shared" si="33"/>
        <v>1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30">
        <f t="shared" si="34"/>
        <v>1</v>
      </c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30">
        <f t="shared" si="35"/>
        <v>1</v>
      </c>
      <c r="AQ46" s="30">
        <f t="shared" si="35"/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31">
        <f t="shared" si="3"/>
        <v>4</v>
      </c>
      <c r="EY46" s="5"/>
      <c r="EZ46" s="5"/>
      <c r="FA46" s="5"/>
      <c r="FB46" s="5"/>
    </row>
    <row r="47" spans="1:158" ht="15.75" hidden="1" customHeight="1">
      <c r="A47" s="25">
        <f t="shared" si="5"/>
        <v>43</v>
      </c>
      <c r="B47" s="7" t="s">
        <v>406</v>
      </c>
      <c r="C47" s="7" t="s">
        <v>407</v>
      </c>
      <c r="D47" s="7" t="s">
        <v>304</v>
      </c>
      <c r="E47" s="27" t="s">
        <v>305</v>
      </c>
      <c r="F47" s="28">
        <v>1</v>
      </c>
      <c r="G47" s="29">
        <f t="shared" si="4"/>
        <v>1</v>
      </c>
      <c r="H47" s="30">
        <f t="shared" si="33"/>
        <v>1</v>
      </c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31">
        <f t="shared" si="3"/>
        <v>1</v>
      </c>
      <c r="EY47" s="5"/>
      <c r="EZ47" s="5"/>
      <c r="FA47" s="5"/>
      <c r="FB47" s="5"/>
    </row>
    <row r="48" spans="1:158" ht="15.75" hidden="1" customHeight="1">
      <c r="A48" s="25">
        <f t="shared" si="5"/>
        <v>44</v>
      </c>
      <c r="B48" s="7" t="s">
        <v>408</v>
      </c>
      <c r="C48" s="7" t="s">
        <v>409</v>
      </c>
      <c r="D48" s="34" t="s">
        <v>380</v>
      </c>
      <c r="E48" s="35" t="s">
        <v>381</v>
      </c>
      <c r="F48" s="28">
        <v>1</v>
      </c>
      <c r="G48" s="29">
        <f t="shared" si="4"/>
        <v>2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30">
        <f>1*AD$4</f>
        <v>1</v>
      </c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30">
        <f t="shared" ref="AP48:AP49" si="36">1*AP$4</f>
        <v>1</v>
      </c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31">
        <f t="shared" si="3"/>
        <v>2</v>
      </c>
      <c r="EY48" s="5"/>
      <c r="EZ48" s="5"/>
      <c r="FA48" s="5"/>
      <c r="FB48" s="5"/>
    </row>
    <row r="49" spans="1:158" ht="15.75" hidden="1" customHeight="1">
      <c r="A49" s="25">
        <f t="shared" si="5"/>
        <v>45</v>
      </c>
      <c r="B49" s="7" t="s">
        <v>410</v>
      </c>
      <c r="C49" s="7" t="s">
        <v>411</v>
      </c>
      <c r="D49" s="33" t="s">
        <v>380</v>
      </c>
      <c r="E49" s="27" t="s">
        <v>381</v>
      </c>
      <c r="F49" s="28">
        <v>1</v>
      </c>
      <c r="G49" s="29">
        <f t="shared" si="4"/>
        <v>1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30">
        <f t="shared" si="36"/>
        <v>1</v>
      </c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31">
        <f t="shared" si="3"/>
        <v>1</v>
      </c>
      <c r="EY49" s="5"/>
      <c r="EZ49" s="5"/>
      <c r="FA49" s="5"/>
      <c r="FB49" s="5"/>
    </row>
    <row r="50" spans="1:158" ht="15.75" hidden="1" customHeight="1">
      <c r="A50" s="25">
        <f t="shared" si="5"/>
        <v>46</v>
      </c>
      <c r="B50" s="7" t="s">
        <v>412</v>
      </c>
      <c r="C50" s="7" t="s">
        <v>413</v>
      </c>
      <c r="D50" s="26" t="s">
        <v>414</v>
      </c>
      <c r="E50" s="27" t="s">
        <v>305</v>
      </c>
      <c r="F50" s="28">
        <v>100</v>
      </c>
      <c r="G50" s="29">
        <f t="shared" si="4"/>
        <v>2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30">
        <f t="shared" ref="AU50:AV50" si="37">1*AU$4</f>
        <v>1</v>
      </c>
      <c r="AV50" s="30">
        <f t="shared" si="37"/>
        <v>1</v>
      </c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31">
        <f t="shared" si="3"/>
        <v>2</v>
      </c>
      <c r="EY50" s="5"/>
      <c r="EZ50" s="5"/>
      <c r="FA50" s="5"/>
      <c r="FB50" s="5"/>
    </row>
    <row r="51" spans="1:158" ht="15.75" customHeight="1">
      <c r="A51" s="25">
        <f t="shared" si="5"/>
        <v>47</v>
      </c>
      <c r="B51" s="7" t="s">
        <v>415</v>
      </c>
      <c r="C51" s="7" t="s">
        <v>416</v>
      </c>
      <c r="D51" s="26" t="s">
        <v>417</v>
      </c>
      <c r="E51" s="27" t="s">
        <v>305</v>
      </c>
      <c r="F51" s="28">
        <v>1</v>
      </c>
      <c r="G51" s="29">
        <f t="shared" si="4"/>
        <v>16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30">
        <f t="shared" ref="BO51:BQ51" si="38">1*BO$4</f>
        <v>1</v>
      </c>
      <c r="BP51" s="30">
        <f t="shared" si="38"/>
        <v>1</v>
      </c>
      <c r="BQ51" s="30">
        <f t="shared" si="38"/>
        <v>1</v>
      </c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30">
        <f>1*CB$4</f>
        <v>1</v>
      </c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30">
        <f>1*CQ$4</f>
        <v>1</v>
      </c>
      <c r="CR51" s="23"/>
      <c r="CS51" s="23"/>
      <c r="CT51" s="23"/>
      <c r="CU51" s="23"/>
      <c r="CV51" s="30">
        <f t="shared" ref="CV51:CX51" si="39">1*CV$4</f>
        <v>1</v>
      </c>
      <c r="CW51" s="30">
        <f t="shared" si="39"/>
        <v>1</v>
      </c>
      <c r="CX51" s="30">
        <f t="shared" si="39"/>
        <v>1</v>
      </c>
      <c r="CY51" s="23"/>
      <c r="CZ51" s="30">
        <f>1*CZ$4</f>
        <v>1</v>
      </c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30">
        <f t="shared" ref="DK51:DN51" si="40">1*DK$4</f>
        <v>1</v>
      </c>
      <c r="DL51" s="30">
        <f t="shared" si="40"/>
        <v>1</v>
      </c>
      <c r="DM51" s="30">
        <f t="shared" si="40"/>
        <v>1</v>
      </c>
      <c r="DN51" s="30">
        <f t="shared" si="40"/>
        <v>1</v>
      </c>
      <c r="DO51" s="23"/>
      <c r="DP51" s="23"/>
      <c r="DQ51" s="30">
        <f>1*DQ$4</f>
        <v>1</v>
      </c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30">
        <f>1*EJ$4</f>
        <v>1</v>
      </c>
      <c r="EK51" s="23"/>
      <c r="EL51" s="23"/>
      <c r="EM51" s="23"/>
      <c r="EN51" s="23"/>
      <c r="EO51" s="23"/>
      <c r="EP51" s="30">
        <f>1*EP$4</f>
        <v>1</v>
      </c>
      <c r="EQ51" s="23"/>
      <c r="ER51" s="23"/>
      <c r="ES51" s="23"/>
      <c r="ET51" s="23"/>
      <c r="EU51" s="23"/>
      <c r="EV51" s="23"/>
      <c r="EW51" s="23"/>
      <c r="EX51" s="31">
        <f t="shared" si="3"/>
        <v>16</v>
      </c>
      <c r="EY51" s="5"/>
      <c r="EZ51" s="5"/>
      <c r="FA51" s="5"/>
      <c r="FB51" s="5"/>
    </row>
    <row r="52" spans="1:158" ht="15.75" hidden="1" customHeight="1">
      <c r="A52" s="25">
        <f t="shared" si="5"/>
        <v>48</v>
      </c>
      <c r="B52" s="7" t="s">
        <v>418</v>
      </c>
      <c r="C52" s="7" t="s">
        <v>419</v>
      </c>
      <c r="D52" s="33" t="s">
        <v>380</v>
      </c>
      <c r="E52" s="27" t="s">
        <v>381</v>
      </c>
      <c r="F52" s="28">
        <v>1</v>
      </c>
      <c r="G52" s="29">
        <f t="shared" si="4"/>
        <v>7</v>
      </c>
      <c r="H52" s="30">
        <f t="shared" ref="H52:J52" si="41">1*H$4</f>
        <v>1</v>
      </c>
      <c r="I52" s="30">
        <f t="shared" si="41"/>
        <v>1</v>
      </c>
      <c r="J52" s="30">
        <f t="shared" si="41"/>
        <v>1</v>
      </c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30">
        <f>1*AD$4</f>
        <v>1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0">
        <f>1*AO$4</f>
        <v>1</v>
      </c>
      <c r="AP52" s="23"/>
      <c r="AQ52" s="30">
        <f>1*AQ$4</f>
        <v>1</v>
      </c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30">
        <f>1*BE$4</f>
        <v>1</v>
      </c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31">
        <f t="shared" si="3"/>
        <v>7</v>
      </c>
      <c r="EY52" s="5"/>
      <c r="EZ52" s="5"/>
      <c r="FA52" s="5"/>
      <c r="FB52" s="5"/>
    </row>
    <row r="53" spans="1:158" ht="15.75" customHeight="1">
      <c r="A53" s="25">
        <f t="shared" si="5"/>
        <v>49</v>
      </c>
      <c r="B53" s="7" t="s">
        <v>420</v>
      </c>
      <c r="C53" s="7" t="s">
        <v>421</v>
      </c>
      <c r="D53" s="26" t="s">
        <v>422</v>
      </c>
      <c r="E53" s="27" t="s">
        <v>305</v>
      </c>
      <c r="F53" s="28">
        <v>500</v>
      </c>
      <c r="G53" s="29">
        <f t="shared" si="4"/>
        <v>52</v>
      </c>
      <c r="H53" s="23"/>
      <c r="I53" s="23"/>
      <c r="J53" s="23"/>
      <c r="K53" s="30">
        <f t="shared" ref="K53:K54" si="42">1*K$4</f>
        <v>1</v>
      </c>
      <c r="L53" s="23"/>
      <c r="M53" s="23"/>
      <c r="N53" s="23"/>
      <c r="O53" s="23"/>
      <c r="P53" s="23"/>
      <c r="Q53" s="30">
        <f>1*Q$4</f>
        <v>1</v>
      </c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30">
        <f t="shared" ref="AE53:AE57" si="43">1*AE$4</f>
        <v>1</v>
      </c>
      <c r="AF53" s="23"/>
      <c r="AG53" s="23"/>
      <c r="AH53" s="23"/>
      <c r="AI53" s="23"/>
      <c r="AJ53" s="23"/>
      <c r="AK53" s="23"/>
      <c r="AL53" s="30">
        <f>1*AL$4</f>
        <v>1</v>
      </c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30">
        <f t="shared" ref="BA53:BA54" si="44">1*BA$4</f>
        <v>1</v>
      </c>
      <c r="BB53" s="23"/>
      <c r="BC53" s="23"/>
      <c r="BD53" s="23"/>
      <c r="BE53" s="23"/>
      <c r="BF53" s="30">
        <f t="shared" ref="BF53:BF54" si="45">1*BF$4</f>
        <v>1</v>
      </c>
      <c r="BG53" s="23"/>
      <c r="BH53" s="23"/>
      <c r="BI53" s="23"/>
      <c r="BJ53" s="30">
        <f t="shared" ref="BJ53:BK54" si="46">1*BJ$4</f>
        <v>1</v>
      </c>
      <c r="BK53" s="30">
        <f t="shared" si="46"/>
        <v>1</v>
      </c>
      <c r="BL53" s="23"/>
      <c r="BM53" s="23"/>
      <c r="BN53" s="23"/>
      <c r="BO53" s="30">
        <f t="shared" ref="BO53:BQ53" si="47">1*BO$4</f>
        <v>1</v>
      </c>
      <c r="BP53" s="30">
        <f t="shared" si="47"/>
        <v>1</v>
      </c>
      <c r="BQ53" s="30">
        <f t="shared" si="47"/>
        <v>1</v>
      </c>
      <c r="BR53" s="23"/>
      <c r="BS53" s="23"/>
      <c r="BT53" s="23"/>
      <c r="BU53" s="23"/>
      <c r="BV53" s="23"/>
      <c r="BW53" s="23"/>
      <c r="BX53" s="23"/>
      <c r="BY53" s="23"/>
      <c r="BZ53" s="30">
        <f>1*BZ$4</f>
        <v>1</v>
      </c>
      <c r="CA53" s="23"/>
      <c r="CB53" s="30">
        <f t="shared" ref="CB53:CC53" si="48">1*CB$4</f>
        <v>1</v>
      </c>
      <c r="CC53" s="30">
        <f t="shared" si="48"/>
        <v>1</v>
      </c>
      <c r="CD53" s="23"/>
      <c r="CE53" s="30">
        <f>1*CE$4</f>
        <v>1</v>
      </c>
      <c r="CF53" s="23"/>
      <c r="CG53" s="23"/>
      <c r="CH53" s="30">
        <f t="shared" ref="CH53:CI53" si="49">1*CH$4</f>
        <v>1</v>
      </c>
      <c r="CI53" s="30">
        <f t="shared" si="49"/>
        <v>1</v>
      </c>
      <c r="CJ53" s="23"/>
      <c r="CK53" s="23"/>
      <c r="CL53" s="23"/>
      <c r="CM53" s="23"/>
      <c r="CN53" s="30">
        <f t="shared" ref="CN53:CX59" si="50">1*CN$4</f>
        <v>1</v>
      </c>
      <c r="CO53" s="30">
        <f t="shared" si="50"/>
        <v>1</v>
      </c>
      <c r="CP53" s="30">
        <f t="shared" si="50"/>
        <v>1</v>
      </c>
      <c r="CQ53" s="30">
        <f t="shared" si="50"/>
        <v>1</v>
      </c>
      <c r="CR53" s="30">
        <f t="shared" si="50"/>
        <v>1</v>
      </c>
      <c r="CS53" s="30">
        <f t="shared" si="50"/>
        <v>1</v>
      </c>
      <c r="CT53" s="30">
        <f t="shared" si="50"/>
        <v>1</v>
      </c>
      <c r="CU53" s="30">
        <f t="shared" si="50"/>
        <v>1</v>
      </c>
      <c r="CV53" s="30">
        <f t="shared" si="50"/>
        <v>1</v>
      </c>
      <c r="CW53" s="30">
        <f t="shared" si="50"/>
        <v>1</v>
      </c>
      <c r="CX53" s="30">
        <f t="shared" si="50"/>
        <v>1</v>
      </c>
      <c r="CY53" s="23"/>
      <c r="CZ53" s="30">
        <f t="shared" ref="CZ53:DQ57" si="51">1*CZ$4</f>
        <v>1</v>
      </c>
      <c r="DA53" s="30">
        <f t="shared" si="51"/>
        <v>1</v>
      </c>
      <c r="DB53" s="30">
        <f t="shared" si="51"/>
        <v>1</v>
      </c>
      <c r="DC53" s="30">
        <f t="shared" si="51"/>
        <v>1</v>
      </c>
      <c r="DD53" s="30">
        <f t="shared" si="51"/>
        <v>1</v>
      </c>
      <c r="DE53" s="30">
        <f t="shared" si="51"/>
        <v>1</v>
      </c>
      <c r="DF53" s="30">
        <f t="shared" si="51"/>
        <v>1</v>
      </c>
      <c r="DG53" s="30">
        <f t="shared" si="51"/>
        <v>1</v>
      </c>
      <c r="DH53" s="30">
        <f t="shared" si="51"/>
        <v>1</v>
      </c>
      <c r="DI53" s="30">
        <f t="shared" si="51"/>
        <v>1</v>
      </c>
      <c r="DJ53" s="30">
        <f t="shared" si="51"/>
        <v>1</v>
      </c>
      <c r="DK53" s="30">
        <f t="shared" si="51"/>
        <v>1</v>
      </c>
      <c r="DL53" s="30">
        <f t="shared" si="51"/>
        <v>1</v>
      </c>
      <c r="DM53" s="30">
        <f t="shared" si="51"/>
        <v>1</v>
      </c>
      <c r="DN53" s="30">
        <f t="shared" si="51"/>
        <v>1</v>
      </c>
      <c r="DO53" s="30">
        <f t="shared" si="51"/>
        <v>1</v>
      </c>
      <c r="DP53" s="30">
        <f t="shared" si="51"/>
        <v>1</v>
      </c>
      <c r="DQ53" s="30">
        <f t="shared" si="51"/>
        <v>1</v>
      </c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30">
        <f t="shared" ref="EJ53:EK53" si="52">1*EJ$4</f>
        <v>1</v>
      </c>
      <c r="EK53" s="30">
        <f t="shared" si="52"/>
        <v>1</v>
      </c>
      <c r="EL53" s="23"/>
      <c r="EM53" s="30">
        <f t="shared" ref="EM53:EP59" si="53">1*EM$4</f>
        <v>1</v>
      </c>
      <c r="EN53" s="30">
        <f t="shared" si="53"/>
        <v>1</v>
      </c>
      <c r="EO53" s="30">
        <f t="shared" si="53"/>
        <v>1</v>
      </c>
      <c r="EP53" s="30">
        <f t="shared" si="53"/>
        <v>1</v>
      </c>
      <c r="EQ53" s="23"/>
      <c r="ER53" s="23"/>
      <c r="ES53" s="23"/>
      <c r="ET53" s="23"/>
      <c r="EU53" s="23"/>
      <c r="EV53" s="23"/>
      <c r="EW53" s="23"/>
      <c r="EX53" s="31">
        <f t="shared" si="3"/>
        <v>52</v>
      </c>
      <c r="EY53" s="5"/>
      <c r="EZ53" s="5"/>
      <c r="FA53" s="5"/>
      <c r="FB53" s="5"/>
    </row>
    <row r="54" spans="1:158" ht="15.75" hidden="1" customHeight="1">
      <c r="A54" s="25">
        <f t="shared" si="5"/>
        <v>50</v>
      </c>
      <c r="B54" s="7" t="s">
        <v>423</v>
      </c>
      <c r="C54" s="7" t="s">
        <v>424</v>
      </c>
      <c r="D54" s="33" t="s">
        <v>425</v>
      </c>
      <c r="E54" s="27" t="s">
        <v>305</v>
      </c>
      <c r="F54" s="28">
        <v>400</v>
      </c>
      <c r="G54" s="29">
        <f t="shared" si="4"/>
        <v>27</v>
      </c>
      <c r="H54" s="23"/>
      <c r="I54" s="23"/>
      <c r="J54" s="23"/>
      <c r="K54" s="30">
        <f t="shared" si="42"/>
        <v>1</v>
      </c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30">
        <f t="shared" si="43"/>
        <v>1</v>
      </c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30">
        <f t="shared" si="44"/>
        <v>1</v>
      </c>
      <c r="BB54" s="23"/>
      <c r="BC54" s="23"/>
      <c r="BD54" s="23"/>
      <c r="BE54" s="23"/>
      <c r="BF54" s="30">
        <f t="shared" si="45"/>
        <v>1</v>
      </c>
      <c r="BG54" s="23"/>
      <c r="BH54" s="23"/>
      <c r="BI54" s="23"/>
      <c r="BJ54" s="30">
        <f t="shared" si="46"/>
        <v>1</v>
      </c>
      <c r="BK54" s="30">
        <f t="shared" si="46"/>
        <v>1</v>
      </c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30">
        <f t="shared" si="50"/>
        <v>1</v>
      </c>
      <c r="CP54" s="30">
        <f t="shared" si="50"/>
        <v>1</v>
      </c>
      <c r="CQ54" s="23"/>
      <c r="CR54" s="30">
        <f t="shared" si="50"/>
        <v>1</v>
      </c>
      <c r="CS54" s="30">
        <f t="shared" si="50"/>
        <v>1</v>
      </c>
      <c r="CT54" s="30">
        <f t="shared" si="50"/>
        <v>1</v>
      </c>
      <c r="CU54" s="30">
        <f t="shared" si="50"/>
        <v>1</v>
      </c>
      <c r="CV54" s="23"/>
      <c r="CW54" s="23"/>
      <c r="CX54" s="23"/>
      <c r="CY54" s="23"/>
      <c r="CZ54" s="23"/>
      <c r="DA54" s="30">
        <f t="shared" si="51"/>
        <v>1</v>
      </c>
      <c r="DB54" s="30">
        <f t="shared" si="51"/>
        <v>1</v>
      </c>
      <c r="DC54" s="30">
        <f t="shared" si="51"/>
        <v>1</v>
      </c>
      <c r="DD54" s="30">
        <f t="shared" si="51"/>
        <v>1</v>
      </c>
      <c r="DE54" s="30">
        <f t="shared" si="51"/>
        <v>1</v>
      </c>
      <c r="DF54" s="30">
        <f t="shared" si="51"/>
        <v>1</v>
      </c>
      <c r="DG54" s="30">
        <f t="shared" si="51"/>
        <v>1</v>
      </c>
      <c r="DH54" s="30">
        <f t="shared" si="51"/>
        <v>1</v>
      </c>
      <c r="DI54" s="30">
        <f t="shared" si="51"/>
        <v>1</v>
      </c>
      <c r="DJ54" s="23"/>
      <c r="DK54" s="23"/>
      <c r="DL54" s="23"/>
      <c r="DM54" s="23"/>
      <c r="DN54" s="23"/>
      <c r="DO54" s="30">
        <f t="shared" si="51"/>
        <v>1</v>
      </c>
      <c r="DP54" s="30">
        <f t="shared" si="51"/>
        <v>1</v>
      </c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30">
        <f>1*EK$4</f>
        <v>1</v>
      </c>
      <c r="EL54" s="23"/>
      <c r="EM54" s="30">
        <f t="shared" si="53"/>
        <v>1</v>
      </c>
      <c r="EN54" s="30">
        <f t="shared" si="53"/>
        <v>1</v>
      </c>
      <c r="EO54" s="30">
        <f t="shared" si="53"/>
        <v>1</v>
      </c>
      <c r="EP54" s="23"/>
      <c r="EQ54" s="23"/>
      <c r="ER54" s="23"/>
      <c r="ES54" s="23"/>
      <c r="ET54" s="23"/>
      <c r="EU54" s="23"/>
      <c r="EV54" s="23"/>
      <c r="EW54" s="23"/>
      <c r="EX54" s="31">
        <f t="shared" si="3"/>
        <v>27</v>
      </c>
      <c r="EY54" s="5"/>
      <c r="EZ54" s="5"/>
      <c r="FA54" s="5"/>
      <c r="FB54" s="5"/>
    </row>
    <row r="55" spans="1:158" ht="15.75" hidden="1" customHeight="1">
      <c r="A55" s="25">
        <f t="shared" si="5"/>
        <v>51</v>
      </c>
      <c r="B55" s="7" t="s">
        <v>426</v>
      </c>
      <c r="C55" s="7" t="s">
        <v>427</v>
      </c>
      <c r="D55" s="26" t="s">
        <v>389</v>
      </c>
      <c r="E55" s="27" t="s">
        <v>305</v>
      </c>
      <c r="F55" s="28">
        <v>500</v>
      </c>
      <c r="G55" s="29">
        <f t="shared" si="4"/>
        <v>12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30">
        <f t="shared" si="43"/>
        <v>1</v>
      </c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30">
        <f>1*BK$4</f>
        <v>1</v>
      </c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30">
        <f t="shared" si="50"/>
        <v>1</v>
      </c>
      <c r="CP55" s="23"/>
      <c r="CQ55" s="23"/>
      <c r="CR55" s="23"/>
      <c r="CS55" s="23"/>
      <c r="CT55" s="30">
        <f t="shared" si="50"/>
        <v>1</v>
      </c>
      <c r="CU55" s="30">
        <f t="shared" si="50"/>
        <v>1</v>
      </c>
      <c r="CV55" s="23"/>
      <c r="CW55" s="23"/>
      <c r="CX55" s="23"/>
      <c r="CY55" s="23"/>
      <c r="CZ55" s="23"/>
      <c r="DA55" s="23"/>
      <c r="DB55" s="23"/>
      <c r="DC55" s="23"/>
      <c r="DD55" s="30">
        <f t="shared" si="51"/>
        <v>1</v>
      </c>
      <c r="DE55" s="30">
        <f t="shared" si="51"/>
        <v>1</v>
      </c>
      <c r="DF55" s="30">
        <f t="shared" si="51"/>
        <v>1</v>
      </c>
      <c r="DG55" s="23"/>
      <c r="DH55" s="23"/>
      <c r="DI55" s="30">
        <f t="shared" si="51"/>
        <v>1</v>
      </c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30">
        <f t="shared" si="53"/>
        <v>1</v>
      </c>
      <c r="EN55" s="30">
        <f t="shared" si="53"/>
        <v>1</v>
      </c>
      <c r="EO55" s="30">
        <f t="shared" si="53"/>
        <v>1</v>
      </c>
      <c r="EP55" s="23"/>
      <c r="EQ55" s="23"/>
      <c r="ER55" s="23"/>
      <c r="ES55" s="23"/>
      <c r="ET55" s="23"/>
      <c r="EU55" s="23"/>
      <c r="EV55" s="23"/>
      <c r="EW55" s="23"/>
      <c r="EX55" s="31">
        <f t="shared" si="3"/>
        <v>12</v>
      </c>
      <c r="EY55" s="5"/>
      <c r="EZ55" s="5"/>
      <c r="FA55" s="5"/>
      <c r="FB55" s="5"/>
    </row>
    <row r="56" spans="1:158" ht="15.75" hidden="1" customHeight="1">
      <c r="A56" s="25">
        <f t="shared" si="5"/>
        <v>52</v>
      </c>
      <c r="B56" s="7" t="s">
        <v>428</v>
      </c>
      <c r="C56" s="7" t="s">
        <v>429</v>
      </c>
      <c r="D56" s="26" t="s">
        <v>400</v>
      </c>
      <c r="E56" s="27" t="s">
        <v>305</v>
      </c>
      <c r="F56" s="28">
        <v>80</v>
      </c>
      <c r="G56" s="29">
        <f t="shared" si="4"/>
        <v>12</v>
      </c>
      <c r="H56" s="23"/>
      <c r="I56" s="23"/>
      <c r="J56" s="23"/>
      <c r="K56" s="23"/>
      <c r="L56" s="23"/>
      <c r="M56" s="23"/>
      <c r="N56" s="23"/>
      <c r="O56" s="23"/>
      <c r="P56" s="23"/>
      <c r="Q56" s="30">
        <f t="shared" ref="Q56:Q57" si="54">1*Q$4</f>
        <v>1</v>
      </c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30">
        <f t="shared" si="43"/>
        <v>1</v>
      </c>
      <c r="AF56" s="23"/>
      <c r="AG56" s="23"/>
      <c r="AH56" s="23"/>
      <c r="AI56" s="23"/>
      <c r="AJ56" s="23"/>
      <c r="AK56" s="23"/>
      <c r="AL56" s="30">
        <f t="shared" ref="AL56:AL57" si="55">1*AL$4</f>
        <v>1</v>
      </c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30">
        <f t="shared" si="50"/>
        <v>1</v>
      </c>
      <c r="CP56" s="23"/>
      <c r="CQ56" s="23"/>
      <c r="CR56" s="23"/>
      <c r="CS56" s="23"/>
      <c r="CT56" s="30">
        <f t="shared" si="50"/>
        <v>1</v>
      </c>
      <c r="CU56" s="30">
        <f t="shared" si="50"/>
        <v>1</v>
      </c>
      <c r="CV56" s="23"/>
      <c r="CW56" s="23"/>
      <c r="CX56" s="23"/>
      <c r="CY56" s="23"/>
      <c r="CZ56" s="23"/>
      <c r="DA56" s="23"/>
      <c r="DB56" s="23"/>
      <c r="DC56" s="23"/>
      <c r="DD56" s="23"/>
      <c r="DE56" s="30">
        <f t="shared" si="51"/>
        <v>1</v>
      </c>
      <c r="DF56" s="30">
        <f t="shared" si="51"/>
        <v>1</v>
      </c>
      <c r="DG56" s="23"/>
      <c r="DH56" s="23"/>
      <c r="DI56" s="30">
        <f t="shared" si="51"/>
        <v>1</v>
      </c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30">
        <f t="shared" si="53"/>
        <v>1</v>
      </c>
      <c r="EN56" s="30">
        <f t="shared" si="53"/>
        <v>1</v>
      </c>
      <c r="EO56" s="30">
        <f t="shared" si="53"/>
        <v>1</v>
      </c>
      <c r="EP56" s="23"/>
      <c r="EQ56" s="23"/>
      <c r="ER56" s="23"/>
      <c r="ES56" s="23"/>
      <c r="ET56" s="23"/>
      <c r="EU56" s="23"/>
      <c r="EV56" s="23"/>
      <c r="EW56" s="23"/>
      <c r="EX56" s="31">
        <f t="shared" si="3"/>
        <v>12</v>
      </c>
      <c r="EY56" s="5"/>
      <c r="EZ56" s="5"/>
      <c r="FA56" s="5"/>
      <c r="FB56" s="5"/>
    </row>
    <row r="57" spans="1:158" ht="15.75" hidden="1" customHeight="1">
      <c r="A57" s="25">
        <f t="shared" si="5"/>
        <v>53</v>
      </c>
      <c r="B57" s="7" t="s">
        <v>430</v>
      </c>
      <c r="C57" s="7" t="s">
        <v>431</v>
      </c>
      <c r="D57" s="26" t="s">
        <v>389</v>
      </c>
      <c r="E57" s="27" t="s">
        <v>305</v>
      </c>
      <c r="F57" s="28">
        <v>300</v>
      </c>
      <c r="G57" s="29">
        <f t="shared" si="4"/>
        <v>18</v>
      </c>
      <c r="H57" s="23"/>
      <c r="I57" s="23"/>
      <c r="J57" s="23"/>
      <c r="K57" s="30">
        <f>1*K$4</f>
        <v>1</v>
      </c>
      <c r="L57" s="23"/>
      <c r="M57" s="23"/>
      <c r="N57" s="23"/>
      <c r="O57" s="23"/>
      <c r="P57" s="23"/>
      <c r="Q57" s="30">
        <f t="shared" si="54"/>
        <v>1</v>
      </c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30">
        <f t="shared" si="43"/>
        <v>1</v>
      </c>
      <c r="AF57" s="23"/>
      <c r="AG57" s="23"/>
      <c r="AH57" s="23"/>
      <c r="AI57" s="23"/>
      <c r="AJ57" s="23"/>
      <c r="AK57" s="23"/>
      <c r="AL57" s="30">
        <f t="shared" si="55"/>
        <v>1</v>
      </c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30">
        <f>1*BA$4</f>
        <v>1</v>
      </c>
      <c r="BB57" s="23"/>
      <c r="BC57" s="23"/>
      <c r="BD57" s="23"/>
      <c r="BE57" s="23"/>
      <c r="BF57" s="30">
        <f>1*BF$4</f>
        <v>1</v>
      </c>
      <c r="BG57" s="23"/>
      <c r="BH57" s="23"/>
      <c r="BI57" s="23"/>
      <c r="BJ57" s="30">
        <f t="shared" ref="BJ57:BK57" si="56">1*BJ$4</f>
        <v>1</v>
      </c>
      <c r="BK57" s="30">
        <f t="shared" si="56"/>
        <v>1</v>
      </c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30">
        <f t="shared" si="50"/>
        <v>1</v>
      </c>
      <c r="CP57" s="23"/>
      <c r="CQ57" s="23"/>
      <c r="CR57" s="23"/>
      <c r="CS57" s="23"/>
      <c r="CT57" s="30">
        <f t="shared" si="50"/>
        <v>1</v>
      </c>
      <c r="CU57" s="30">
        <f t="shared" si="50"/>
        <v>1</v>
      </c>
      <c r="CV57" s="23"/>
      <c r="CW57" s="23"/>
      <c r="CX57" s="23"/>
      <c r="CY57" s="23"/>
      <c r="CZ57" s="23"/>
      <c r="DA57" s="23"/>
      <c r="DB57" s="23"/>
      <c r="DC57" s="23"/>
      <c r="DD57" s="30">
        <f t="shared" ref="DD57:DF59" si="57">1*DD$4</f>
        <v>1</v>
      </c>
      <c r="DE57" s="30">
        <f t="shared" si="57"/>
        <v>1</v>
      </c>
      <c r="DF57" s="30">
        <f t="shared" si="57"/>
        <v>1</v>
      </c>
      <c r="DG57" s="23"/>
      <c r="DH57" s="23"/>
      <c r="DI57" s="30">
        <f t="shared" si="51"/>
        <v>1</v>
      </c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30">
        <f t="shared" si="53"/>
        <v>1</v>
      </c>
      <c r="EN57" s="30">
        <f t="shared" si="53"/>
        <v>1</v>
      </c>
      <c r="EO57" s="30">
        <f t="shared" si="53"/>
        <v>1</v>
      </c>
      <c r="EP57" s="23"/>
      <c r="EQ57" s="23"/>
      <c r="ER57" s="23"/>
      <c r="ES57" s="23"/>
      <c r="ET57" s="23"/>
      <c r="EU57" s="23"/>
      <c r="EV57" s="23"/>
      <c r="EW57" s="23"/>
      <c r="EX57" s="31">
        <f t="shared" si="3"/>
        <v>18</v>
      </c>
      <c r="EY57" s="5"/>
      <c r="EZ57" s="5"/>
      <c r="FA57" s="5"/>
      <c r="FB57" s="5"/>
    </row>
    <row r="58" spans="1:158" ht="15.75" hidden="1" customHeight="1">
      <c r="A58" s="25">
        <f t="shared" si="5"/>
        <v>54</v>
      </c>
      <c r="B58" s="7" t="s">
        <v>432</v>
      </c>
      <c r="C58" s="7" t="s">
        <v>433</v>
      </c>
      <c r="D58" s="26" t="s">
        <v>434</v>
      </c>
      <c r="E58" s="27" t="s">
        <v>381</v>
      </c>
      <c r="F58" s="28">
        <v>1</v>
      </c>
      <c r="G58" s="29">
        <f t="shared" si="4"/>
        <v>4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30">
        <f t="shared" si="50"/>
        <v>1</v>
      </c>
      <c r="CV58" s="23"/>
      <c r="CW58" s="23"/>
      <c r="CX58" s="23"/>
      <c r="CY58" s="23"/>
      <c r="CZ58" s="23"/>
      <c r="DA58" s="23"/>
      <c r="DB58" s="23"/>
      <c r="DC58" s="23"/>
      <c r="DD58" s="23"/>
      <c r="DE58" s="30">
        <f t="shared" si="57"/>
        <v>1</v>
      </c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30">
        <f t="shared" si="53"/>
        <v>1</v>
      </c>
      <c r="EN58" s="30">
        <f t="shared" si="53"/>
        <v>1</v>
      </c>
      <c r="EO58" s="23"/>
      <c r="EP58" s="23"/>
      <c r="EQ58" s="23"/>
      <c r="ER58" s="23"/>
      <c r="ES58" s="23"/>
      <c r="ET58" s="23"/>
      <c r="EU58" s="23"/>
      <c r="EV58" s="23"/>
      <c r="EW58" s="23"/>
      <c r="EX58" s="31">
        <f t="shared" si="3"/>
        <v>4</v>
      </c>
      <c r="EY58" s="5"/>
      <c r="EZ58" s="5"/>
      <c r="FA58" s="5"/>
      <c r="FB58" s="5"/>
    </row>
    <row r="59" spans="1:158" ht="15.75" hidden="1" customHeight="1">
      <c r="A59" s="25">
        <f t="shared" si="5"/>
        <v>55</v>
      </c>
      <c r="B59" s="7" t="s">
        <v>435</v>
      </c>
      <c r="C59" s="7" t="s">
        <v>436</v>
      </c>
      <c r="D59" s="26" t="s">
        <v>437</v>
      </c>
      <c r="E59" s="27" t="s">
        <v>305</v>
      </c>
      <c r="F59" s="28">
        <v>1</v>
      </c>
      <c r="G59" s="29">
        <f t="shared" si="4"/>
        <v>12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30">
        <f>1*CP$4</f>
        <v>1</v>
      </c>
      <c r="CQ59" s="23"/>
      <c r="CR59" s="30">
        <f>1*CR$4</f>
        <v>1</v>
      </c>
      <c r="CS59" s="23"/>
      <c r="CT59" s="23"/>
      <c r="CU59" s="30">
        <f t="shared" si="50"/>
        <v>1</v>
      </c>
      <c r="CV59" s="23"/>
      <c r="CW59" s="23"/>
      <c r="CX59" s="23"/>
      <c r="CY59" s="23"/>
      <c r="CZ59" s="23"/>
      <c r="DA59" s="30">
        <f t="shared" ref="DA59:DC59" si="58">1*DA$4</f>
        <v>1</v>
      </c>
      <c r="DB59" s="30">
        <f t="shared" si="58"/>
        <v>1</v>
      </c>
      <c r="DC59" s="30">
        <f t="shared" si="58"/>
        <v>1</v>
      </c>
      <c r="DD59" s="23"/>
      <c r="DE59" s="30">
        <f t="shared" si="57"/>
        <v>1</v>
      </c>
      <c r="DF59" s="23"/>
      <c r="DG59" s="23"/>
      <c r="DH59" s="23"/>
      <c r="DI59" s="23"/>
      <c r="DJ59" s="23"/>
      <c r="DK59" s="23"/>
      <c r="DL59" s="23"/>
      <c r="DM59" s="23"/>
      <c r="DN59" s="23"/>
      <c r="DO59" s="30">
        <f t="shared" ref="DO59:DP59" si="59">1*DO$4</f>
        <v>1</v>
      </c>
      <c r="DP59" s="30">
        <f t="shared" si="59"/>
        <v>1</v>
      </c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30">
        <f>1*EK$4</f>
        <v>1</v>
      </c>
      <c r="EL59" s="23"/>
      <c r="EM59" s="23"/>
      <c r="EN59" s="30">
        <f t="shared" si="53"/>
        <v>1</v>
      </c>
      <c r="EO59" s="30">
        <f t="shared" si="53"/>
        <v>1</v>
      </c>
      <c r="EP59" s="23"/>
      <c r="EQ59" s="23"/>
      <c r="ER59" s="23"/>
      <c r="ES59" s="23"/>
      <c r="ET59" s="23"/>
      <c r="EU59" s="23"/>
      <c r="EV59" s="23"/>
      <c r="EW59" s="23"/>
      <c r="EX59" s="31">
        <f t="shared" si="3"/>
        <v>12</v>
      </c>
      <c r="EY59" s="5"/>
      <c r="EZ59" s="5"/>
      <c r="FA59" s="5"/>
      <c r="FB59" s="5"/>
    </row>
    <row r="60" spans="1:158" ht="15.75" hidden="1" customHeight="1">
      <c r="A60" s="25">
        <f t="shared" si="5"/>
        <v>56</v>
      </c>
      <c r="B60" s="7" t="s">
        <v>438</v>
      </c>
      <c r="C60" s="7" t="s">
        <v>439</v>
      </c>
      <c r="D60" s="33" t="s">
        <v>380</v>
      </c>
      <c r="E60" s="27" t="s">
        <v>381</v>
      </c>
      <c r="F60" s="28">
        <v>1</v>
      </c>
      <c r="G60" s="29">
        <f t="shared" si="4"/>
        <v>4</v>
      </c>
      <c r="H60" s="23"/>
      <c r="I60" s="23"/>
      <c r="J60" s="23"/>
      <c r="K60" s="30">
        <f>1*K$4</f>
        <v>1</v>
      </c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30">
        <f>1*BA$4</f>
        <v>1</v>
      </c>
      <c r="BB60" s="23"/>
      <c r="BC60" s="23"/>
      <c r="BD60" s="23"/>
      <c r="BE60" s="23"/>
      <c r="BF60" s="30">
        <f>1*BF$4</f>
        <v>1</v>
      </c>
      <c r="BG60" s="23"/>
      <c r="BH60" s="23"/>
      <c r="BI60" s="23"/>
      <c r="BJ60" s="30">
        <f>1*BJ$4</f>
        <v>1</v>
      </c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31">
        <f t="shared" si="3"/>
        <v>4</v>
      </c>
      <c r="EY60" s="5"/>
      <c r="EZ60" s="5"/>
      <c r="FA60" s="5"/>
      <c r="FB60" s="5"/>
    </row>
    <row r="61" spans="1:158" ht="15.75" hidden="1" customHeight="1">
      <c r="A61" s="25">
        <f t="shared" si="5"/>
        <v>57</v>
      </c>
      <c r="B61" s="7" t="s">
        <v>440</v>
      </c>
      <c r="C61" s="7" t="s">
        <v>441</v>
      </c>
      <c r="D61" s="26" t="s">
        <v>403</v>
      </c>
      <c r="E61" s="27" t="s">
        <v>305</v>
      </c>
      <c r="F61" s="28">
        <v>150</v>
      </c>
      <c r="G61" s="29">
        <f t="shared" si="4"/>
        <v>9</v>
      </c>
      <c r="H61" s="23"/>
      <c r="I61" s="30">
        <f t="shared" ref="I61:J61" si="60">1*I$4</f>
        <v>1</v>
      </c>
      <c r="J61" s="30">
        <f t="shared" si="60"/>
        <v>1</v>
      </c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30">
        <f>1*AC$4</f>
        <v>1</v>
      </c>
      <c r="AD61" s="23"/>
      <c r="AE61" s="23"/>
      <c r="AF61" s="23"/>
      <c r="AG61" s="23"/>
      <c r="AH61" s="23"/>
      <c r="AI61" s="23"/>
      <c r="AJ61" s="23"/>
      <c r="AK61" s="23"/>
      <c r="AL61" s="23"/>
      <c r="AM61" s="30">
        <f>1*AM$4</f>
        <v>1</v>
      </c>
      <c r="AN61" s="23"/>
      <c r="AO61" s="30">
        <f>1*AO$4</f>
        <v>1</v>
      </c>
      <c r="AP61" s="23"/>
      <c r="AQ61" s="23"/>
      <c r="AR61" s="23"/>
      <c r="AS61" s="23"/>
      <c r="AT61" s="23"/>
      <c r="AU61" s="23"/>
      <c r="AV61" s="23"/>
      <c r="AW61" s="23"/>
      <c r="AX61" s="30">
        <f>1*AX$4</f>
        <v>1</v>
      </c>
      <c r="AY61" s="23"/>
      <c r="AZ61" s="23"/>
      <c r="BA61" s="23"/>
      <c r="BB61" s="23"/>
      <c r="BC61" s="23"/>
      <c r="BD61" s="23"/>
      <c r="BE61" s="30">
        <f>1*BE$4</f>
        <v>1</v>
      </c>
      <c r="BF61" s="23"/>
      <c r="BG61" s="23"/>
      <c r="BH61" s="23"/>
      <c r="BI61" s="23"/>
      <c r="BJ61" s="23"/>
      <c r="BK61" s="23"/>
      <c r="BL61" s="23"/>
      <c r="BM61" s="30">
        <f>1*BM$4</f>
        <v>1</v>
      </c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30">
        <f>1*EI$4</f>
        <v>1</v>
      </c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31">
        <f t="shared" si="3"/>
        <v>9</v>
      </c>
      <c r="EY61" s="5"/>
      <c r="EZ61" s="5"/>
      <c r="FA61" s="5"/>
      <c r="FB61" s="5"/>
    </row>
    <row r="62" spans="1:158" ht="15.75" hidden="1" customHeight="1">
      <c r="A62" s="25">
        <f t="shared" si="5"/>
        <v>58</v>
      </c>
      <c r="B62" s="7" t="s">
        <v>442</v>
      </c>
      <c r="C62" s="7" t="s">
        <v>443</v>
      </c>
      <c r="D62" s="26" t="s">
        <v>444</v>
      </c>
      <c r="E62" s="27" t="s">
        <v>305</v>
      </c>
      <c r="F62" s="28">
        <v>200</v>
      </c>
      <c r="G62" s="29">
        <f t="shared" si="4"/>
        <v>2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30">
        <f>1*DE$4</f>
        <v>1</v>
      </c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30">
        <f>1*EN$4</f>
        <v>1</v>
      </c>
      <c r="EO62" s="23"/>
      <c r="EP62" s="23"/>
      <c r="EQ62" s="23"/>
      <c r="ER62" s="23"/>
      <c r="ES62" s="23"/>
      <c r="ET62" s="23"/>
      <c r="EU62" s="23"/>
      <c r="EV62" s="23"/>
      <c r="EW62" s="23"/>
      <c r="EX62" s="31">
        <f t="shared" si="3"/>
        <v>2</v>
      </c>
      <c r="EY62" s="5"/>
      <c r="EZ62" s="5"/>
      <c r="FA62" s="5"/>
      <c r="FB62" s="5"/>
    </row>
    <row r="63" spans="1:158" ht="15.75" hidden="1" customHeight="1">
      <c r="A63" s="25">
        <f t="shared" si="5"/>
        <v>59</v>
      </c>
      <c r="B63" s="7" t="s">
        <v>445</v>
      </c>
      <c r="C63" s="7" t="s">
        <v>446</v>
      </c>
      <c r="D63" s="26" t="s">
        <v>400</v>
      </c>
      <c r="E63" s="27" t="s">
        <v>305</v>
      </c>
      <c r="F63" s="28">
        <v>120</v>
      </c>
      <c r="G63" s="29">
        <f t="shared" si="4"/>
        <v>22</v>
      </c>
      <c r="H63" s="23"/>
      <c r="I63" s="30">
        <f t="shared" ref="I63:J63" si="61">1*I$4</f>
        <v>1</v>
      </c>
      <c r="J63" s="30">
        <f t="shared" si="61"/>
        <v>1</v>
      </c>
      <c r="K63" s="23"/>
      <c r="L63" s="23"/>
      <c r="M63" s="30">
        <f>1*M$4</f>
        <v>1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30">
        <f>1*AC$4</f>
        <v>1</v>
      </c>
      <c r="AD63" s="23"/>
      <c r="AE63" s="23"/>
      <c r="AF63" s="23"/>
      <c r="AG63" s="23"/>
      <c r="AH63" s="23"/>
      <c r="AI63" s="30">
        <f t="shared" ref="AI63:AK63" si="62">1*AI$4</f>
        <v>1</v>
      </c>
      <c r="AJ63" s="30">
        <f t="shared" si="62"/>
        <v>1</v>
      </c>
      <c r="AK63" s="30">
        <f t="shared" si="62"/>
        <v>1</v>
      </c>
      <c r="AL63" s="23"/>
      <c r="AM63" s="30">
        <f t="shared" ref="AM63:AO63" si="63">1*AM$4</f>
        <v>1</v>
      </c>
      <c r="AN63" s="30">
        <f t="shared" si="63"/>
        <v>1</v>
      </c>
      <c r="AO63" s="30">
        <f t="shared" si="63"/>
        <v>1</v>
      </c>
      <c r="AP63" s="23"/>
      <c r="AQ63" s="23"/>
      <c r="AR63" s="23"/>
      <c r="AS63" s="30">
        <f t="shared" ref="AS63:AT63" si="64">1*AS$4</f>
        <v>1</v>
      </c>
      <c r="AT63" s="30">
        <f t="shared" si="64"/>
        <v>1</v>
      </c>
      <c r="AU63" s="23"/>
      <c r="AV63" s="23"/>
      <c r="AW63" s="23"/>
      <c r="AX63" s="30">
        <f>1*AX$4</f>
        <v>1</v>
      </c>
      <c r="AY63" s="23"/>
      <c r="AZ63" s="30">
        <f>1*AZ$4</f>
        <v>1</v>
      </c>
      <c r="BA63" s="23"/>
      <c r="BB63" s="23"/>
      <c r="BC63" s="23"/>
      <c r="BD63" s="23"/>
      <c r="BE63" s="30">
        <f>1*BE$4</f>
        <v>1</v>
      </c>
      <c r="BF63" s="23"/>
      <c r="BG63" s="23"/>
      <c r="BH63" s="23"/>
      <c r="BI63" s="23"/>
      <c r="BJ63" s="23"/>
      <c r="BK63" s="23"/>
      <c r="BL63" s="30">
        <f t="shared" ref="BL63:BN63" si="65">1*BL$4</f>
        <v>1</v>
      </c>
      <c r="BM63" s="30">
        <f t="shared" si="65"/>
        <v>1</v>
      </c>
      <c r="BN63" s="30">
        <f t="shared" si="65"/>
        <v>1</v>
      </c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30">
        <f t="shared" ref="EH63:EI63" si="66">1*EH$4</f>
        <v>1</v>
      </c>
      <c r="EI63" s="30">
        <f t="shared" si="66"/>
        <v>1</v>
      </c>
      <c r="EJ63" s="23"/>
      <c r="EK63" s="23"/>
      <c r="EL63" s="23"/>
      <c r="EM63" s="23"/>
      <c r="EN63" s="23"/>
      <c r="EO63" s="23"/>
      <c r="EP63" s="23"/>
      <c r="EQ63" s="30">
        <f>1*EQ$4</f>
        <v>1</v>
      </c>
      <c r="ER63" s="23"/>
      <c r="ES63" s="23"/>
      <c r="ET63" s="23"/>
      <c r="EU63" s="30">
        <f>1*EU$4</f>
        <v>1</v>
      </c>
      <c r="EV63" s="23"/>
      <c r="EW63" s="23"/>
      <c r="EX63" s="31">
        <f t="shared" si="3"/>
        <v>22</v>
      </c>
      <c r="EY63" s="5"/>
      <c r="EZ63" s="5"/>
      <c r="FA63" s="5"/>
      <c r="FB63" s="5"/>
    </row>
    <row r="64" spans="1:158" ht="15.75" hidden="1" customHeight="1">
      <c r="A64" s="25">
        <f t="shared" si="5"/>
        <v>60</v>
      </c>
      <c r="B64" s="7" t="s">
        <v>447</v>
      </c>
      <c r="C64" s="7" t="s">
        <v>448</v>
      </c>
      <c r="D64" s="26" t="s">
        <v>338</v>
      </c>
      <c r="E64" s="27" t="s">
        <v>305</v>
      </c>
      <c r="F64" s="28">
        <v>2000</v>
      </c>
      <c r="G64" s="29">
        <f t="shared" si="4"/>
        <v>12</v>
      </c>
      <c r="H64" s="23"/>
      <c r="I64" s="23"/>
      <c r="J64" s="23"/>
      <c r="K64" s="23"/>
      <c r="L64" s="32">
        <f>2*L$4</f>
        <v>2</v>
      </c>
      <c r="M64" s="23"/>
      <c r="N64" s="23"/>
      <c r="O64" s="23"/>
      <c r="P64" s="23"/>
      <c r="Q64" s="23"/>
      <c r="R64" s="23"/>
      <c r="S64" s="23"/>
      <c r="T64" s="32">
        <f>3*T$4</f>
        <v>3</v>
      </c>
      <c r="U64" s="23"/>
      <c r="V64" s="23"/>
      <c r="W64" s="23"/>
      <c r="X64" s="23"/>
      <c r="Y64" s="23"/>
      <c r="Z64" s="30">
        <f>2*Z$4</f>
        <v>2</v>
      </c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32">
        <f>2*AR$4</f>
        <v>2</v>
      </c>
      <c r="AS64" s="23"/>
      <c r="AT64" s="23"/>
      <c r="AU64" s="23"/>
      <c r="AV64" s="23"/>
      <c r="AW64" s="32">
        <f>3*AW$4</f>
        <v>3</v>
      </c>
      <c r="AX64" s="23"/>
      <c r="AY64" s="32">
        <f>2*AY$4</f>
        <v>2</v>
      </c>
      <c r="AZ64" s="23"/>
      <c r="BA64" s="23"/>
      <c r="BB64" s="32">
        <f t="shared" ref="BB64:BD64" si="67">2*BB$4</f>
        <v>2</v>
      </c>
      <c r="BC64" s="30">
        <f t="shared" si="67"/>
        <v>2</v>
      </c>
      <c r="BD64" s="30">
        <f t="shared" si="67"/>
        <v>2</v>
      </c>
      <c r="BE64" s="23"/>
      <c r="BF64" s="23"/>
      <c r="BG64" s="32">
        <f t="shared" ref="BG64:BI64" si="68">3*BG$4</f>
        <v>3</v>
      </c>
      <c r="BH64" s="32">
        <f t="shared" si="68"/>
        <v>3</v>
      </c>
      <c r="BI64" s="32">
        <f t="shared" si="68"/>
        <v>3</v>
      </c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31">
        <f t="shared" si="3"/>
        <v>29</v>
      </c>
      <c r="EY64" s="5"/>
      <c r="EZ64" s="5"/>
      <c r="FA64" s="5"/>
      <c r="FB64" s="5"/>
    </row>
    <row r="65" spans="1:158" ht="15.75" hidden="1" customHeight="1">
      <c r="A65" s="25">
        <f t="shared" si="5"/>
        <v>61</v>
      </c>
      <c r="B65" s="7" t="s">
        <v>449</v>
      </c>
      <c r="C65" s="7" t="s">
        <v>450</v>
      </c>
      <c r="D65" s="26" t="s">
        <v>451</v>
      </c>
      <c r="E65" s="27" t="s">
        <v>305</v>
      </c>
      <c r="F65" s="28">
        <v>1000</v>
      </c>
      <c r="G65" s="29">
        <f t="shared" si="4"/>
        <v>1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30">
        <f>1*DD$4</f>
        <v>1</v>
      </c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31">
        <f t="shared" si="3"/>
        <v>1</v>
      </c>
      <c r="EY65" s="5"/>
      <c r="EZ65" s="5"/>
      <c r="FA65" s="5"/>
      <c r="FB65" s="5"/>
    </row>
    <row r="66" spans="1:158" ht="15.75" hidden="1" customHeight="1">
      <c r="A66" s="25">
        <f t="shared" si="5"/>
        <v>62</v>
      </c>
      <c r="B66" s="7" t="s">
        <v>452</v>
      </c>
      <c r="C66" s="7" t="s">
        <v>453</v>
      </c>
      <c r="D66" s="26" t="s">
        <v>454</v>
      </c>
      <c r="E66" s="27" t="s">
        <v>305</v>
      </c>
      <c r="F66" s="28">
        <v>500</v>
      </c>
      <c r="G66" s="29">
        <f t="shared" si="4"/>
        <v>24</v>
      </c>
      <c r="H66" s="30">
        <f t="shared" ref="H66:J66" si="69">5*H$4</f>
        <v>5</v>
      </c>
      <c r="I66" s="30">
        <f t="shared" si="69"/>
        <v>5</v>
      </c>
      <c r="J66" s="30">
        <f t="shared" si="69"/>
        <v>5</v>
      </c>
      <c r="K66" s="23"/>
      <c r="L66" s="23"/>
      <c r="M66" s="30">
        <f>5*M$4</f>
        <v>5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30">
        <f>5*AC$4</f>
        <v>5</v>
      </c>
      <c r="AD66" s="23"/>
      <c r="AE66" s="23"/>
      <c r="AF66" s="23"/>
      <c r="AG66" s="23"/>
      <c r="AH66" s="23"/>
      <c r="AI66" s="30">
        <f t="shared" ref="AI66:AK66" si="70">5*AI$4</f>
        <v>5</v>
      </c>
      <c r="AJ66" s="30">
        <f t="shared" si="70"/>
        <v>5</v>
      </c>
      <c r="AK66" s="30">
        <f t="shared" si="70"/>
        <v>5</v>
      </c>
      <c r="AL66" s="23"/>
      <c r="AM66" s="30">
        <f t="shared" ref="AM66:AO66" si="71">5*AM$4</f>
        <v>5</v>
      </c>
      <c r="AN66" s="30">
        <f t="shared" si="71"/>
        <v>5</v>
      </c>
      <c r="AO66" s="30">
        <f t="shared" si="71"/>
        <v>5</v>
      </c>
      <c r="AP66" s="23"/>
      <c r="AQ66" s="30">
        <f>5*AQ$4</f>
        <v>5</v>
      </c>
      <c r="AR66" s="23"/>
      <c r="AS66" s="30">
        <f t="shared" ref="AS66:AT66" si="72">5*AS$4</f>
        <v>5</v>
      </c>
      <c r="AT66" s="30">
        <f t="shared" si="72"/>
        <v>5</v>
      </c>
      <c r="AU66" s="23"/>
      <c r="AV66" s="23"/>
      <c r="AW66" s="23"/>
      <c r="AX66" s="30">
        <f>5*AX$4</f>
        <v>5</v>
      </c>
      <c r="AY66" s="23"/>
      <c r="AZ66" s="30">
        <f>5*AZ$4</f>
        <v>5</v>
      </c>
      <c r="BA66" s="23"/>
      <c r="BB66" s="23"/>
      <c r="BC66" s="23"/>
      <c r="BD66" s="23"/>
      <c r="BE66" s="30">
        <f>5*BE$4</f>
        <v>5</v>
      </c>
      <c r="BF66" s="23"/>
      <c r="BG66" s="23"/>
      <c r="BH66" s="23"/>
      <c r="BI66" s="23"/>
      <c r="BJ66" s="23"/>
      <c r="BK66" s="23"/>
      <c r="BL66" s="30">
        <f t="shared" ref="BL66:BN66" si="73">5*BL$4</f>
        <v>5</v>
      </c>
      <c r="BM66" s="30">
        <f t="shared" si="73"/>
        <v>5</v>
      </c>
      <c r="BN66" s="30">
        <f t="shared" si="73"/>
        <v>5</v>
      </c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30">
        <f t="shared" ref="EH66:EI66" si="74">5*EH$4</f>
        <v>5</v>
      </c>
      <c r="EI66" s="30">
        <f t="shared" si="74"/>
        <v>5</v>
      </c>
      <c r="EJ66" s="23"/>
      <c r="EK66" s="23"/>
      <c r="EL66" s="23"/>
      <c r="EM66" s="23"/>
      <c r="EN66" s="23"/>
      <c r="EO66" s="23"/>
      <c r="EP66" s="23"/>
      <c r="EQ66" s="30">
        <f>5*EQ$4</f>
        <v>5</v>
      </c>
      <c r="ER66" s="23"/>
      <c r="ES66" s="23"/>
      <c r="ET66" s="23"/>
      <c r="EU66" s="30">
        <f>5*EU$4</f>
        <v>5</v>
      </c>
      <c r="EV66" s="23"/>
      <c r="EW66" s="23"/>
      <c r="EX66" s="31">
        <f t="shared" si="3"/>
        <v>120</v>
      </c>
      <c r="EY66" s="5"/>
      <c r="EZ66" s="5"/>
      <c r="FA66" s="5"/>
      <c r="FB66" s="5"/>
    </row>
    <row r="67" spans="1:158" ht="15.75" hidden="1" customHeight="1">
      <c r="A67" s="25">
        <f t="shared" si="5"/>
        <v>63</v>
      </c>
      <c r="B67" s="7" t="s">
        <v>455</v>
      </c>
      <c r="C67" s="7" t="s">
        <v>456</v>
      </c>
      <c r="D67" s="33" t="s">
        <v>425</v>
      </c>
      <c r="E67" s="27" t="s">
        <v>305</v>
      </c>
      <c r="F67" s="28">
        <v>2000</v>
      </c>
      <c r="G67" s="29">
        <f t="shared" si="4"/>
        <v>10</v>
      </c>
      <c r="H67" s="30">
        <f>2*H$4</f>
        <v>2</v>
      </c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30">
        <f>2*T$4</f>
        <v>2</v>
      </c>
      <c r="U67" s="23"/>
      <c r="V67" s="23"/>
      <c r="W67" s="23"/>
      <c r="X67" s="23"/>
      <c r="Y67" s="23"/>
      <c r="Z67" s="23"/>
      <c r="AA67" s="23"/>
      <c r="AB67" s="23"/>
      <c r="AC67" s="23"/>
      <c r="AD67" s="30">
        <f>2*AD$4</f>
        <v>2</v>
      </c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30">
        <f t="shared" ref="AP67:AR67" si="75">2*AP$4</f>
        <v>2</v>
      </c>
      <c r="AQ67" s="30">
        <f t="shared" si="75"/>
        <v>2</v>
      </c>
      <c r="AR67" s="30">
        <f t="shared" si="75"/>
        <v>2</v>
      </c>
      <c r="AS67" s="23"/>
      <c r="AT67" s="23"/>
      <c r="AU67" s="23"/>
      <c r="AV67" s="23"/>
      <c r="AW67" s="30">
        <f>2*AW$4</f>
        <v>2</v>
      </c>
      <c r="AX67" s="23"/>
      <c r="AY67" s="23"/>
      <c r="AZ67" s="23"/>
      <c r="BA67" s="23"/>
      <c r="BB67" s="23"/>
      <c r="BC67" s="23"/>
      <c r="BD67" s="23"/>
      <c r="BE67" s="23"/>
      <c r="BF67" s="23"/>
      <c r="BG67" s="30">
        <f t="shared" ref="BG67:BI67" si="76">2*BG$4</f>
        <v>2</v>
      </c>
      <c r="BH67" s="30">
        <f t="shared" si="76"/>
        <v>2</v>
      </c>
      <c r="BI67" s="30">
        <f t="shared" si="76"/>
        <v>2</v>
      </c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31">
        <f t="shared" si="3"/>
        <v>20</v>
      </c>
      <c r="EY67" s="5"/>
      <c r="EZ67" s="5"/>
      <c r="FA67" s="5"/>
      <c r="FB67" s="5"/>
    </row>
    <row r="68" spans="1:158" ht="15.75" hidden="1" customHeight="1">
      <c r="A68" s="25">
        <f t="shared" si="5"/>
        <v>64</v>
      </c>
      <c r="B68" s="7" t="s">
        <v>457</v>
      </c>
      <c r="C68" s="7" t="s">
        <v>458</v>
      </c>
      <c r="D68" s="26" t="s">
        <v>454</v>
      </c>
      <c r="E68" s="27" t="s">
        <v>305</v>
      </c>
      <c r="F68" s="28">
        <v>500</v>
      </c>
      <c r="G68" s="29">
        <f t="shared" si="4"/>
        <v>12</v>
      </c>
      <c r="H68" s="30">
        <f t="shared" ref="H68:J72" si="77">1*H$4</f>
        <v>1</v>
      </c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30">
        <f>1*T$4</f>
        <v>1</v>
      </c>
      <c r="U68" s="23"/>
      <c r="V68" s="23"/>
      <c r="W68" s="23"/>
      <c r="X68" s="23"/>
      <c r="Y68" s="23"/>
      <c r="Z68" s="23"/>
      <c r="AA68" s="23"/>
      <c r="AB68" s="23"/>
      <c r="AC68" s="23"/>
      <c r="AD68" s="30">
        <f>1*AD$4</f>
        <v>1</v>
      </c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30">
        <f t="shared" ref="AP68:AR68" si="78">1*AP$4</f>
        <v>1</v>
      </c>
      <c r="AQ68" s="30">
        <f t="shared" si="78"/>
        <v>1</v>
      </c>
      <c r="AR68" s="30">
        <f t="shared" si="78"/>
        <v>1</v>
      </c>
      <c r="AS68" s="23"/>
      <c r="AT68" s="23"/>
      <c r="AU68" s="23"/>
      <c r="AV68" s="23"/>
      <c r="AW68" s="30">
        <f>1*AW$4</f>
        <v>1</v>
      </c>
      <c r="AX68" s="23"/>
      <c r="AY68" s="23"/>
      <c r="AZ68" s="23"/>
      <c r="BA68" s="23"/>
      <c r="BB68" s="23"/>
      <c r="BC68" s="23"/>
      <c r="BD68" s="23"/>
      <c r="BE68" s="23"/>
      <c r="BF68" s="23"/>
      <c r="BG68" s="30">
        <f t="shared" ref="BG68:BI68" si="79">1*BG$4</f>
        <v>1</v>
      </c>
      <c r="BH68" s="30">
        <f t="shared" si="79"/>
        <v>1</v>
      </c>
      <c r="BI68" s="30">
        <f t="shared" si="79"/>
        <v>1</v>
      </c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30">
        <f t="shared" ref="ER68:ES68" si="80">1*ER$4</f>
        <v>1</v>
      </c>
      <c r="ES68" s="30">
        <f t="shared" si="80"/>
        <v>1</v>
      </c>
      <c r="ET68" s="23"/>
      <c r="EU68" s="23"/>
      <c r="EV68" s="23"/>
      <c r="EW68" s="23"/>
      <c r="EX68" s="31">
        <f t="shared" si="3"/>
        <v>12</v>
      </c>
      <c r="EY68" s="5"/>
      <c r="EZ68" s="5"/>
      <c r="FA68" s="5"/>
      <c r="FB68" s="5"/>
    </row>
    <row r="69" spans="1:158" ht="15.75" hidden="1" customHeight="1">
      <c r="A69" s="25">
        <f t="shared" si="5"/>
        <v>65</v>
      </c>
      <c r="B69" s="7" t="s">
        <v>459</v>
      </c>
      <c r="C69" s="7" t="s">
        <v>460</v>
      </c>
      <c r="D69" s="26" t="s">
        <v>461</v>
      </c>
      <c r="E69" s="27" t="s">
        <v>305</v>
      </c>
      <c r="F69" s="28">
        <v>1000</v>
      </c>
      <c r="G69" s="29">
        <f t="shared" si="4"/>
        <v>28</v>
      </c>
      <c r="H69" s="30">
        <f t="shared" si="77"/>
        <v>1</v>
      </c>
      <c r="I69" s="30">
        <f t="shared" si="77"/>
        <v>1</v>
      </c>
      <c r="J69" s="30">
        <f t="shared" si="77"/>
        <v>1</v>
      </c>
      <c r="K69" s="23"/>
      <c r="L69" s="23"/>
      <c r="M69" s="30">
        <f t="shared" ref="M69:M72" si="81">1*M$4</f>
        <v>1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30">
        <f t="shared" ref="AC69:AD69" si="82">1*AC$4</f>
        <v>1</v>
      </c>
      <c r="AD69" s="30">
        <f t="shared" si="82"/>
        <v>1</v>
      </c>
      <c r="AE69" s="23"/>
      <c r="AF69" s="23"/>
      <c r="AG69" s="23"/>
      <c r="AH69" s="30">
        <f t="shared" ref="AH69:AK70" si="83">1*AH$4</f>
        <v>1</v>
      </c>
      <c r="AI69" s="30">
        <f t="shared" si="83"/>
        <v>1</v>
      </c>
      <c r="AJ69" s="30">
        <f t="shared" si="83"/>
        <v>1</v>
      </c>
      <c r="AK69" s="30">
        <f t="shared" si="83"/>
        <v>1</v>
      </c>
      <c r="AL69" s="23"/>
      <c r="AM69" s="30">
        <f t="shared" ref="AM69:AQ70" si="84">1*AM$4</f>
        <v>1</v>
      </c>
      <c r="AN69" s="30">
        <f t="shared" si="84"/>
        <v>1</v>
      </c>
      <c r="AO69" s="30">
        <f t="shared" si="84"/>
        <v>1</v>
      </c>
      <c r="AP69" s="30">
        <f t="shared" si="84"/>
        <v>1</v>
      </c>
      <c r="AQ69" s="30">
        <f t="shared" si="84"/>
        <v>1</v>
      </c>
      <c r="AR69" s="23"/>
      <c r="AS69" s="30">
        <f t="shared" ref="AS69:AT72" si="85">1*AS$4</f>
        <v>1</v>
      </c>
      <c r="AT69" s="30">
        <f t="shared" si="85"/>
        <v>1</v>
      </c>
      <c r="AU69" s="23"/>
      <c r="AV69" s="23"/>
      <c r="AW69" s="23"/>
      <c r="AX69" s="30">
        <f>1*AX$4</f>
        <v>1</v>
      </c>
      <c r="AY69" s="23"/>
      <c r="AZ69" s="30">
        <f t="shared" ref="AZ69:AZ72" si="86">1*AZ$4</f>
        <v>1</v>
      </c>
      <c r="BA69" s="23"/>
      <c r="BB69" s="23"/>
      <c r="BC69" s="23"/>
      <c r="BD69" s="23"/>
      <c r="BE69" s="30">
        <f t="shared" ref="BE69:BE72" si="87">1*BE$4</f>
        <v>1</v>
      </c>
      <c r="BF69" s="23"/>
      <c r="BG69" s="23"/>
      <c r="BH69" s="23"/>
      <c r="BI69" s="23"/>
      <c r="BJ69" s="23"/>
      <c r="BK69" s="23"/>
      <c r="BL69" s="30">
        <f t="shared" ref="BL69:BN72" si="88">1*BL$4</f>
        <v>1</v>
      </c>
      <c r="BM69" s="30">
        <f t="shared" si="88"/>
        <v>1</v>
      </c>
      <c r="BN69" s="30">
        <f t="shared" si="88"/>
        <v>1</v>
      </c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30">
        <f t="shared" ref="EH69:EI72" si="89">1*EH$4</f>
        <v>1</v>
      </c>
      <c r="EI69" s="30">
        <f t="shared" si="89"/>
        <v>1</v>
      </c>
      <c r="EJ69" s="23"/>
      <c r="EK69" s="23"/>
      <c r="EL69" s="30">
        <f>1*EL$4</f>
        <v>1</v>
      </c>
      <c r="EM69" s="23"/>
      <c r="EN69" s="23"/>
      <c r="EO69" s="23"/>
      <c r="EP69" s="23"/>
      <c r="EQ69" s="30">
        <f t="shared" ref="EQ69:EQ71" si="90">1*EQ$4</f>
        <v>1</v>
      </c>
      <c r="ER69" s="23"/>
      <c r="ES69" s="23"/>
      <c r="ET69" s="23"/>
      <c r="EU69" s="30">
        <f t="shared" ref="EU69:EU72" si="91">1*EU$4</f>
        <v>1</v>
      </c>
      <c r="EV69" s="23"/>
      <c r="EW69" s="23"/>
      <c r="EX69" s="31">
        <f t="shared" si="3"/>
        <v>28</v>
      </c>
      <c r="EY69" s="5"/>
      <c r="EZ69" s="5"/>
      <c r="FA69" s="5"/>
      <c r="FB69" s="5"/>
    </row>
    <row r="70" spans="1:158" ht="15.75" hidden="1" customHeight="1">
      <c r="A70" s="25">
        <f t="shared" ref="A70:A133" si="92">+A69+1</f>
        <v>66</v>
      </c>
      <c r="B70" s="7" t="s">
        <v>462</v>
      </c>
      <c r="C70" s="7" t="s">
        <v>463</v>
      </c>
      <c r="D70" s="26" t="s">
        <v>461</v>
      </c>
      <c r="E70" s="27" t="s">
        <v>305</v>
      </c>
      <c r="F70" s="28">
        <v>1000</v>
      </c>
      <c r="G70" s="29">
        <f t="shared" si="4"/>
        <v>21</v>
      </c>
      <c r="H70" s="30">
        <f t="shared" si="77"/>
        <v>1</v>
      </c>
      <c r="I70" s="30">
        <f t="shared" si="77"/>
        <v>1</v>
      </c>
      <c r="J70" s="23"/>
      <c r="K70" s="23"/>
      <c r="L70" s="23"/>
      <c r="M70" s="30">
        <f t="shared" si="81"/>
        <v>1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30">
        <f>1*AD$4</f>
        <v>1</v>
      </c>
      <c r="AE70" s="23"/>
      <c r="AF70" s="23"/>
      <c r="AG70" s="23"/>
      <c r="AH70" s="23"/>
      <c r="AI70" s="30">
        <f t="shared" si="83"/>
        <v>1</v>
      </c>
      <c r="AJ70" s="30">
        <f t="shared" si="83"/>
        <v>1</v>
      </c>
      <c r="AK70" s="30">
        <f t="shared" si="83"/>
        <v>1</v>
      </c>
      <c r="AL70" s="23"/>
      <c r="AM70" s="23"/>
      <c r="AN70" s="30">
        <f t="shared" si="84"/>
        <v>1</v>
      </c>
      <c r="AO70" s="30">
        <f t="shared" si="84"/>
        <v>1</v>
      </c>
      <c r="AP70" s="30">
        <f t="shared" si="84"/>
        <v>1</v>
      </c>
      <c r="AQ70" s="30">
        <f t="shared" si="84"/>
        <v>1</v>
      </c>
      <c r="AR70" s="23"/>
      <c r="AS70" s="30">
        <f t="shared" si="85"/>
        <v>1</v>
      </c>
      <c r="AT70" s="30">
        <f t="shared" si="85"/>
        <v>1</v>
      </c>
      <c r="AU70" s="23"/>
      <c r="AV70" s="23"/>
      <c r="AW70" s="23"/>
      <c r="AX70" s="23"/>
      <c r="AY70" s="23"/>
      <c r="AZ70" s="30">
        <f t="shared" si="86"/>
        <v>1</v>
      </c>
      <c r="BA70" s="23"/>
      <c r="BB70" s="23"/>
      <c r="BC70" s="23"/>
      <c r="BD70" s="23"/>
      <c r="BE70" s="30">
        <f t="shared" si="87"/>
        <v>1</v>
      </c>
      <c r="BF70" s="23"/>
      <c r="BG70" s="23"/>
      <c r="BH70" s="23"/>
      <c r="BI70" s="23"/>
      <c r="BJ70" s="23"/>
      <c r="BK70" s="23"/>
      <c r="BL70" s="30">
        <f t="shared" si="88"/>
        <v>1</v>
      </c>
      <c r="BM70" s="23"/>
      <c r="BN70" s="30">
        <f>1*BN$4</f>
        <v>1</v>
      </c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30">
        <f t="shared" si="89"/>
        <v>1</v>
      </c>
      <c r="EI70" s="30">
        <f t="shared" si="89"/>
        <v>1</v>
      </c>
      <c r="EJ70" s="23"/>
      <c r="EK70" s="23"/>
      <c r="EL70" s="23"/>
      <c r="EM70" s="23"/>
      <c r="EN70" s="23"/>
      <c r="EO70" s="23"/>
      <c r="EP70" s="23"/>
      <c r="EQ70" s="30">
        <f t="shared" si="90"/>
        <v>1</v>
      </c>
      <c r="ER70" s="23"/>
      <c r="ES70" s="23"/>
      <c r="ET70" s="23"/>
      <c r="EU70" s="30">
        <f t="shared" si="91"/>
        <v>1</v>
      </c>
      <c r="EV70" s="23"/>
      <c r="EW70" s="23"/>
      <c r="EX70" s="31">
        <f t="shared" si="3"/>
        <v>21</v>
      </c>
      <c r="EY70" s="5"/>
      <c r="EZ70" s="5"/>
      <c r="FA70" s="5"/>
      <c r="FB70" s="5"/>
    </row>
    <row r="71" spans="1:158" ht="15.75" hidden="1" customHeight="1">
      <c r="A71" s="25">
        <f t="shared" si="92"/>
        <v>67</v>
      </c>
      <c r="B71" s="7" t="s">
        <v>464</v>
      </c>
      <c r="C71" s="7" t="s">
        <v>465</v>
      </c>
      <c r="D71" s="26" t="s">
        <v>461</v>
      </c>
      <c r="E71" s="27" t="s">
        <v>305</v>
      </c>
      <c r="F71" s="28">
        <v>1000</v>
      </c>
      <c r="G71" s="29">
        <f t="shared" si="4"/>
        <v>28</v>
      </c>
      <c r="H71" s="30">
        <f t="shared" si="77"/>
        <v>1</v>
      </c>
      <c r="I71" s="30">
        <f t="shared" si="77"/>
        <v>1</v>
      </c>
      <c r="J71" s="30">
        <f t="shared" si="77"/>
        <v>1</v>
      </c>
      <c r="K71" s="23"/>
      <c r="L71" s="23"/>
      <c r="M71" s="30">
        <f t="shared" si="81"/>
        <v>1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30">
        <f t="shared" ref="AC71:AD72" si="93">1*AC$4</f>
        <v>1</v>
      </c>
      <c r="AD71" s="30">
        <f t="shared" si="93"/>
        <v>1</v>
      </c>
      <c r="AE71" s="23"/>
      <c r="AF71" s="23"/>
      <c r="AG71" s="23"/>
      <c r="AH71" s="30">
        <f t="shared" ref="AH71:AK72" si="94">1*AH$4</f>
        <v>1</v>
      </c>
      <c r="AI71" s="30">
        <f t="shared" si="94"/>
        <v>1</v>
      </c>
      <c r="AJ71" s="30">
        <f t="shared" si="94"/>
        <v>1</v>
      </c>
      <c r="AK71" s="30">
        <f t="shared" si="94"/>
        <v>1</v>
      </c>
      <c r="AL71" s="23"/>
      <c r="AM71" s="30">
        <f t="shared" ref="AM71:AQ72" si="95">1*AM$4</f>
        <v>1</v>
      </c>
      <c r="AN71" s="30">
        <f t="shared" si="95"/>
        <v>1</v>
      </c>
      <c r="AO71" s="30">
        <f t="shared" si="95"/>
        <v>1</v>
      </c>
      <c r="AP71" s="30">
        <f t="shared" si="95"/>
        <v>1</v>
      </c>
      <c r="AQ71" s="30">
        <f t="shared" si="95"/>
        <v>1</v>
      </c>
      <c r="AR71" s="23"/>
      <c r="AS71" s="30">
        <f t="shared" si="85"/>
        <v>1</v>
      </c>
      <c r="AT71" s="30">
        <f t="shared" si="85"/>
        <v>1</v>
      </c>
      <c r="AU71" s="23"/>
      <c r="AV71" s="23"/>
      <c r="AW71" s="23"/>
      <c r="AX71" s="30">
        <f t="shared" ref="AX71:AX72" si="96">1*AX$4</f>
        <v>1</v>
      </c>
      <c r="AY71" s="23"/>
      <c r="AZ71" s="30">
        <f t="shared" si="86"/>
        <v>1</v>
      </c>
      <c r="BA71" s="23"/>
      <c r="BB71" s="23"/>
      <c r="BC71" s="23"/>
      <c r="BD71" s="23"/>
      <c r="BE71" s="30">
        <f t="shared" si="87"/>
        <v>1</v>
      </c>
      <c r="BF71" s="23"/>
      <c r="BG71" s="23"/>
      <c r="BH71" s="23"/>
      <c r="BI71" s="23"/>
      <c r="BJ71" s="23"/>
      <c r="BK71" s="23"/>
      <c r="BL71" s="30">
        <f t="shared" si="88"/>
        <v>1</v>
      </c>
      <c r="BM71" s="30">
        <f t="shared" si="88"/>
        <v>1</v>
      </c>
      <c r="BN71" s="30">
        <f t="shared" si="88"/>
        <v>1</v>
      </c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30">
        <f t="shared" si="89"/>
        <v>1</v>
      </c>
      <c r="EI71" s="30">
        <f t="shared" si="89"/>
        <v>1</v>
      </c>
      <c r="EJ71" s="23"/>
      <c r="EK71" s="23"/>
      <c r="EL71" s="30">
        <f>1*EL$4</f>
        <v>1</v>
      </c>
      <c r="EM71" s="23"/>
      <c r="EN71" s="23"/>
      <c r="EO71" s="23"/>
      <c r="EP71" s="23"/>
      <c r="EQ71" s="30">
        <f t="shared" si="90"/>
        <v>1</v>
      </c>
      <c r="ER71" s="23"/>
      <c r="ES71" s="23"/>
      <c r="ET71" s="23"/>
      <c r="EU71" s="30">
        <f t="shared" si="91"/>
        <v>1</v>
      </c>
      <c r="EV71" s="23"/>
      <c r="EW71" s="23"/>
      <c r="EX71" s="31">
        <f t="shared" si="3"/>
        <v>28</v>
      </c>
      <c r="EY71" s="5"/>
      <c r="EZ71" s="5"/>
      <c r="FA71" s="5"/>
      <c r="FB71" s="5"/>
    </row>
    <row r="72" spans="1:158" ht="15.75" hidden="1" customHeight="1">
      <c r="A72" s="25">
        <f t="shared" si="92"/>
        <v>68</v>
      </c>
      <c r="B72" s="7" t="s">
        <v>466</v>
      </c>
      <c r="C72" s="7" t="s">
        <v>467</v>
      </c>
      <c r="D72" s="26" t="s">
        <v>389</v>
      </c>
      <c r="E72" s="27" t="s">
        <v>305</v>
      </c>
      <c r="F72" s="28">
        <v>2000</v>
      </c>
      <c r="G72" s="29">
        <f t="shared" si="4"/>
        <v>25</v>
      </c>
      <c r="H72" s="30">
        <f t="shared" si="77"/>
        <v>1</v>
      </c>
      <c r="I72" s="30">
        <f t="shared" si="77"/>
        <v>1</v>
      </c>
      <c r="J72" s="30">
        <f t="shared" si="77"/>
        <v>1</v>
      </c>
      <c r="K72" s="23"/>
      <c r="L72" s="23"/>
      <c r="M72" s="30">
        <f t="shared" si="81"/>
        <v>1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30">
        <f t="shared" si="93"/>
        <v>1</v>
      </c>
      <c r="AD72" s="30">
        <f t="shared" si="93"/>
        <v>1</v>
      </c>
      <c r="AE72" s="23"/>
      <c r="AF72" s="23"/>
      <c r="AG72" s="23"/>
      <c r="AH72" s="23"/>
      <c r="AI72" s="30">
        <f t="shared" si="94"/>
        <v>1</v>
      </c>
      <c r="AJ72" s="30">
        <f t="shared" si="94"/>
        <v>1</v>
      </c>
      <c r="AK72" s="30">
        <f t="shared" si="94"/>
        <v>1</v>
      </c>
      <c r="AL72" s="23"/>
      <c r="AM72" s="30">
        <f t="shared" si="95"/>
        <v>1</v>
      </c>
      <c r="AN72" s="30">
        <f t="shared" si="95"/>
        <v>1</v>
      </c>
      <c r="AO72" s="30">
        <f t="shared" si="95"/>
        <v>1</v>
      </c>
      <c r="AP72" s="30">
        <f t="shared" si="95"/>
        <v>1</v>
      </c>
      <c r="AQ72" s="30">
        <f t="shared" si="95"/>
        <v>1</v>
      </c>
      <c r="AR72" s="23"/>
      <c r="AS72" s="30">
        <f t="shared" si="85"/>
        <v>1</v>
      </c>
      <c r="AT72" s="30">
        <f t="shared" si="85"/>
        <v>1</v>
      </c>
      <c r="AU72" s="23"/>
      <c r="AV72" s="23"/>
      <c r="AW72" s="23"/>
      <c r="AX72" s="30">
        <f t="shared" si="96"/>
        <v>1</v>
      </c>
      <c r="AY72" s="23"/>
      <c r="AZ72" s="30">
        <f t="shared" si="86"/>
        <v>1</v>
      </c>
      <c r="BA72" s="23"/>
      <c r="BB72" s="23"/>
      <c r="BC72" s="23"/>
      <c r="BD72" s="23"/>
      <c r="BE72" s="30">
        <f t="shared" si="87"/>
        <v>1</v>
      </c>
      <c r="BF72" s="23"/>
      <c r="BG72" s="23"/>
      <c r="BH72" s="23"/>
      <c r="BI72" s="23"/>
      <c r="BJ72" s="23"/>
      <c r="BK72" s="23"/>
      <c r="BL72" s="30">
        <f t="shared" si="88"/>
        <v>1</v>
      </c>
      <c r="BM72" s="30">
        <f t="shared" si="88"/>
        <v>1</v>
      </c>
      <c r="BN72" s="30">
        <f t="shared" si="88"/>
        <v>1</v>
      </c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30">
        <f t="shared" si="89"/>
        <v>1</v>
      </c>
      <c r="EI72" s="30">
        <f t="shared" si="89"/>
        <v>1</v>
      </c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30">
        <f t="shared" si="91"/>
        <v>1</v>
      </c>
      <c r="EV72" s="23"/>
      <c r="EW72" s="23"/>
      <c r="EX72" s="31">
        <f t="shared" si="3"/>
        <v>25</v>
      </c>
      <c r="EY72" s="5"/>
      <c r="EZ72" s="5"/>
      <c r="FA72" s="5"/>
      <c r="FB72" s="5"/>
    </row>
    <row r="73" spans="1:158" ht="15.75" hidden="1" customHeight="1">
      <c r="A73" s="25">
        <f t="shared" si="92"/>
        <v>69</v>
      </c>
      <c r="B73" s="7" t="s">
        <v>468</v>
      </c>
      <c r="C73" s="7" t="s">
        <v>469</v>
      </c>
      <c r="D73" s="26" t="s">
        <v>461</v>
      </c>
      <c r="E73" s="27" t="s">
        <v>305</v>
      </c>
      <c r="F73" s="28">
        <v>200</v>
      </c>
      <c r="G73" s="29">
        <f t="shared" si="4"/>
        <v>2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30">
        <f t="shared" ref="AU73:AV73" si="97">1*AU$4</f>
        <v>1</v>
      </c>
      <c r="AV73" s="30">
        <f t="shared" si="97"/>
        <v>1</v>
      </c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31">
        <f t="shared" si="3"/>
        <v>2</v>
      </c>
      <c r="EY73" s="5"/>
      <c r="EZ73" s="5"/>
      <c r="FA73" s="5"/>
      <c r="FB73" s="5"/>
    </row>
    <row r="74" spans="1:158" ht="15.75" hidden="1" customHeight="1">
      <c r="A74" s="25">
        <f t="shared" si="92"/>
        <v>70</v>
      </c>
      <c r="B74" s="7" t="s">
        <v>470</v>
      </c>
      <c r="C74" s="7" t="s">
        <v>471</v>
      </c>
      <c r="D74" s="26" t="s">
        <v>454</v>
      </c>
      <c r="E74" s="27" t="s">
        <v>305</v>
      </c>
      <c r="F74" s="28">
        <v>500</v>
      </c>
      <c r="G74" s="29">
        <f t="shared" si="4"/>
        <v>6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30">
        <f>5*T$4</f>
        <v>5</v>
      </c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30">
        <f>5*AR$4</f>
        <v>5</v>
      </c>
      <c r="AS74" s="23"/>
      <c r="AT74" s="23"/>
      <c r="AU74" s="23"/>
      <c r="AV74" s="23"/>
      <c r="AW74" s="30">
        <f>5*AW$4</f>
        <v>5</v>
      </c>
      <c r="AX74" s="23"/>
      <c r="AY74" s="23"/>
      <c r="AZ74" s="23"/>
      <c r="BA74" s="23"/>
      <c r="BB74" s="23"/>
      <c r="BC74" s="23"/>
      <c r="BD74" s="23"/>
      <c r="BE74" s="23"/>
      <c r="BF74" s="23"/>
      <c r="BG74" s="30">
        <f t="shared" ref="BG74:BI74" si="98">5*BG$4</f>
        <v>5</v>
      </c>
      <c r="BH74" s="30">
        <f t="shared" si="98"/>
        <v>5</v>
      </c>
      <c r="BI74" s="30">
        <f t="shared" si="98"/>
        <v>5</v>
      </c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31">
        <f t="shared" si="3"/>
        <v>30</v>
      </c>
      <c r="EY74" s="5"/>
      <c r="EZ74" s="5"/>
      <c r="FA74" s="5"/>
      <c r="FB74" s="5"/>
    </row>
    <row r="75" spans="1:158" ht="15.75" hidden="1" customHeight="1">
      <c r="A75" s="25">
        <f t="shared" si="92"/>
        <v>71</v>
      </c>
      <c r="B75" s="7" t="s">
        <v>472</v>
      </c>
      <c r="C75" s="7" t="s">
        <v>473</v>
      </c>
      <c r="D75" s="7" t="s">
        <v>474</v>
      </c>
      <c r="E75" s="27" t="s">
        <v>301</v>
      </c>
      <c r="F75" s="28">
        <v>2000</v>
      </c>
      <c r="G75" s="29">
        <f t="shared" si="4"/>
        <v>6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30">
        <f>10*T$4</f>
        <v>10</v>
      </c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30">
        <f>10*AR$4</f>
        <v>10</v>
      </c>
      <c r="AS75" s="23"/>
      <c r="AT75" s="23"/>
      <c r="AU75" s="23"/>
      <c r="AV75" s="23"/>
      <c r="AW75" s="30">
        <f>10*AW$4</f>
        <v>10</v>
      </c>
      <c r="AX75" s="23"/>
      <c r="AY75" s="23"/>
      <c r="AZ75" s="23"/>
      <c r="BA75" s="23"/>
      <c r="BB75" s="23"/>
      <c r="BC75" s="23"/>
      <c r="BD75" s="23"/>
      <c r="BE75" s="23"/>
      <c r="BF75" s="23"/>
      <c r="BG75" s="30">
        <f t="shared" ref="BG75:BI75" si="99">10*BG$4</f>
        <v>10</v>
      </c>
      <c r="BH75" s="30">
        <f t="shared" si="99"/>
        <v>10</v>
      </c>
      <c r="BI75" s="30">
        <f t="shared" si="99"/>
        <v>10</v>
      </c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31">
        <f t="shared" si="3"/>
        <v>60</v>
      </c>
      <c r="EY75" s="5"/>
      <c r="EZ75" s="5"/>
      <c r="FA75" s="5"/>
      <c r="FB75" s="5"/>
    </row>
    <row r="76" spans="1:158" ht="15.75" hidden="1" customHeight="1">
      <c r="A76" s="25">
        <f t="shared" si="92"/>
        <v>72</v>
      </c>
      <c r="B76" s="7" t="s">
        <v>475</v>
      </c>
      <c r="C76" s="7" t="s">
        <v>476</v>
      </c>
      <c r="D76" s="26" t="s">
        <v>461</v>
      </c>
      <c r="E76" s="27" t="s">
        <v>305</v>
      </c>
      <c r="F76" s="28">
        <v>200</v>
      </c>
      <c r="G76" s="29">
        <f t="shared" si="4"/>
        <v>6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30">
        <f t="shared" ref="T76:T84" si="100">1*T$4</f>
        <v>1</v>
      </c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30">
        <f t="shared" ref="AR76:AR84" si="101">1*AR$4</f>
        <v>1</v>
      </c>
      <c r="AS76" s="23"/>
      <c r="AT76" s="23"/>
      <c r="AU76" s="23"/>
      <c r="AV76" s="23"/>
      <c r="AW76" s="30">
        <f t="shared" ref="AW76:AW84" si="102">1*AW$4</f>
        <v>1</v>
      </c>
      <c r="AX76" s="23"/>
      <c r="AY76" s="23"/>
      <c r="AZ76" s="23"/>
      <c r="BA76" s="23"/>
      <c r="BB76" s="23"/>
      <c r="BC76" s="23"/>
      <c r="BD76" s="23"/>
      <c r="BE76" s="23"/>
      <c r="BF76" s="23"/>
      <c r="BG76" s="30">
        <f t="shared" ref="BG76:BI84" si="103">1*BG$4</f>
        <v>1</v>
      </c>
      <c r="BH76" s="30">
        <f t="shared" si="103"/>
        <v>1</v>
      </c>
      <c r="BI76" s="30">
        <f t="shared" si="103"/>
        <v>1</v>
      </c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31">
        <f t="shared" si="3"/>
        <v>6</v>
      </c>
      <c r="EY76" s="5"/>
      <c r="EZ76" s="5"/>
      <c r="FA76" s="5"/>
      <c r="FB76" s="5"/>
    </row>
    <row r="77" spans="1:158" ht="15.75" hidden="1" customHeight="1">
      <c r="A77" s="25">
        <f t="shared" si="92"/>
        <v>73</v>
      </c>
      <c r="B77" s="7" t="s">
        <v>477</v>
      </c>
      <c r="C77" s="7" t="s">
        <v>478</v>
      </c>
      <c r="D77" s="26" t="s">
        <v>389</v>
      </c>
      <c r="E77" s="27" t="s">
        <v>305</v>
      </c>
      <c r="F77" s="28">
        <v>1000</v>
      </c>
      <c r="G77" s="29">
        <f t="shared" si="4"/>
        <v>6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30">
        <f t="shared" si="100"/>
        <v>1</v>
      </c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30">
        <f t="shared" si="101"/>
        <v>1</v>
      </c>
      <c r="AS77" s="23"/>
      <c r="AT77" s="23"/>
      <c r="AU77" s="23"/>
      <c r="AV77" s="23"/>
      <c r="AW77" s="30">
        <f t="shared" si="102"/>
        <v>1</v>
      </c>
      <c r="AX77" s="23"/>
      <c r="AY77" s="23"/>
      <c r="AZ77" s="23"/>
      <c r="BA77" s="23"/>
      <c r="BB77" s="23"/>
      <c r="BC77" s="23"/>
      <c r="BD77" s="23"/>
      <c r="BE77" s="23"/>
      <c r="BF77" s="23"/>
      <c r="BG77" s="30">
        <f t="shared" si="103"/>
        <v>1</v>
      </c>
      <c r="BH77" s="30">
        <f t="shared" si="103"/>
        <v>1</v>
      </c>
      <c r="BI77" s="30">
        <f t="shared" si="103"/>
        <v>1</v>
      </c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31">
        <f t="shared" si="3"/>
        <v>6</v>
      </c>
      <c r="EY77" s="5"/>
      <c r="EZ77" s="5"/>
      <c r="FA77" s="5"/>
      <c r="FB77" s="5"/>
    </row>
    <row r="78" spans="1:158" ht="15.75" hidden="1" customHeight="1">
      <c r="A78" s="25">
        <f t="shared" si="92"/>
        <v>74</v>
      </c>
      <c r="B78" s="7" t="s">
        <v>479</v>
      </c>
      <c r="C78" s="7" t="s">
        <v>480</v>
      </c>
      <c r="D78" s="26" t="s">
        <v>444</v>
      </c>
      <c r="E78" s="27" t="s">
        <v>305</v>
      </c>
      <c r="F78" s="28">
        <v>50</v>
      </c>
      <c r="G78" s="29">
        <f t="shared" si="4"/>
        <v>6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30">
        <f t="shared" si="100"/>
        <v>1</v>
      </c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30">
        <f t="shared" si="101"/>
        <v>1</v>
      </c>
      <c r="AS78" s="23"/>
      <c r="AT78" s="23"/>
      <c r="AU78" s="23"/>
      <c r="AV78" s="23"/>
      <c r="AW78" s="30">
        <f t="shared" si="102"/>
        <v>1</v>
      </c>
      <c r="AX78" s="23"/>
      <c r="AY78" s="23"/>
      <c r="AZ78" s="23"/>
      <c r="BA78" s="23"/>
      <c r="BB78" s="23"/>
      <c r="BC78" s="23"/>
      <c r="BD78" s="23"/>
      <c r="BE78" s="23"/>
      <c r="BF78" s="23"/>
      <c r="BG78" s="30">
        <f t="shared" si="103"/>
        <v>1</v>
      </c>
      <c r="BH78" s="30">
        <f t="shared" si="103"/>
        <v>1</v>
      </c>
      <c r="BI78" s="30">
        <f t="shared" si="103"/>
        <v>1</v>
      </c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31">
        <f t="shared" si="3"/>
        <v>6</v>
      </c>
      <c r="EY78" s="5"/>
      <c r="EZ78" s="5"/>
      <c r="FA78" s="5"/>
      <c r="FB78" s="5"/>
    </row>
    <row r="79" spans="1:158" ht="15.75" hidden="1" customHeight="1">
      <c r="A79" s="25">
        <f t="shared" si="92"/>
        <v>75</v>
      </c>
      <c r="B79" s="7" t="s">
        <v>481</v>
      </c>
      <c r="C79" s="7" t="s">
        <v>482</v>
      </c>
      <c r="D79" s="7" t="s">
        <v>474</v>
      </c>
      <c r="E79" s="27" t="s">
        <v>301</v>
      </c>
      <c r="F79" s="28">
        <v>200</v>
      </c>
      <c r="G79" s="29">
        <f t="shared" si="4"/>
        <v>6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30">
        <f t="shared" si="100"/>
        <v>1</v>
      </c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30">
        <f t="shared" si="101"/>
        <v>1</v>
      </c>
      <c r="AS79" s="23"/>
      <c r="AT79" s="23"/>
      <c r="AU79" s="23"/>
      <c r="AV79" s="23"/>
      <c r="AW79" s="30">
        <f t="shared" si="102"/>
        <v>1</v>
      </c>
      <c r="AX79" s="23"/>
      <c r="AY79" s="23"/>
      <c r="AZ79" s="23"/>
      <c r="BA79" s="23"/>
      <c r="BB79" s="23"/>
      <c r="BC79" s="23"/>
      <c r="BD79" s="23"/>
      <c r="BE79" s="23"/>
      <c r="BF79" s="23"/>
      <c r="BG79" s="30">
        <f t="shared" si="103"/>
        <v>1</v>
      </c>
      <c r="BH79" s="30">
        <f t="shared" si="103"/>
        <v>1</v>
      </c>
      <c r="BI79" s="30">
        <f t="shared" si="103"/>
        <v>1</v>
      </c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31">
        <f t="shared" si="3"/>
        <v>6</v>
      </c>
      <c r="EY79" s="5"/>
      <c r="EZ79" s="5"/>
      <c r="FA79" s="5"/>
      <c r="FB79" s="5"/>
    </row>
    <row r="80" spans="1:158" ht="15.75" hidden="1" customHeight="1">
      <c r="A80" s="25">
        <f t="shared" si="92"/>
        <v>76</v>
      </c>
      <c r="B80" s="7" t="s">
        <v>483</v>
      </c>
      <c r="C80" s="7" t="s">
        <v>484</v>
      </c>
      <c r="D80" s="26" t="s">
        <v>313</v>
      </c>
      <c r="E80" s="27" t="s">
        <v>301</v>
      </c>
      <c r="F80" s="28">
        <v>100</v>
      </c>
      <c r="G80" s="29">
        <f t="shared" si="4"/>
        <v>6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30">
        <f t="shared" si="100"/>
        <v>1</v>
      </c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30">
        <f t="shared" si="101"/>
        <v>1</v>
      </c>
      <c r="AS80" s="23"/>
      <c r="AT80" s="23"/>
      <c r="AU80" s="23"/>
      <c r="AV80" s="23"/>
      <c r="AW80" s="30">
        <f t="shared" si="102"/>
        <v>1</v>
      </c>
      <c r="AX80" s="23"/>
      <c r="AY80" s="23"/>
      <c r="AZ80" s="23"/>
      <c r="BA80" s="23"/>
      <c r="BB80" s="23"/>
      <c r="BC80" s="23"/>
      <c r="BD80" s="23"/>
      <c r="BE80" s="23"/>
      <c r="BF80" s="23"/>
      <c r="BG80" s="30">
        <f t="shared" si="103"/>
        <v>1</v>
      </c>
      <c r="BH80" s="30">
        <f t="shared" si="103"/>
        <v>1</v>
      </c>
      <c r="BI80" s="30">
        <f t="shared" si="103"/>
        <v>1</v>
      </c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31">
        <f t="shared" si="3"/>
        <v>6</v>
      </c>
      <c r="EY80" s="5"/>
      <c r="EZ80" s="5"/>
      <c r="FA80" s="5"/>
      <c r="FB80" s="5"/>
    </row>
    <row r="81" spans="1:158" ht="15.75" hidden="1" customHeight="1">
      <c r="A81" s="25">
        <f t="shared" si="92"/>
        <v>77</v>
      </c>
      <c r="B81" s="7" t="s">
        <v>485</v>
      </c>
      <c r="C81" s="7" t="s">
        <v>486</v>
      </c>
      <c r="D81" s="26" t="s">
        <v>422</v>
      </c>
      <c r="E81" s="27" t="s">
        <v>305</v>
      </c>
      <c r="F81" s="28">
        <v>100</v>
      </c>
      <c r="G81" s="29">
        <f t="shared" si="4"/>
        <v>6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30">
        <f t="shared" si="100"/>
        <v>1</v>
      </c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30">
        <f t="shared" si="101"/>
        <v>1</v>
      </c>
      <c r="AS81" s="23"/>
      <c r="AT81" s="23"/>
      <c r="AU81" s="23"/>
      <c r="AV81" s="23"/>
      <c r="AW81" s="30">
        <f t="shared" si="102"/>
        <v>1</v>
      </c>
      <c r="AX81" s="23"/>
      <c r="AY81" s="23"/>
      <c r="AZ81" s="23"/>
      <c r="BA81" s="23"/>
      <c r="BB81" s="23"/>
      <c r="BC81" s="23"/>
      <c r="BD81" s="23"/>
      <c r="BE81" s="23"/>
      <c r="BF81" s="23"/>
      <c r="BG81" s="30">
        <f t="shared" si="103"/>
        <v>1</v>
      </c>
      <c r="BH81" s="30">
        <f t="shared" si="103"/>
        <v>1</v>
      </c>
      <c r="BI81" s="30">
        <f t="shared" si="103"/>
        <v>1</v>
      </c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31">
        <f t="shared" si="3"/>
        <v>6</v>
      </c>
      <c r="EY81" s="5"/>
      <c r="EZ81" s="5"/>
      <c r="FA81" s="5"/>
      <c r="FB81" s="5"/>
    </row>
    <row r="82" spans="1:158" ht="15.75" hidden="1" customHeight="1">
      <c r="A82" s="25">
        <f t="shared" si="92"/>
        <v>78</v>
      </c>
      <c r="B82" s="7" t="s">
        <v>487</v>
      </c>
      <c r="C82" s="7" t="s">
        <v>488</v>
      </c>
      <c r="D82" s="26" t="s">
        <v>403</v>
      </c>
      <c r="E82" s="27" t="s">
        <v>305</v>
      </c>
      <c r="F82" s="28">
        <v>100</v>
      </c>
      <c r="G82" s="29">
        <f t="shared" si="4"/>
        <v>6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30">
        <f t="shared" si="100"/>
        <v>1</v>
      </c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30">
        <f t="shared" si="101"/>
        <v>1</v>
      </c>
      <c r="AS82" s="23"/>
      <c r="AT82" s="23"/>
      <c r="AU82" s="23"/>
      <c r="AV82" s="23"/>
      <c r="AW82" s="30">
        <f t="shared" si="102"/>
        <v>1</v>
      </c>
      <c r="AX82" s="23"/>
      <c r="AY82" s="23"/>
      <c r="AZ82" s="23"/>
      <c r="BA82" s="23"/>
      <c r="BB82" s="23"/>
      <c r="BC82" s="23"/>
      <c r="BD82" s="23"/>
      <c r="BE82" s="23"/>
      <c r="BF82" s="23"/>
      <c r="BG82" s="30">
        <f t="shared" si="103"/>
        <v>1</v>
      </c>
      <c r="BH82" s="30">
        <f t="shared" si="103"/>
        <v>1</v>
      </c>
      <c r="BI82" s="30">
        <f t="shared" si="103"/>
        <v>1</v>
      </c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31">
        <f t="shared" si="3"/>
        <v>6</v>
      </c>
      <c r="EY82" s="5"/>
      <c r="EZ82" s="5"/>
      <c r="FA82" s="5"/>
      <c r="FB82" s="5"/>
    </row>
    <row r="83" spans="1:158" ht="15.75" hidden="1" customHeight="1">
      <c r="A83" s="25">
        <f t="shared" si="92"/>
        <v>79</v>
      </c>
      <c r="B83" s="7" t="s">
        <v>489</v>
      </c>
      <c r="C83" s="7" t="s">
        <v>490</v>
      </c>
      <c r="D83" s="33" t="s">
        <v>425</v>
      </c>
      <c r="E83" s="27" t="s">
        <v>305</v>
      </c>
      <c r="F83" s="28">
        <v>800</v>
      </c>
      <c r="G83" s="29">
        <f t="shared" si="4"/>
        <v>6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30">
        <f t="shared" si="100"/>
        <v>1</v>
      </c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30">
        <f t="shared" si="101"/>
        <v>1</v>
      </c>
      <c r="AS83" s="23"/>
      <c r="AT83" s="23"/>
      <c r="AU83" s="23"/>
      <c r="AV83" s="23"/>
      <c r="AW83" s="30">
        <f t="shared" si="102"/>
        <v>1</v>
      </c>
      <c r="AX83" s="23"/>
      <c r="AY83" s="23"/>
      <c r="AZ83" s="23"/>
      <c r="BA83" s="23"/>
      <c r="BB83" s="23"/>
      <c r="BC83" s="23"/>
      <c r="BD83" s="23"/>
      <c r="BE83" s="23"/>
      <c r="BF83" s="23"/>
      <c r="BG83" s="30">
        <f t="shared" si="103"/>
        <v>1</v>
      </c>
      <c r="BH83" s="30">
        <f t="shared" si="103"/>
        <v>1</v>
      </c>
      <c r="BI83" s="30">
        <f t="shared" si="103"/>
        <v>1</v>
      </c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31">
        <f t="shared" si="3"/>
        <v>6</v>
      </c>
      <c r="EY83" s="5"/>
      <c r="EZ83" s="5"/>
      <c r="FA83" s="5"/>
      <c r="FB83" s="5"/>
    </row>
    <row r="84" spans="1:158" ht="15.75" hidden="1" customHeight="1">
      <c r="A84" s="25">
        <f t="shared" si="92"/>
        <v>80</v>
      </c>
      <c r="B84" s="7" t="s">
        <v>491</v>
      </c>
      <c r="C84" s="7" t="s">
        <v>492</v>
      </c>
      <c r="D84" s="26" t="s">
        <v>461</v>
      </c>
      <c r="E84" s="27" t="s">
        <v>305</v>
      </c>
      <c r="F84" s="28">
        <v>200</v>
      </c>
      <c r="G84" s="29">
        <f t="shared" si="4"/>
        <v>6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30">
        <f t="shared" si="100"/>
        <v>1</v>
      </c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30">
        <f t="shared" si="101"/>
        <v>1</v>
      </c>
      <c r="AS84" s="23"/>
      <c r="AT84" s="23"/>
      <c r="AU84" s="23"/>
      <c r="AV84" s="23"/>
      <c r="AW84" s="30">
        <f t="shared" si="102"/>
        <v>1</v>
      </c>
      <c r="AX84" s="23"/>
      <c r="AY84" s="23"/>
      <c r="AZ84" s="23"/>
      <c r="BA84" s="23"/>
      <c r="BB84" s="23"/>
      <c r="BC84" s="23"/>
      <c r="BD84" s="23"/>
      <c r="BE84" s="23"/>
      <c r="BF84" s="23"/>
      <c r="BG84" s="30">
        <f t="shared" si="103"/>
        <v>1</v>
      </c>
      <c r="BH84" s="30">
        <f t="shared" si="103"/>
        <v>1</v>
      </c>
      <c r="BI84" s="30">
        <f t="shared" si="103"/>
        <v>1</v>
      </c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31">
        <f t="shared" si="3"/>
        <v>6</v>
      </c>
      <c r="EY84" s="5"/>
      <c r="EZ84" s="5"/>
      <c r="FA84" s="5"/>
      <c r="FB84" s="5"/>
    </row>
    <row r="85" spans="1:158" ht="15.75" hidden="1" customHeight="1">
      <c r="A85" s="25">
        <f t="shared" si="92"/>
        <v>81</v>
      </c>
      <c r="B85" s="7" t="s">
        <v>493</v>
      </c>
      <c r="C85" s="7" t="s">
        <v>494</v>
      </c>
      <c r="D85" s="26" t="s">
        <v>461</v>
      </c>
      <c r="E85" s="27" t="s">
        <v>305</v>
      </c>
      <c r="F85" s="28">
        <v>200</v>
      </c>
      <c r="G85" s="29">
        <f t="shared" si="4"/>
        <v>4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30">
        <f>1*Y$4</f>
        <v>1</v>
      </c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30">
        <f t="shared" ref="ER85:ET85" si="104">1*ER$4</f>
        <v>1</v>
      </c>
      <c r="ES85" s="30">
        <f t="shared" si="104"/>
        <v>1</v>
      </c>
      <c r="ET85" s="30">
        <f t="shared" si="104"/>
        <v>1</v>
      </c>
      <c r="EU85" s="23"/>
      <c r="EV85" s="23"/>
      <c r="EW85" s="23"/>
      <c r="EX85" s="31">
        <f t="shared" si="3"/>
        <v>4</v>
      </c>
      <c r="EY85" s="5"/>
      <c r="EZ85" s="5"/>
      <c r="FA85" s="5"/>
      <c r="FB85" s="5"/>
    </row>
    <row r="86" spans="1:158" ht="15.75" hidden="1" customHeight="1">
      <c r="A86" s="25">
        <f t="shared" si="92"/>
        <v>82</v>
      </c>
      <c r="B86" s="7" t="s">
        <v>495</v>
      </c>
      <c r="C86" s="7" t="s">
        <v>496</v>
      </c>
      <c r="D86" s="26" t="s">
        <v>444</v>
      </c>
      <c r="E86" s="27" t="s">
        <v>305</v>
      </c>
      <c r="F86" s="28">
        <v>1000</v>
      </c>
      <c r="G86" s="29">
        <f t="shared" si="4"/>
        <v>10</v>
      </c>
      <c r="H86" s="30">
        <f>1*H$4</f>
        <v>1</v>
      </c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30">
        <f t="shared" ref="T86:T88" si="105">1*T$4</f>
        <v>1</v>
      </c>
      <c r="U86" s="23"/>
      <c r="V86" s="23"/>
      <c r="W86" s="23"/>
      <c r="X86" s="23"/>
      <c r="Y86" s="23"/>
      <c r="Z86" s="23"/>
      <c r="AA86" s="23"/>
      <c r="AB86" s="23"/>
      <c r="AC86" s="23"/>
      <c r="AD86" s="30">
        <f>1*AD$4</f>
        <v>1</v>
      </c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30">
        <f t="shared" ref="AP86:AR88" si="106">1*AP$4</f>
        <v>1</v>
      </c>
      <c r="AQ86" s="30">
        <f t="shared" si="106"/>
        <v>1</v>
      </c>
      <c r="AR86" s="30">
        <f t="shared" si="106"/>
        <v>1</v>
      </c>
      <c r="AS86" s="23"/>
      <c r="AT86" s="23"/>
      <c r="AU86" s="23"/>
      <c r="AV86" s="23"/>
      <c r="AW86" s="30">
        <f t="shared" ref="AW86:AW88" si="107">1*AW$4</f>
        <v>1</v>
      </c>
      <c r="AX86" s="23"/>
      <c r="AY86" s="23"/>
      <c r="AZ86" s="23"/>
      <c r="BA86" s="23"/>
      <c r="BB86" s="23"/>
      <c r="BC86" s="23"/>
      <c r="BD86" s="23"/>
      <c r="BE86" s="23"/>
      <c r="BF86" s="23"/>
      <c r="BG86" s="30">
        <f t="shared" ref="BG86:BI88" si="108">1*BG$4</f>
        <v>1</v>
      </c>
      <c r="BH86" s="30">
        <f t="shared" si="108"/>
        <v>1</v>
      </c>
      <c r="BI86" s="30">
        <f t="shared" si="108"/>
        <v>1</v>
      </c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31">
        <f t="shared" si="3"/>
        <v>10</v>
      </c>
      <c r="EY86" s="5"/>
      <c r="EZ86" s="5"/>
      <c r="FA86" s="5"/>
      <c r="FB86" s="5"/>
    </row>
    <row r="87" spans="1:158" ht="15.75" hidden="1" customHeight="1">
      <c r="A87" s="25">
        <f t="shared" si="92"/>
        <v>83</v>
      </c>
      <c r="B87" s="7" t="s">
        <v>497</v>
      </c>
      <c r="C87" s="7" t="s">
        <v>498</v>
      </c>
      <c r="D87" s="26" t="s">
        <v>422</v>
      </c>
      <c r="E87" s="27" t="s">
        <v>305</v>
      </c>
      <c r="F87" s="28">
        <v>50</v>
      </c>
      <c r="G87" s="29">
        <f t="shared" si="4"/>
        <v>6</v>
      </c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30">
        <f t="shared" si="105"/>
        <v>1</v>
      </c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30">
        <f t="shared" si="106"/>
        <v>1</v>
      </c>
      <c r="AS87" s="23"/>
      <c r="AT87" s="23"/>
      <c r="AU87" s="23"/>
      <c r="AV87" s="23"/>
      <c r="AW87" s="30">
        <f t="shared" si="107"/>
        <v>1</v>
      </c>
      <c r="AX87" s="23"/>
      <c r="AY87" s="23"/>
      <c r="AZ87" s="23"/>
      <c r="BA87" s="23"/>
      <c r="BB87" s="23"/>
      <c r="BC87" s="23"/>
      <c r="BD87" s="23"/>
      <c r="BE87" s="23"/>
      <c r="BF87" s="23"/>
      <c r="BG87" s="30">
        <f t="shared" si="108"/>
        <v>1</v>
      </c>
      <c r="BH87" s="30">
        <f t="shared" si="108"/>
        <v>1</v>
      </c>
      <c r="BI87" s="30">
        <f t="shared" si="108"/>
        <v>1</v>
      </c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31">
        <f t="shared" si="3"/>
        <v>6</v>
      </c>
      <c r="EY87" s="5"/>
      <c r="EZ87" s="5"/>
      <c r="FA87" s="5"/>
      <c r="FB87" s="5"/>
    </row>
    <row r="88" spans="1:158" ht="15.75" hidden="1" customHeight="1">
      <c r="A88" s="25">
        <f t="shared" si="92"/>
        <v>84</v>
      </c>
      <c r="B88" s="7" t="s">
        <v>499</v>
      </c>
      <c r="C88" s="7" t="s">
        <v>500</v>
      </c>
      <c r="D88" s="7" t="s">
        <v>474</v>
      </c>
      <c r="E88" s="27" t="s">
        <v>301</v>
      </c>
      <c r="F88" s="28">
        <v>1000</v>
      </c>
      <c r="G88" s="29">
        <f t="shared" si="4"/>
        <v>6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30">
        <f t="shared" si="105"/>
        <v>1</v>
      </c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30">
        <f t="shared" si="106"/>
        <v>1</v>
      </c>
      <c r="AS88" s="23"/>
      <c r="AT88" s="23"/>
      <c r="AU88" s="23"/>
      <c r="AV88" s="23"/>
      <c r="AW88" s="30">
        <f t="shared" si="107"/>
        <v>1</v>
      </c>
      <c r="AX88" s="23"/>
      <c r="AY88" s="23"/>
      <c r="AZ88" s="23"/>
      <c r="BA88" s="23"/>
      <c r="BB88" s="23"/>
      <c r="BC88" s="23"/>
      <c r="BD88" s="23"/>
      <c r="BE88" s="23"/>
      <c r="BF88" s="23"/>
      <c r="BG88" s="30">
        <f t="shared" si="108"/>
        <v>1</v>
      </c>
      <c r="BH88" s="30">
        <f t="shared" si="108"/>
        <v>1</v>
      </c>
      <c r="BI88" s="30">
        <f t="shared" si="108"/>
        <v>1</v>
      </c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31">
        <f t="shared" si="3"/>
        <v>6</v>
      </c>
      <c r="EY88" s="5"/>
      <c r="EZ88" s="5"/>
      <c r="FA88" s="5"/>
      <c r="FB88" s="5"/>
    </row>
    <row r="89" spans="1:158" ht="15.75" hidden="1" customHeight="1">
      <c r="A89" s="25">
        <f t="shared" si="92"/>
        <v>85</v>
      </c>
      <c r="B89" s="7" t="s">
        <v>501</v>
      </c>
      <c r="C89" s="7" t="s">
        <v>502</v>
      </c>
      <c r="D89" s="26" t="s">
        <v>375</v>
      </c>
      <c r="E89" s="27" t="s">
        <v>305</v>
      </c>
      <c r="F89" s="28">
        <v>300</v>
      </c>
      <c r="G89" s="29">
        <f t="shared" si="4"/>
        <v>4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30">
        <f>2*T$4</f>
        <v>2</v>
      </c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30">
        <f t="shared" ref="BG89:BI89" si="109">2*BG$4</f>
        <v>2</v>
      </c>
      <c r="BH89" s="30">
        <f t="shared" si="109"/>
        <v>2</v>
      </c>
      <c r="BI89" s="30">
        <f t="shared" si="109"/>
        <v>2</v>
      </c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31">
        <f t="shared" si="3"/>
        <v>8</v>
      </c>
      <c r="EY89" s="5"/>
      <c r="EZ89" s="5"/>
      <c r="FA89" s="5"/>
      <c r="FB89" s="5"/>
    </row>
    <row r="90" spans="1:158" ht="15.75" hidden="1" customHeight="1">
      <c r="A90" s="25">
        <f t="shared" si="92"/>
        <v>86</v>
      </c>
      <c r="B90" s="7" t="s">
        <v>503</v>
      </c>
      <c r="C90" s="7" t="s">
        <v>504</v>
      </c>
      <c r="D90" s="26" t="s">
        <v>375</v>
      </c>
      <c r="E90" s="27" t="s">
        <v>305</v>
      </c>
      <c r="F90" s="28">
        <v>300</v>
      </c>
      <c r="G90" s="29">
        <f t="shared" si="4"/>
        <v>4</v>
      </c>
      <c r="H90" s="23"/>
      <c r="I90" s="23"/>
      <c r="J90" s="23"/>
      <c r="K90" s="23"/>
      <c r="L90" s="30">
        <f>2*L$4</f>
        <v>2</v>
      </c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30">
        <f>2*AR$4</f>
        <v>2</v>
      </c>
      <c r="AS90" s="23"/>
      <c r="AT90" s="23"/>
      <c r="AU90" s="23"/>
      <c r="AV90" s="23"/>
      <c r="AW90" s="30">
        <f>2*AW$4</f>
        <v>2</v>
      </c>
      <c r="AX90" s="23"/>
      <c r="AY90" s="23"/>
      <c r="AZ90" s="23"/>
      <c r="BA90" s="23"/>
      <c r="BB90" s="30">
        <f>2*BB$4</f>
        <v>2</v>
      </c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31">
        <f t="shared" si="3"/>
        <v>8</v>
      </c>
      <c r="EY90" s="5"/>
      <c r="EZ90" s="5"/>
      <c r="FA90" s="5"/>
      <c r="FB90" s="5"/>
    </row>
    <row r="91" spans="1:158" ht="15.75" hidden="1" customHeight="1">
      <c r="A91" s="25">
        <f t="shared" si="92"/>
        <v>87</v>
      </c>
      <c r="B91" s="7" t="s">
        <v>505</v>
      </c>
      <c r="C91" s="7" t="s">
        <v>506</v>
      </c>
      <c r="D91" s="26" t="s">
        <v>444</v>
      </c>
      <c r="E91" s="27" t="s">
        <v>305</v>
      </c>
      <c r="F91" s="28">
        <v>200</v>
      </c>
      <c r="G91" s="29">
        <f t="shared" si="4"/>
        <v>26</v>
      </c>
      <c r="H91" s="30">
        <f t="shared" ref="H91:J91" si="110">1*H$4</f>
        <v>1</v>
      </c>
      <c r="I91" s="30">
        <f t="shared" si="110"/>
        <v>1</v>
      </c>
      <c r="J91" s="30">
        <f t="shared" si="110"/>
        <v>1</v>
      </c>
      <c r="K91" s="23"/>
      <c r="L91" s="23"/>
      <c r="M91" s="30">
        <f>1*M$4</f>
        <v>1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30">
        <f t="shared" ref="AC91:AD91" si="111">1*AC$4</f>
        <v>1</v>
      </c>
      <c r="AD91" s="30">
        <f t="shared" si="111"/>
        <v>1</v>
      </c>
      <c r="AE91" s="23"/>
      <c r="AF91" s="23"/>
      <c r="AG91" s="23"/>
      <c r="AH91" s="23"/>
      <c r="AI91" s="30">
        <f t="shared" ref="AI91:AK91" si="112">1*AI$4</f>
        <v>1</v>
      </c>
      <c r="AJ91" s="30">
        <f t="shared" si="112"/>
        <v>1</v>
      </c>
      <c r="AK91" s="30">
        <f t="shared" si="112"/>
        <v>1</v>
      </c>
      <c r="AL91" s="23"/>
      <c r="AM91" s="30">
        <f t="shared" ref="AM91:AQ91" si="113">1*AM$4</f>
        <v>1</v>
      </c>
      <c r="AN91" s="30">
        <f t="shared" si="113"/>
        <v>1</v>
      </c>
      <c r="AO91" s="30">
        <f t="shared" si="113"/>
        <v>1</v>
      </c>
      <c r="AP91" s="30">
        <f t="shared" si="113"/>
        <v>1</v>
      </c>
      <c r="AQ91" s="30">
        <f t="shared" si="113"/>
        <v>1</v>
      </c>
      <c r="AR91" s="23"/>
      <c r="AS91" s="30">
        <f t="shared" ref="AS91:AT91" si="114">1*AS$4</f>
        <v>1</v>
      </c>
      <c r="AT91" s="30">
        <f t="shared" si="114"/>
        <v>1</v>
      </c>
      <c r="AU91" s="23"/>
      <c r="AV91" s="23"/>
      <c r="AW91" s="23"/>
      <c r="AX91" s="30">
        <f>1*AX$4</f>
        <v>1</v>
      </c>
      <c r="AY91" s="23"/>
      <c r="AZ91" s="30">
        <f>1*AZ$4</f>
        <v>1</v>
      </c>
      <c r="BA91" s="23"/>
      <c r="BB91" s="23"/>
      <c r="BC91" s="23"/>
      <c r="BD91" s="23"/>
      <c r="BE91" s="30">
        <f>1*BE$4</f>
        <v>1</v>
      </c>
      <c r="BF91" s="23"/>
      <c r="BG91" s="23"/>
      <c r="BH91" s="23"/>
      <c r="BI91" s="23"/>
      <c r="BJ91" s="23"/>
      <c r="BK91" s="23"/>
      <c r="BL91" s="30">
        <f t="shared" ref="BL91:BN91" si="115">1*BL$4</f>
        <v>1</v>
      </c>
      <c r="BM91" s="30">
        <f t="shared" si="115"/>
        <v>1</v>
      </c>
      <c r="BN91" s="30">
        <f t="shared" si="115"/>
        <v>1</v>
      </c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30">
        <f t="shared" ref="EH91:EI91" si="116">1*EH$4</f>
        <v>1</v>
      </c>
      <c r="EI91" s="30">
        <f t="shared" si="116"/>
        <v>1</v>
      </c>
      <c r="EJ91" s="23"/>
      <c r="EK91" s="23"/>
      <c r="EL91" s="23"/>
      <c r="EM91" s="23"/>
      <c r="EN91" s="23"/>
      <c r="EO91" s="23"/>
      <c r="EP91" s="23"/>
      <c r="EQ91" s="30">
        <f t="shared" ref="EQ91:EQ95" si="117">1*EQ$4</f>
        <v>1</v>
      </c>
      <c r="ER91" s="23"/>
      <c r="ES91" s="23"/>
      <c r="ET91" s="23"/>
      <c r="EU91" s="30">
        <f>1*EU$4</f>
        <v>1</v>
      </c>
      <c r="EV91" s="23"/>
      <c r="EW91" s="23"/>
      <c r="EX91" s="31">
        <f t="shared" si="3"/>
        <v>26</v>
      </c>
      <c r="EY91" s="5"/>
      <c r="EZ91" s="5"/>
      <c r="FA91" s="5"/>
      <c r="FB91" s="5"/>
    </row>
    <row r="92" spans="1:158" ht="15.75" hidden="1" customHeight="1">
      <c r="A92" s="25">
        <f t="shared" si="92"/>
        <v>88</v>
      </c>
      <c r="B92" s="7" t="s">
        <v>507</v>
      </c>
      <c r="C92" s="7" t="s">
        <v>508</v>
      </c>
      <c r="D92" s="26" t="s">
        <v>389</v>
      </c>
      <c r="E92" s="27" t="s">
        <v>305</v>
      </c>
      <c r="F92" s="28">
        <v>100</v>
      </c>
      <c r="G92" s="29">
        <f t="shared" si="4"/>
        <v>1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30">
        <f t="shared" si="117"/>
        <v>1</v>
      </c>
      <c r="ER92" s="23"/>
      <c r="ES92" s="23"/>
      <c r="ET92" s="23"/>
      <c r="EU92" s="23"/>
      <c r="EV92" s="23"/>
      <c r="EW92" s="23"/>
      <c r="EX92" s="31">
        <f t="shared" si="3"/>
        <v>1</v>
      </c>
      <c r="EY92" s="5"/>
      <c r="EZ92" s="5"/>
      <c r="FA92" s="5"/>
      <c r="FB92" s="5"/>
    </row>
    <row r="93" spans="1:158" ht="15.75" hidden="1" customHeight="1">
      <c r="A93" s="25">
        <f t="shared" si="92"/>
        <v>89</v>
      </c>
      <c r="B93" s="7" t="s">
        <v>509</v>
      </c>
      <c r="C93" s="7" t="s">
        <v>510</v>
      </c>
      <c r="D93" s="26" t="s">
        <v>403</v>
      </c>
      <c r="E93" s="27" t="s">
        <v>305</v>
      </c>
      <c r="F93" s="28">
        <v>100</v>
      </c>
      <c r="G93" s="29">
        <f t="shared" si="4"/>
        <v>13</v>
      </c>
      <c r="H93" s="23"/>
      <c r="I93" s="23"/>
      <c r="J93" s="23"/>
      <c r="K93" s="23"/>
      <c r="L93" s="23"/>
      <c r="M93" s="30">
        <f t="shared" ref="M93:M94" si="118">1*M$4</f>
        <v>1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30">
        <f t="shared" ref="AI93:AK93" si="119">1*AI$4</f>
        <v>1</v>
      </c>
      <c r="AJ93" s="30">
        <f t="shared" si="119"/>
        <v>1</v>
      </c>
      <c r="AK93" s="30">
        <f t="shared" si="119"/>
        <v>1</v>
      </c>
      <c r="AL93" s="23"/>
      <c r="AM93" s="23"/>
      <c r="AN93" s="30">
        <f>1*AN$4</f>
        <v>1</v>
      </c>
      <c r="AO93" s="23"/>
      <c r="AP93" s="23"/>
      <c r="AQ93" s="23"/>
      <c r="AR93" s="23"/>
      <c r="AS93" s="30">
        <f t="shared" ref="AS93:AT94" si="120">1*AS$4</f>
        <v>1</v>
      </c>
      <c r="AT93" s="30">
        <f t="shared" si="120"/>
        <v>1</v>
      </c>
      <c r="AU93" s="23"/>
      <c r="AV93" s="23"/>
      <c r="AW93" s="23"/>
      <c r="AX93" s="23"/>
      <c r="AY93" s="23"/>
      <c r="AZ93" s="30">
        <f t="shared" ref="AZ93:AZ94" si="121">1*AZ$4</f>
        <v>1</v>
      </c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30">
        <f t="shared" ref="BL93:BN94" si="122">1*BL$4</f>
        <v>1</v>
      </c>
      <c r="BM93" s="23"/>
      <c r="BN93" s="30">
        <f>1*BN$4</f>
        <v>1</v>
      </c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30">
        <f t="shared" ref="EH93:EH94" si="123">1*EH$4</f>
        <v>1</v>
      </c>
      <c r="EI93" s="23"/>
      <c r="EJ93" s="23"/>
      <c r="EK93" s="23"/>
      <c r="EL93" s="23"/>
      <c r="EM93" s="23"/>
      <c r="EN93" s="23"/>
      <c r="EO93" s="23"/>
      <c r="EP93" s="23"/>
      <c r="EQ93" s="30">
        <f t="shared" si="117"/>
        <v>1</v>
      </c>
      <c r="ER93" s="23"/>
      <c r="ES93" s="23"/>
      <c r="ET93" s="23"/>
      <c r="EU93" s="30">
        <f t="shared" ref="EU93:EU94" si="124">1*EU$4</f>
        <v>1</v>
      </c>
      <c r="EV93" s="23"/>
      <c r="EW93" s="23"/>
      <c r="EX93" s="31">
        <f t="shared" si="3"/>
        <v>13</v>
      </c>
      <c r="EY93" s="5"/>
      <c r="EZ93" s="5"/>
      <c r="FA93" s="5"/>
      <c r="FB93" s="5"/>
    </row>
    <row r="94" spans="1:158" ht="15.75" hidden="1" customHeight="1">
      <c r="A94" s="25">
        <f t="shared" si="92"/>
        <v>90</v>
      </c>
      <c r="B94" s="7" t="s">
        <v>511</v>
      </c>
      <c r="C94" s="7" t="s">
        <v>512</v>
      </c>
      <c r="D94" s="26" t="s">
        <v>461</v>
      </c>
      <c r="E94" s="27" t="s">
        <v>305</v>
      </c>
      <c r="F94" s="28">
        <v>4000</v>
      </c>
      <c r="G94" s="29">
        <f t="shared" si="4"/>
        <v>24</v>
      </c>
      <c r="H94" s="23"/>
      <c r="I94" s="30">
        <f t="shared" ref="I94:J94" si="125">1*I$4</f>
        <v>1</v>
      </c>
      <c r="J94" s="30">
        <f t="shared" si="125"/>
        <v>1</v>
      </c>
      <c r="K94" s="23"/>
      <c r="L94" s="23"/>
      <c r="M94" s="30">
        <f t="shared" si="118"/>
        <v>1</v>
      </c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30">
        <f>1*AC$4</f>
        <v>1</v>
      </c>
      <c r="AD94" s="23"/>
      <c r="AE94" s="23"/>
      <c r="AF94" s="23"/>
      <c r="AG94" s="23"/>
      <c r="AH94" s="30">
        <f t="shared" ref="AH94:AK94" si="126">1*AH$4</f>
        <v>1</v>
      </c>
      <c r="AI94" s="30">
        <f t="shared" si="126"/>
        <v>1</v>
      </c>
      <c r="AJ94" s="30">
        <f t="shared" si="126"/>
        <v>1</v>
      </c>
      <c r="AK94" s="30">
        <f t="shared" si="126"/>
        <v>1</v>
      </c>
      <c r="AL94" s="23"/>
      <c r="AM94" s="30">
        <f t="shared" ref="AM94:AO94" si="127">1*AM$4</f>
        <v>1</v>
      </c>
      <c r="AN94" s="30">
        <f t="shared" si="127"/>
        <v>1</v>
      </c>
      <c r="AO94" s="30">
        <f t="shared" si="127"/>
        <v>1</v>
      </c>
      <c r="AP94" s="23"/>
      <c r="AQ94" s="23"/>
      <c r="AR94" s="23"/>
      <c r="AS94" s="30">
        <f t="shared" si="120"/>
        <v>1</v>
      </c>
      <c r="AT94" s="30">
        <f t="shared" si="120"/>
        <v>1</v>
      </c>
      <c r="AU94" s="23"/>
      <c r="AV94" s="23"/>
      <c r="AW94" s="23"/>
      <c r="AX94" s="30">
        <f>1*AX$4</f>
        <v>1</v>
      </c>
      <c r="AY94" s="23"/>
      <c r="AZ94" s="30">
        <f t="shared" si="121"/>
        <v>1</v>
      </c>
      <c r="BA94" s="23"/>
      <c r="BB94" s="23"/>
      <c r="BC94" s="23"/>
      <c r="BD94" s="23"/>
      <c r="BE94" s="30">
        <f>1*BE$4</f>
        <v>1</v>
      </c>
      <c r="BF94" s="23"/>
      <c r="BG94" s="23"/>
      <c r="BH94" s="23"/>
      <c r="BI94" s="23"/>
      <c r="BJ94" s="23"/>
      <c r="BK94" s="23"/>
      <c r="BL94" s="30">
        <f t="shared" si="122"/>
        <v>1</v>
      </c>
      <c r="BM94" s="30">
        <f t="shared" si="122"/>
        <v>1</v>
      </c>
      <c r="BN94" s="30">
        <f t="shared" si="122"/>
        <v>1</v>
      </c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30">
        <f t="shared" si="123"/>
        <v>1</v>
      </c>
      <c r="EI94" s="30">
        <f>1*EI$4</f>
        <v>1</v>
      </c>
      <c r="EJ94" s="23"/>
      <c r="EK94" s="23"/>
      <c r="EL94" s="30">
        <f>1*EL$4</f>
        <v>1</v>
      </c>
      <c r="EM94" s="23"/>
      <c r="EN94" s="23"/>
      <c r="EO94" s="23"/>
      <c r="EP94" s="23"/>
      <c r="EQ94" s="30">
        <f t="shared" si="117"/>
        <v>1</v>
      </c>
      <c r="ER94" s="23"/>
      <c r="ES94" s="23"/>
      <c r="ET94" s="23"/>
      <c r="EU94" s="30">
        <f t="shared" si="124"/>
        <v>1</v>
      </c>
      <c r="EV94" s="23"/>
      <c r="EW94" s="23"/>
      <c r="EX94" s="31">
        <f t="shared" si="3"/>
        <v>24</v>
      </c>
      <c r="EY94" s="5"/>
      <c r="EZ94" s="5"/>
      <c r="FA94" s="5"/>
      <c r="FB94" s="5"/>
    </row>
    <row r="95" spans="1:158" ht="15.75" hidden="1" customHeight="1">
      <c r="A95" s="25">
        <f t="shared" si="92"/>
        <v>91</v>
      </c>
      <c r="B95" s="7" t="s">
        <v>513</v>
      </c>
      <c r="C95" s="7" t="s">
        <v>514</v>
      </c>
      <c r="D95" s="26" t="s">
        <v>384</v>
      </c>
      <c r="E95" s="27" t="s">
        <v>381</v>
      </c>
      <c r="F95" s="28">
        <v>1</v>
      </c>
      <c r="G95" s="29">
        <f t="shared" si="4"/>
        <v>1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30">
        <f t="shared" si="117"/>
        <v>1</v>
      </c>
      <c r="ER95" s="23"/>
      <c r="ES95" s="23"/>
      <c r="ET95" s="23"/>
      <c r="EU95" s="23"/>
      <c r="EV95" s="23"/>
      <c r="EW95" s="23"/>
      <c r="EX95" s="31">
        <f t="shared" si="3"/>
        <v>1</v>
      </c>
      <c r="EY95" s="5"/>
      <c r="EZ95" s="5"/>
      <c r="FA95" s="5"/>
      <c r="FB95" s="5"/>
    </row>
    <row r="96" spans="1:158" ht="15.75" hidden="1" customHeight="1">
      <c r="A96" s="25">
        <f t="shared" si="92"/>
        <v>92</v>
      </c>
      <c r="B96" s="7" t="s">
        <v>515</v>
      </c>
      <c r="C96" s="7" t="s">
        <v>516</v>
      </c>
      <c r="D96" s="7" t="s">
        <v>474</v>
      </c>
      <c r="E96" s="27" t="s">
        <v>301</v>
      </c>
      <c r="F96" s="28">
        <v>500</v>
      </c>
      <c r="G96" s="29">
        <f t="shared" si="4"/>
        <v>15</v>
      </c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30">
        <f>1*AC$4</f>
        <v>1</v>
      </c>
      <c r="AD96" s="23"/>
      <c r="AE96" s="23"/>
      <c r="AF96" s="23"/>
      <c r="AG96" s="23"/>
      <c r="AH96" s="23"/>
      <c r="AI96" s="23"/>
      <c r="AJ96" s="30">
        <f t="shared" ref="AJ96:AK96" si="128">1*AJ$4</f>
        <v>1</v>
      </c>
      <c r="AK96" s="30">
        <f t="shared" si="128"/>
        <v>1</v>
      </c>
      <c r="AL96" s="23"/>
      <c r="AM96" s="30">
        <f t="shared" ref="AM96:AO96" si="129">1*AM$4</f>
        <v>1</v>
      </c>
      <c r="AN96" s="30">
        <f t="shared" si="129"/>
        <v>1</v>
      </c>
      <c r="AO96" s="30">
        <f t="shared" si="129"/>
        <v>1</v>
      </c>
      <c r="AP96" s="23"/>
      <c r="AQ96" s="23"/>
      <c r="AR96" s="23"/>
      <c r="AS96" s="30">
        <f t="shared" ref="AS96:AT96" si="130">1*AS$4</f>
        <v>1</v>
      </c>
      <c r="AT96" s="30">
        <f t="shared" si="130"/>
        <v>1</v>
      </c>
      <c r="AU96" s="23"/>
      <c r="AV96" s="23"/>
      <c r="AW96" s="23"/>
      <c r="AX96" s="30">
        <f>1*AX$4</f>
        <v>1</v>
      </c>
      <c r="AY96" s="23"/>
      <c r="AZ96" s="30">
        <f>1*AZ$4</f>
        <v>1</v>
      </c>
      <c r="BA96" s="23"/>
      <c r="BB96" s="23"/>
      <c r="BC96" s="23"/>
      <c r="BD96" s="23"/>
      <c r="BE96" s="30">
        <f>1*BE$4</f>
        <v>1</v>
      </c>
      <c r="BF96" s="23"/>
      <c r="BG96" s="23"/>
      <c r="BH96" s="23"/>
      <c r="BI96" s="23"/>
      <c r="BJ96" s="23"/>
      <c r="BK96" s="23"/>
      <c r="BL96" s="30">
        <f t="shared" ref="BL96:BN96" si="131">1*BL$4</f>
        <v>1</v>
      </c>
      <c r="BM96" s="30">
        <f t="shared" si="131"/>
        <v>1</v>
      </c>
      <c r="BN96" s="30">
        <f t="shared" si="131"/>
        <v>1</v>
      </c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30">
        <f t="shared" ref="EH96:EH97" si="132">1*EH$4</f>
        <v>1</v>
      </c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31">
        <f t="shared" si="3"/>
        <v>15</v>
      </c>
      <c r="EY96" s="5"/>
      <c r="EZ96" s="5"/>
      <c r="FA96" s="5"/>
      <c r="FB96" s="5"/>
    </row>
    <row r="97" spans="1:158" ht="15.75" hidden="1" customHeight="1">
      <c r="A97" s="25">
        <f t="shared" si="92"/>
        <v>93</v>
      </c>
      <c r="B97" s="7" t="s">
        <v>517</v>
      </c>
      <c r="C97" s="7" t="s">
        <v>518</v>
      </c>
      <c r="D97" s="7" t="s">
        <v>474</v>
      </c>
      <c r="E97" s="27" t="s">
        <v>301</v>
      </c>
      <c r="F97" s="28">
        <v>500</v>
      </c>
      <c r="G97" s="29">
        <f t="shared" si="4"/>
        <v>7</v>
      </c>
      <c r="H97" s="23"/>
      <c r="I97" s="23"/>
      <c r="J97" s="23"/>
      <c r="K97" s="23"/>
      <c r="L97" s="23"/>
      <c r="M97" s="30">
        <f>1*M$4</f>
        <v>1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30">
        <f t="shared" ref="AI97:AJ97" si="133">1*AI$4</f>
        <v>1</v>
      </c>
      <c r="AJ97" s="30">
        <f t="shared" si="133"/>
        <v>1</v>
      </c>
      <c r="AK97" s="23"/>
      <c r="AL97" s="23"/>
      <c r="AM97" s="23"/>
      <c r="AN97" s="30">
        <f>1*AN$4</f>
        <v>1</v>
      </c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30">
        <f>1*BL$4</f>
        <v>1</v>
      </c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30">
        <f t="shared" si="132"/>
        <v>1</v>
      </c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30">
        <f>1*EU$4</f>
        <v>1</v>
      </c>
      <c r="EV97" s="23"/>
      <c r="EW97" s="23"/>
      <c r="EX97" s="31">
        <f t="shared" si="3"/>
        <v>7</v>
      </c>
      <c r="EY97" s="5"/>
      <c r="EZ97" s="5"/>
      <c r="FA97" s="5"/>
      <c r="FB97" s="5"/>
    </row>
    <row r="98" spans="1:158" ht="15.75" hidden="1" customHeight="1">
      <c r="A98" s="25">
        <f t="shared" si="92"/>
        <v>94</v>
      </c>
      <c r="B98" s="7" t="s">
        <v>519</v>
      </c>
      <c r="C98" s="7" t="s">
        <v>520</v>
      </c>
      <c r="D98" s="26" t="s">
        <v>422</v>
      </c>
      <c r="E98" s="27" t="s">
        <v>305</v>
      </c>
      <c r="F98" s="28">
        <v>100</v>
      </c>
      <c r="G98" s="29">
        <f t="shared" si="4"/>
        <v>1</v>
      </c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30">
        <f t="shared" ref="EQ98:EQ99" si="134">2*EQ$4</f>
        <v>2</v>
      </c>
      <c r="ER98" s="23"/>
      <c r="ES98" s="23"/>
      <c r="ET98" s="23"/>
      <c r="EU98" s="23"/>
      <c r="EV98" s="23"/>
      <c r="EW98" s="23"/>
      <c r="EX98" s="31">
        <f t="shared" si="3"/>
        <v>2</v>
      </c>
      <c r="EY98" s="5"/>
      <c r="EZ98" s="5"/>
      <c r="FA98" s="5"/>
      <c r="FB98" s="5"/>
    </row>
    <row r="99" spans="1:158" ht="15.75" hidden="1" customHeight="1">
      <c r="A99" s="25">
        <f t="shared" si="92"/>
        <v>95</v>
      </c>
      <c r="B99" s="7" t="s">
        <v>521</v>
      </c>
      <c r="C99" s="7" t="s">
        <v>522</v>
      </c>
      <c r="D99" s="26" t="s">
        <v>414</v>
      </c>
      <c r="E99" s="27" t="s">
        <v>305</v>
      </c>
      <c r="F99" s="28">
        <v>1000</v>
      </c>
      <c r="G99" s="29">
        <f t="shared" si="4"/>
        <v>35</v>
      </c>
      <c r="H99" s="23"/>
      <c r="I99" s="30">
        <f t="shared" ref="I99:J99" si="135">2*I$4</f>
        <v>2</v>
      </c>
      <c r="J99" s="30">
        <f t="shared" si="135"/>
        <v>2</v>
      </c>
      <c r="K99" s="23"/>
      <c r="L99" s="30">
        <f t="shared" ref="L99:M99" si="136">2*L$4</f>
        <v>2</v>
      </c>
      <c r="M99" s="30">
        <f t="shared" si="136"/>
        <v>2</v>
      </c>
      <c r="N99" s="23"/>
      <c r="O99" s="30">
        <f t="shared" ref="O99:P99" si="137">2*O$4</f>
        <v>2</v>
      </c>
      <c r="P99" s="30">
        <f t="shared" si="137"/>
        <v>2</v>
      </c>
      <c r="Q99" s="23"/>
      <c r="R99" s="23"/>
      <c r="S99" s="23"/>
      <c r="T99" s="23"/>
      <c r="U99" s="23"/>
      <c r="V99" s="30">
        <f t="shared" ref="V99:W99" si="138">2*V$4</f>
        <v>2</v>
      </c>
      <c r="W99" s="30">
        <f t="shared" si="138"/>
        <v>2</v>
      </c>
      <c r="X99" s="23"/>
      <c r="Y99" s="23"/>
      <c r="Z99" s="30">
        <f t="shared" ref="Z99:AA99" si="139">2*Z$4</f>
        <v>2</v>
      </c>
      <c r="AA99" s="30">
        <f t="shared" si="139"/>
        <v>2</v>
      </c>
      <c r="AB99" s="23"/>
      <c r="AC99" s="30">
        <f>2*AC$4</f>
        <v>2</v>
      </c>
      <c r="AD99" s="23"/>
      <c r="AE99" s="23"/>
      <c r="AF99" s="30">
        <f t="shared" ref="AF99:AG99" si="140">2*AF$4</f>
        <v>2</v>
      </c>
      <c r="AG99" s="30">
        <f t="shared" si="140"/>
        <v>2</v>
      </c>
      <c r="AH99" s="23"/>
      <c r="AI99" s="30">
        <f t="shared" ref="AI99:AK99" si="141">2*AI$4</f>
        <v>2</v>
      </c>
      <c r="AJ99" s="30">
        <f t="shared" si="141"/>
        <v>2</v>
      </c>
      <c r="AK99" s="30">
        <f t="shared" si="141"/>
        <v>2</v>
      </c>
      <c r="AL99" s="23"/>
      <c r="AM99" s="30">
        <f t="shared" ref="AM99:AO99" si="142">2*AM$4</f>
        <v>2</v>
      </c>
      <c r="AN99" s="30">
        <f t="shared" si="142"/>
        <v>2</v>
      </c>
      <c r="AO99" s="30">
        <f t="shared" si="142"/>
        <v>2</v>
      </c>
      <c r="AP99" s="23"/>
      <c r="AQ99" s="23"/>
      <c r="AR99" s="23"/>
      <c r="AS99" s="30">
        <f t="shared" ref="AS99:AT99" si="143">2*AS$4</f>
        <v>2</v>
      </c>
      <c r="AT99" s="30">
        <f t="shared" si="143"/>
        <v>2</v>
      </c>
      <c r="AU99" s="23"/>
      <c r="AV99" s="23"/>
      <c r="AW99" s="23"/>
      <c r="AX99" s="30">
        <f t="shared" ref="AX99:AZ99" si="144">2*AX$4</f>
        <v>2</v>
      </c>
      <c r="AY99" s="30">
        <f t="shared" si="144"/>
        <v>2</v>
      </c>
      <c r="AZ99" s="30">
        <f t="shared" si="144"/>
        <v>2</v>
      </c>
      <c r="BA99" s="23"/>
      <c r="BB99" s="30">
        <f t="shared" ref="BB99:BE99" si="145">2*BB$4</f>
        <v>2</v>
      </c>
      <c r="BC99" s="30">
        <f t="shared" si="145"/>
        <v>2</v>
      </c>
      <c r="BD99" s="30">
        <f t="shared" si="145"/>
        <v>2</v>
      </c>
      <c r="BE99" s="30">
        <f t="shared" si="145"/>
        <v>2</v>
      </c>
      <c r="BF99" s="23"/>
      <c r="BG99" s="23"/>
      <c r="BH99" s="23"/>
      <c r="BI99" s="23"/>
      <c r="BJ99" s="23"/>
      <c r="BK99" s="23"/>
      <c r="BL99" s="30">
        <f t="shared" ref="BL99:BN99" si="146">2*BL$4</f>
        <v>2</v>
      </c>
      <c r="BM99" s="30">
        <f t="shared" si="146"/>
        <v>2</v>
      </c>
      <c r="BN99" s="30">
        <f t="shared" si="146"/>
        <v>2</v>
      </c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30">
        <f t="shared" ref="EH99:EI99" si="147">2*EH$4</f>
        <v>2</v>
      </c>
      <c r="EI99" s="30">
        <f t="shared" si="147"/>
        <v>2</v>
      </c>
      <c r="EJ99" s="23"/>
      <c r="EK99" s="23"/>
      <c r="EL99" s="23"/>
      <c r="EM99" s="23"/>
      <c r="EN99" s="23"/>
      <c r="EO99" s="23"/>
      <c r="EP99" s="23"/>
      <c r="EQ99" s="30">
        <f t="shared" si="134"/>
        <v>2</v>
      </c>
      <c r="ER99" s="23"/>
      <c r="ES99" s="23"/>
      <c r="ET99" s="23"/>
      <c r="EU99" s="30">
        <f>2*EU$4</f>
        <v>2</v>
      </c>
      <c r="EV99" s="23"/>
      <c r="EW99" s="23"/>
      <c r="EX99" s="31">
        <f t="shared" si="3"/>
        <v>70</v>
      </c>
      <c r="EY99" s="5"/>
      <c r="EZ99" s="5"/>
      <c r="FA99" s="5"/>
      <c r="FB99" s="5"/>
    </row>
    <row r="100" spans="1:158" ht="15.75" hidden="1" customHeight="1">
      <c r="A100" s="25">
        <f t="shared" si="92"/>
        <v>96</v>
      </c>
      <c r="B100" s="7" t="s">
        <v>523</v>
      </c>
      <c r="C100" s="7" t="s">
        <v>467</v>
      </c>
      <c r="D100" s="26" t="s">
        <v>389</v>
      </c>
      <c r="E100" s="27" t="s">
        <v>305</v>
      </c>
      <c r="F100" s="28">
        <v>500</v>
      </c>
      <c r="G100" s="29">
        <f t="shared" si="4"/>
        <v>13</v>
      </c>
      <c r="H100" s="23"/>
      <c r="I100" s="23"/>
      <c r="J100" s="23"/>
      <c r="K100" s="23"/>
      <c r="L100" s="23"/>
      <c r="M100" s="30">
        <f t="shared" ref="M100:M101" si="148">1*M$4</f>
        <v>1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30">
        <f t="shared" ref="AI100:AK100" si="149">1*AI$4</f>
        <v>1</v>
      </c>
      <c r="AJ100" s="30">
        <f t="shared" si="149"/>
        <v>1</v>
      </c>
      <c r="AK100" s="30">
        <f t="shared" si="149"/>
        <v>1</v>
      </c>
      <c r="AL100" s="23"/>
      <c r="AM100" s="23"/>
      <c r="AN100" s="30">
        <f>1*AN$4</f>
        <v>1</v>
      </c>
      <c r="AO100" s="23"/>
      <c r="AP100" s="23"/>
      <c r="AQ100" s="23"/>
      <c r="AR100" s="23"/>
      <c r="AS100" s="30">
        <f t="shared" ref="AS100:AT101" si="150">1*AS$4</f>
        <v>1</v>
      </c>
      <c r="AT100" s="30">
        <f t="shared" si="150"/>
        <v>1</v>
      </c>
      <c r="AU100" s="23"/>
      <c r="AV100" s="23"/>
      <c r="AW100" s="23"/>
      <c r="AX100" s="23"/>
      <c r="AY100" s="23"/>
      <c r="AZ100" s="30">
        <f t="shared" ref="AZ100:AZ101" si="151">1*AZ$4</f>
        <v>1</v>
      </c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30">
        <f t="shared" ref="BL100:BN101" si="152">1*BL$4</f>
        <v>1</v>
      </c>
      <c r="BM100" s="23"/>
      <c r="BN100" s="30">
        <f>1*BN$4</f>
        <v>1</v>
      </c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30">
        <f t="shared" ref="EH100:EH101" si="153">1*EH$4</f>
        <v>1</v>
      </c>
      <c r="EI100" s="23"/>
      <c r="EJ100" s="23"/>
      <c r="EK100" s="23"/>
      <c r="EL100" s="23"/>
      <c r="EM100" s="23"/>
      <c r="EN100" s="23"/>
      <c r="EO100" s="23"/>
      <c r="EP100" s="23"/>
      <c r="EQ100" s="30">
        <f t="shared" ref="EQ100:EQ101" si="154">1*EQ$4</f>
        <v>1</v>
      </c>
      <c r="ER100" s="23"/>
      <c r="ES100" s="23"/>
      <c r="ET100" s="23"/>
      <c r="EU100" s="30">
        <f t="shared" ref="EU100:EU101" si="155">1*EU$4</f>
        <v>1</v>
      </c>
      <c r="EV100" s="23"/>
      <c r="EW100" s="23"/>
      <c r="EX100" s="31">
        <f t="shared" si="3"/>
        <v>13</v>
      </c>
      <c r="EY100" s="5"/>
      <c r="EZ100" s="5"/>
      <c r="FA100" s="5"/>
      <c r="FB100" s="5"/>
    </row>
    <row r="101" spans="1:158" ht="15.75" hidden="1" customHeight="1">
      <c r="A101" s="25">
        <f t="shared" si="92"/>
        <v>97</v>
      </c>
      <c r="B101" s="7" t="s">
        <v>524</v>
      </c>
      <c r="C101" s="7" t="s">
        <v>525</v>
      </c>
      <c r="D101" s="26" t="s">
        <v>444</v>
      </c>
      <c r="E101" s="27" t="s">
        <v>305</v>
      </c>
      <c r="F101" s="28">
        <v>2000</v>
      </c>
      <c r="G101" s="29">
        <f t="shared" si="4"/>
        <v>24</v>
      </c>
      <c r="H101" s="23"/>
      <c r="I101" s="30">
        <f t="shared" ref="I101:J101" si="156">1*I$4</f>
        <v>1</v>
      </c>
      <c r="J101" s="30">
        <f t="shared" si="156"/>
        <v>1</v>
      </c>
      <c r="K101" s="23"/>
      <c r="L101" s="23"/>
      <c r="M101" s="30">
        <f t="shared" si="148"/>
        <v>1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30">
        <f>1*AC$4</f>
        <v>1</v>
      </c>
      <c r="AD101" s="23"/>
      <c r="AE101" s="23"/>
      <c r="AF101" s="23"/>
      <c r="AG101" s="23"/>
      <c r="AH101" s="30">
        <f t="shared" ref="AH101:AK101" si="157">1*AH$4</f>
        <v>1</v>
      </c>
      <c r="AI101" s="30">
        <f t="shared" si="157"/>
        <v>1</v>
      </c>
      <c r="AJ101" s="30">
        <f t="shared" si="157"/>
        <v>1</v>
      </c>
      <c r="AK101" s="30">
        <f t="shared" si="157"/>
        <v>1</v>
      </c>
      <c r="AL101" s="23"/>
      <c r="AM101" s="30">
        <f t="shared" ref="AM101:AO101" si="158">1*AM$4</f>
        <v>1</v>
      </c>
      <c r="AN101" s="30">
        <f t="shared" si="158"/>
        <v>1</v>
      </c>
      <c r="AO101" s="30">
        <f t="shared" si="158"/>
        <v>1</v>
      </c>
      <c r="AP101" s="23"/>
      <c r="AQ101" s="23"/>
      <c r="AR101" s="23"/>
      <c r="AS101" s="30">
        <f t="shared" si="150"/>
        <v>1</v>
      </c>
      <c r="AT101" s="30">
        <f t="shared" si="150"/>
        <v>1</v>
      </c>
      <c r="AU101" s="23"/>
      <c r="AV101" s="23"/>
      <c r="AW101" s="23"/>
      <c r="AX101" s="30">
        <f>1*AX$4</f>
        <v>1</v>
      </c>
      <c r="AY101" s="23"/>
      <c r="AZ101" s="30">
        <f t="shared" si="151"/>
        <v>1</v>
      </c>
      <c r="BA101" s="23"/>
      <c r="BB101" s="23"/>
      <c r="BC101" s="23"/>
      <c r="BD101" s="23"/>
      <c r="BE101" s="30">
        <f>1*BE$4</f>
        <v>1</v>
      </c>
      <c r="BF101" s="23"/>
      <c r="BG101" s="23"/>
      <c r="BH101" s="23"/>
      <c r="BI101" s="23"/>
      <c r="BJ101" s="23"/>
      <c r="BK101" s="23"/>
      <c r="BL101" s="30">
        <f t="shared" si="152"/>
        <v>1</v>
      </c>
      <c r="BM101" s="30">
        <f t="shared" si="152"/>
        <v>1</v>
      </c>
      <c r="BN101" s="30">
        <f t="shared" si="152"/>
        <v>1</v>
      </c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30">
        <f t="shared" si="153"/>
        <v>1</v>
      </c>
      <c r="EI101" s="30">
        <f>1*EI$4</f>
        <v>1</v>
      </c>
      <c r="EJ101" s="23"/>
      <c r="EK101" s="23"/>
      <c r="EL101" s="30">
        <f>1*EL$4</f>
        <v>1</v>
      </c>
      <c r="EM101" s="23"/>
      <c r="EN101" s="23"/>
      <c r="EO101" s="23"/>
      <c r="EP101" s="23"/>
      <c r="EQ101" s="30">
        <f t="shared" si="154"/>
        <v>1</v>
      </c>
      <c r="ER101" s="23"/>
      <c r="ES101" s="23"/>
      <c r="ET101" s="23"/>
      <c r="EU101" s="30">
        <f t="shared" si="155"/>
        <v>1</v>
      </c>
      <c r="EV101" s="23"/>
      <c r="EW101" s="23"/>
      <c r="EX101" s="31">
        <f t="shared" si="3"/>
        <v>24</v>
      </c>
      <c r="EY101" s="5"/>
      <c r="EZ101" s="5"/>
      <c r="FA101" s="5"/>
      <c r="FB101" s="5"/>
    </row>
    <row r="102" spans="1:158" ht="15.75" hidden="1" customHeight="1">
      <c r="A102" s="25">
        <f t="shared" si="92"/>
        <v>98</v>
      </c>
      <c r="B102" s="7" t="s">
        <v>526</v>
      </c>
      <c r="C102" s="7" t="s">
        <v>527</v>
      </c>
      <c r="D102" s="26" t="s">
        <v>389</v>
      </c>
      <c r="E102" s="27" t="s">
        <v>305</v>
      </c>
      <c r="F102" s="28">
        <v>1000</v>
      </c>
      <c r="G102" s="29">
        <f t="shared" si="4"/>
        <v>37</v>
      </c>
      <c r="H102" s="30">
        <f>2*H$4</f>
        <v>2</v>
      </c>
      <c r="I102" s="23"/>
      <c r="J102" s="23"/>
      <c r="K102" s="23"/>
      <c r="L102" s="30">
        <f t="shared" ref="L102:S102" si="159">2*L$4</f>
        <v>2</v>
      </c>
      <c r="M102" s="30">
        <f t="shared" si="159"/>
        <v>2</v>
      </c>
      <c r="N102" s="30">
        <f t="shared" si="159"/>
        <v>2</v>
      </c>
      <c r="O102" s="30">
        <f t="shared" si="159"/>
        <v>2</v>
      </c>
      <c r="P102" s="30">
        <f t="shared" si="159"/>
        <v>2</v>
      </c>
      <c r="Q102" s="30">
        <f t="shared" si="159"/>
        <v>2</v>
      </c>
      <c r="R102" s="30">
        <f t="shared" si="159"/>
        <v>2</v>
      </c>
      <c r="S102" s="30">
        <f t="shared" si="159"/>
        <v>2</v>
      </c>
      <c r="T102" s="23"/>
      <c r="U102" s="23"/>
      <c r="V102" s="30">
        <f t="shared" ref="V102:W102" si="160">2*V$4</f>
        <v>2</v>
      </c>
      <c r="W102" s="30">
        <f t="shared" si="160"/>
        <v>2</v>
      </c>
      <c r="X102" s="23"/>
      <c r="Y102" s="23"/>
      <c r="Z102" s="30">
        <f t="shared" ref="Z102:AD102" si="161">2*Z$4</f>
        <v>2</v>
      </c>
      <c r="AA102" s="30">
        <f t="shared" si="161"/>
        <v>2</v>
      </c>
      <c r="AB102" s="30">
        <f t="shared" si="161"/>
        <v>2</v>
      </c>
      <c r="AC102" s="30">
        <f t="shared" si="161"/>
        <v>2</v>
      </c>
      <c r="AD102" s="30">
        <f t="shared" si="161"/>
        <v>2</v>
      </c>
      <c r="AE102" s="23"/>
      <c r="AF102" s="30">
        <f t="shared" ref="AF102:AG102" si="162">2*AF$4</f>
        <v>2</v>
      </c>
      <c r="AG102" s="30">
        <f t="shared" si="162"/>
        <v>2</v>
      </c>
      <c r="AH102" s="23"/>
      <c r="AI102" s="30">
        <f>2*AI$4</f>
        <v>2</v>
      </c>
      <c r="AJ102" s="23"/>
      <c r="AK102" s="23"/>
      <c r="AL102" s="30">
        <f t="shared" ref="AL102:AM102" si="163">2*AL$4</f>
        <v>2</v>
      </c>
      <c r="AM102" s="30">
        <f t="shared" si="163"/>
        <v>2</v>
      </c>
      <c r="AN102" s="23"/>
      <c r="AO102" s="30">
        <f t="shared" ref="AO102:AR102" si="164">2*AO$4</f>
        <v>2</v>
      </c>
      <c r="AP102" s="30">
        <f t="shared" si="164"/>
        <v>2</v>
      </c>
      <c r="AQ102" s="30">
        <f t="shared" si="164"/>
        <v>2</v>
      </c>
      <c r="AR102" s="30">
        <f t="shared" si="164"/>
        <v>2</v>
      </c>
      <c r="AS102" s="23"/>
      <c r="AT102" s="23"/>
      <c r="AU102" s="23"/>
      <c r="AV102" s="23"/>
      <c r="AW102" s="30">
        <f t="shared" ref="AW102:AY102" si="165">2*AW$4</f>
        <v>2</v>
      </c>
      <c r="AX102" s="30">
        <f t="shared" si="165"/>
        <v>2</v>
      </c>
      <c r="AY102" s="30">
        <f t="shared" si="165"/>
        <v>2</v>
      </c>
      <c r="AZ102" s="23"/>
      <c r="BA102" s="23"/>
      <c r="BB102" s="30">
        <f t="shared" ref="BB102:BD102" si="166">2*BB$4</f>
        <v>2</v>
      </c>
      <c r="BC102" s="30">
        <f t="shared" si="166"/>
        <v>2</v>
      </c>
      <c r="BD102" s="30">
        <f t="shared" si="166"/>
        <v>2</v>
      </c>
      <c r="BE102" s="23"/>
      <c r="BF102" s="23"/>
      <c r="BG102" s="30">
        <f t="shared" ref="BG102:BI102" si="167">2*BG$4</f>
        <v>2</v>
      </c>
      <c r="BH102" s="30">
        <f t="shared" si="167"/>
        <v>2</v>
      </c>
      <c r="BI102" s="30">
        <f t="shared" si="167"/>
        <v>2</v>
      </c>
      <c r="BJ102" s="23"/>
      <c r="BK102" s="23"/>
      <c r="BL102" s="23"/>
      <c r="BM102" s="30">
        <f>2*BM$4</f>
        <v>2</v>
      </c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30">
        <f>2*EI$4</f>
        <v>2</v>
      </c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30">
        <f>2*EU$4</f>
        <v>2</v>
      </c>
      <c r="EV102" s="23"/>
      <c r="EW102" s="23"/>
      <c r="EX102" s="31">
        <f t="shared" si="3"/>
        <v>74</v>
      </c>
      <c r="EY102" s="5"/>
      <c r="EZ102" s="5"/>
      <c r="FA102" s="5"/>
      <c r="FB102" s="5"/>
    </row>
    <row r="103" spans="1:158" ht="15.75" hidden="1" customHeight="1">
      <c r="A103" s="25">
        <f t="shared" si="92"/>
        <v>99</v>
      </c>
      <c r="B103" s="7" t="s">
        <v>528</v>
      </c>
      <c r="C103" s="7" t="s">
        <v>478</v>
      </c>
      <c r="D103" s="26" t="s">
        <v>389</v>
      </c>
      <c r="E103" s="27" t="s">
        <v>305</v>
      </c>
      <c r="F103" s="28">
        <v>500</v>
      </c>
      <c r="G103" s="29">
        <f t="shared" si="4"/>
        <v>6</v>
      </c>
      <c r="H103" s="30">
        <f>1*H$4</f>
        <v>1</v>
      </c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30">
        <f>1*AD$4</f>
        <v>1</v>
      </c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30">
        <f t="shared" ref="AP103:AR103" si="168">1*AP$4</f>
        <v>1</v>
      </c>
      <c r="AQ103" s="30">
        <f t="shared" si="168"/>
        <v>1</v>
      </c>
      <c r="AR103" s="30">
        <f t="shared" si="168"/>
        <v>1</v>
      </c>
      <c r="AS103" s="23"/>
      <c r="AT103" s="23"/>
      <c r="AU103" s="23"/>
      <c r="AV103" s="23"/>
      <c r="AW103" s="30">
        <f>1*AW$4</f>
        <v>1</v>
      </c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31">
        <f t="shared" si="3"/>
        <v>6</v>
      </c>
      <c r="EY103" s="5"/>
      <c r="EZ103" s="5"/>
      <c r="FA103" s="5"/>
      <c r="FB103" s="5"/>
    </row>
    <row r="104" spans="1:158" ht="15.75" hidden="1" customHeight="1">
      <c r="A104" s="25">
        <f t="shared" si="92"/>
        <v>100</v>
      </c>
      <c r="B104" s="7" t="s">
        <v>529</v>
      </c>
      <c r="C104" s="7" t="s">
        <v>530</v>
      </c>
      <c r="D104" s="26" t="s">
        <v>444</v>
      </c>
      <c r="E104" s="27" t="s">
        <v>305</v>
      </c>
      <c r="F104" s="28">
        <v>100</v>
      </c>
      <c r="G104" s="29">
        <f t="shared" si="4"/>
        <v>4</v>
      </c>
      <c r="H104" s="30">
        <f>3*H$4</f>
        <v>3</v>
      </c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30">
        <f>2*AD$4</f>
        <v>2</v>
      </c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30">
        <f>3*AP$4</f>
        <v>3</v>
      </c>
      <c r="AQ104" s="30">
        <f>2*AQ$4</f>
        <v>2</v>
      </c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31">
        <f t="shared" si="3"/>
        <v>10</v>
      </c>
      <c r="EY104" s="5"/>
      <c r="EZ104" s="5"/>
      <c r="FA104" s="5"/>
      <c r="FB104" s="5"/>
    </row>
    <row r="105" spans="1:158" ht="15.75" hidden="1" customHeight="1">
      <c r="A105" s="25">
        <f t="shared" si="92"/>
        <v>101</v>
      </c>
      <c r="B105" s="7" t="s">
        <v>531</v>
      </c>
      <c r="C105" s="7" t="s">
        <v>532</v>
      </c>
      <c r="D105" s="26" t="s">
        <v>422</v>
      </c>
      <c r="E105" s="27" t="s">
        <v>305</v>
      </c>
      <c r="F105" s="28">
        <v>400</v>
      </c>
      <c r="G105" s="29">
        <f t="shared" si="4"/>
        <v>23</v>
      </c>
      <c r="H105" s="30">
        <f t="shared" ref="H105:J112" si="169">1*H$4</f>
        <v>1</v>
      </c>
      <c r="I105" s="30">
        <f t="shared" si="169"/>
        <v>1</v>
      </c>
      <c r="J105" s="30">
        <f t="shared" si="169"/>
        <v>1</v>
      </c>
      <c r="K105" s="23"/>
      <c r="L105" s="23"/>
      <c r="M105" s="30">
        <f>1*M$4</f>
        <v>1</v>
      </c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30">
        <f>1*AC$4</f>
        <v>1</v>
      </c>
      <c r="AD105" s="23"/>
      <c r="AE105" s="23"/>
      <c r="AF105" s="23"/>
      <c r="AG105" s="23"/>
      <c r="AH105" s="23"/>
      <c r="AI105" s="30">
        <f t="shared" ref="AI105:AK105" si="170">1*AI$4</f>
        <v>1</v>
      </c>
      <c r="AJ105" s="30">
        <f t="shared" si="170"/>
        <v>1</v>
      </c>
      <c r="AK105" s="30">
        <f t="shared" si="170"/>
        <v>1</v>
      </c>
      <c r="AL105" s="23"/>
      <c r="AM105" s="30">
        <f t="shared" ref="AM105:AO105" si="171">1*AM$4</f>
        <v>1</v>
      </c>
      <c r="AN105" s="30">
        <f t="shared" si="171"/>
        <v>1</v>
      </c>
      <c r="AO105" s="30">
        <f t="shared" si="171"/>
        <v>1</v>
      </c>
      <c r="AP105" s="23"/>
      <c r="AQ105" s="30">
        <f>1*AQ$4</f>
        <v>1</v>
      </c>
      <c r="AR105" s="23"/>
      <c r="AS105" s="30">
        <f t="shared" ref="AS105:AT105" si="172">1*AS$4</f>
        <v>1</v>
      </c>
      <c r="AT105" s="30">
        <f t="shared" si="172"/>
        <v>1</v>
      </c>
      <c r="AU105" s="23"/>
      <c r="AV105" s="23"/>
      <c r="AW105" s="23"/>
      <c r="AX105" s="30">
        <f>1*AX$4</f>
        <v>1</v>
      </c>
      <c r="AY105" s="23"/>
      <c r="AZ105" s="30">
        <f>1*AZ$4</f>
        <v>1</v>
      </c>
      <c r="BA105" s="23"/>
      <c r="BB105" s="23"/>
      <c r="BC105" s="23"/>
      <c r="BD105" s="23"/>
      <c r="BE105" s="30">
        <f>1*BE$4</f>
        <v>1</v>
      </c>
      <c r="BF105" s="23"/>
      <c r="BG105" s="23"/>
      <c r="BH105" s="23"/>
      <c r="BI105" s="23"/>
      <c r="BJ105" s="23"/>
      <c r="BK105" s="23"/>
      <c r="BL105" s="30">
        <f t="shared" ref="BL105:BN105" si="173">1*BL$4</f>
        <v>1</v>
      </c>
      <c r="BM105" s="30">
        <f t="shared" si="173"/>
        <v>1</v>
      </c>
      <c r="BN105" s="30">
        <f t="shared" si="173"/>
        <v>1</v>
      </c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30">
        <f t="shared" ref="EH105:EI105" si="174">1*EH$4</f>
        <v>1</v>
      </c>
      <c r="EI105" s="30">
        <f t="shared" si="174"/>
        <v>1</v>
      </c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30">
        <f>1*EU$4</f>
        <v>1</v>
      </c>
      <c r="EV105" s="23"/>
      <c r="EW105" s="23"/>
      <c r="EX105" s="31">
        <f t="shared" si="3"/>
        <v>23</v>
      </c>
      <c r="EY105" s="5"/>
      <c r="EZ105" s="5"/>
      <c r="FA105" s="5"/>
      <c r="FB105" s="5"/>
    </row>
    <row r="106" spans="1:158" ht="15.75" hidden="1" customHeight="1">
      <c r="A106" s="25">
        <f t="shared" si="92"/>
        <v>102</v>
      </c>
      <c r="B106" s="7" t="s">
        <v>533</v>
      </c>
      <c r="C106" s="7" t="s">
        <v>534</v>
      </c>
      <c r="D106" s="26" t="s">
        <v>414</v>
      </c>
      <c r="E106" s="27" t="s">
        <v>305</v>
      </c>
      <c r="F106" s="28">
        <v>500</v>
      </c>
      <c r="G106" s="29">
        <f t="shared" si="4"/>
        <v>4</v>
      </c>
      <c r="H106" s="30">
        <f t="shared" si="169"/>
        <v>1</v>
      </c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30">
        <f>1*AD$4</f>
        <v>1</v>
      </c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30">
        <f t="shared" ref="AP106:AQ106" si="175">1*AP$4</f>
        <v>1</v>
      </c>
      <c r="AQ106" s="30">
        <f t="shared" si="175"/>
        <v>1</v>
      </c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31">
        <f t="shared" si="3"/>
        <v>4</v>
      </c>
      <c r="EY106" s="5"/>
      <c r="EZ106" s="5"/>
      <c r="FA106" s="5"/>
      <c r="FB106" s="5"/>
    </row>
    <row r="107" spans="1:158" ht="15.75" hidden="1" customHeight="1">
      <c r="A107" s="25">
        <f t="shared" si="92"/>
        <v>103</v>
      </c>
      <c r="B107" s="7" t="s">
        <v>535</v>
      </c>
      <c r="C107" s="7" t="s">
        <v>536</v>
      </c>
      <c r="D107" s="7" t="s">
        <v>474</v>
      </c>
      <c r="E107" s="27" t="s">
        <v>301</v>
      </c>
      <c r="F107" s="28">
        <v>1000</v>
      </c>
      <c r="G107" s="29">
        <f t="shared" si="4"/>
        <v>40</v>
      </c>
      <c r="H107" s="30">
        <f t="shared" si="169"/>
        <v>1</v>
      </c>
      <c r="I107" s="30">
        <f t="shared" si="169"/>
        <v>1</v>
      </c>
      <c r="J107" s="30">
        <f t="shared" si="169"/>
        <v>1</v>
      </c>
      <c r="K107" s="23"/>
      <c r="L107" s="30">
        <f t="shared" ref="L107:M108" si="176">1*L$4</f>
        <v>1</v>
      </c>
      <c r="M107" s="30">
        <f t="shared" si="176"/>
        <v>1</v>
      </c>
      <c r="N107" s="23"/>
      <c r="O107" s="30">
        <f t="shared" ref="O107:P108" si="177">1*O$4</f>
        <v>1</v>
      </c>
      <c r="P107" s="30">
        <f t="shared" si="177"/>
        <v>1</v>
      </c>
      <c r="Q107" s="23"/>
      <c r="R107" s="23"/>
      <c r="S107" s="23"/>
      <c r="T107" s="23"/>
      <c r="U107" s="23"/>
      <c r="V107" s="30">
        <f t="shared" ref="V107:W108" si="178">1*V$4</f>
        <v>1</v>
      </c>
      <c r="W107" s="30">
        <f t="shared" si="178"/>
        <v>1</v>
      </c>
      <c r="X107" s="23"/>
      <c r="Y107" s="23"/>
      <c r="Z107" s="30">
        <f t="shared" ref="Z107:AA108" si="179">1*Z$4</f>
        <v>1</v>
      </c>
      <c r="AA107" s="30">
        <f t="shared" si="179"/>
        <v>1</v>
      </c>
      <c r="AB107" s="23"/>
      <c r="AC107" s="30">
        <f t="shared" ref="AC107:AD113" si="180">1*AC$4</f>
        <v>1</v>
      </c>
      <c r="AD107" s="30">
        <f t="shared" si="180"/>
        <v>1</v>
      </c>
      <c r="AE107" s="23"/>
      <c r="AF107" s="30">
        <f t="shared" ref="AF107:AG108" si="181">1*AF$4</f>
        <v>1</v>
      </c>
      <c r="AG107" s="30">
        <f t="shared" si="181"/>
        <v>1</v>
      </c>
      <c r="AH107" s="23"/>
      <c r="AI107" s="30">
        <f t="shared" ref="AI107:AK109" si="182">1*AI$4</f>
        <v>1</v>
      </c>
      <c r="AJ107" s="30">
        <f t="shared" si="182"/>
        <v>1</v>
      </c>
      <c r="AK107" s="30">
        <f t="shared" si="182"/>
        <v>1</v>
      </c>
      <c r="AL107" s="23"/>
      <c r="AM107" s="30">
        <f t="shared" ref="AM107:AQ112" si="183">1*AM$4</f>
        <v>1</v>
      </c>
      <c r="AN107" s="30">
        <f t="shared" si="183"/>
        <v>1</v>
      </c>
      <c r="AO107" s="30">
        <f t="shared" si="183"/>
        <v>1</v>
      </c>
      <c r="AP107" s="30">
        <f t="shared" si="183"/>
        <v>1</v>
      </c>
      <c r="AQ107" s="30">
        <f t="shared" si="183"/>
        <v>1</v>
      </c>
      <c r="AR107" s="23"/>
      <c r="AS107" s="30">
        <f t="shared" ref="AS107:AV109" si="184">1*AS$4</f>
        <v>1</v>
      </c>
      <c r="AT107" s="30">
        <f t="shared" si="184"/>
        <v>1</v>
      </c>
      <c r="AU107" s="30">
        <f t="shared" si="184"/>
        <v>1</v>
      </c>
      <c r="AV107" s="30">
        <f t="shared" si="184"/>
        <v>1</v>
      </c>
      <c r="AW107" s="23"/>
      <c r="AX107" s="30">
        <f t="shared" ref="AX107:AZ109" si="185">1*AX$4</f>
        <v>1</v>
      </c>
      <c r="AY107" s="30">
        <f t="shared" si="185"/>
        <v>1</v>
      </c>
      <c r="AZ107" s="30">
        <f t="shared" si="185"/>
        <v>1</v>
      </c>
      <c r="BA107" s="23"/>
      <c r="BB107" s="30">
        <f t="shared" ref="BB107:BE109" si="186">1*BB$4</f>
        <v>1</v>
      </c>
      <c r="BC107" s="30">
        <f t="shared" si="186"/>
        <v>1</v>
      </c>
      <c r="BD107" s="30">
        <f t="shared" si="186"/>
        <v>1</v>
      </c>
      <c r="BE107" s="30">
        <f t="shared" si="186"/>
        <v>1</v>
      </c>
      <c r="BF107" s="23"/>
      <c r="BG107" s="23"/>
      <c r="BH107" s="23"/>
      <c r="BI107" s="23"/>
      <c r="BJ107" s="23"/>
      <c r="BK107" s="23"/>
      <c r="BL107" s="30">
        <f t="shared" ref="BL107:BN109" si="187">1*BL$4</f>
        <v>1</v>
      </c>
      <c r="BM107" s="30">
        <f t="shared" si="187"/>
        <v>1</v>
      </c>
      <c r="BN107" s="30">
        <f t="shared" si="187"/>
        <v>1</v>
      </c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30">
        <f t="shared" ref="EH107:EI109" si="188">1*EH$4</f>
        <v>1</v>
      </c>
      <c r="EI107" s="30">
        <f t="shared" si="188"/>
        <v>1</v>
      </c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30">
        <f t="shared" ref="EU107:EU108" si="189">1*EU$4</f>
        <v>1</v>
      </c>
      <c r="EV107" s="23"/>
      <c r="EW107" s="23"/>
      <c r="EX107" s="31">
        <f t="shared" si="3"/>
        <v>40</v>
      </c>
      <c r="EY107" s="5"/>
      <c r="EZ107" s="5"/>
      <c r="FA107" s="5"/>
      <c r="FB107" s="5"/>
    </row>
    <row r="108" spans="1:158" ht="15.75" hidden="1" customHeight="1">
      <c r="A108" s="25">
        <f t="shared" si="92"/>
        <v>104</v>
      </c>
      <c r="B108" s="7" t="s">
        <v>537</v>
      </c>
      <c r="C108" s="7" t="s">
        <v>538</v>
      </c>
      <c r="D108" s="26" t="s">
        <v>422</v>
      </c>
      <c r="E108" s="27" t="s">
        <v>305</v>
      </c>
      <c r="F108" s="28">
        <v>500</v>
      </c>
      <c r="G108" s="29">
        <f t="shared" si="4"/>
        <v>40</v>
      </c>
      <c r="H108" s="30">
        <f t="shared" si="169"/>
        <v>1</v>
      </c>
      <c r="I108" s="30">
        <f t="shared" si="169"/>
        <v>1</v>
      </c>
      <c r="J108" s="30">
        <f t="shared" si="169"/>
        <v>1</v>
      </c>
      <c r="K108" s="23"/>
      <c r="L108" s="30">
        <f t="shared" si="176"/>
        <v>1</v>
      </c>
      <c r="M108" s="30">
        <f t="shared" si="176"/>
        <v>1</v>
      </c>
      <c r="N108" s="23"/>
      <c r="O108" s="30">
        <f t="shared" si="177"/>
        <v>1</v>
      </c>
      <c r="P108" s="30">
        <f t="shared" si="177"/>
        <v>1</v>
      </c>
      <c r="Q108" s="23"/>
      <c r="R108" s="23"/>
      <c r="S108" s="23"/>
      <c r="T108" s="23"/>
      <c r="U108" s="23"/>
      <c r="V108" s="30">
        <f t="shared" si="178"/>
        <v>1</v>
      </c>
      <c r="W108" s="30">
        <f t="shared" si="178"/>
        <v>1</v>
      </c>
      <c r="X108" s="23"/>
      <c r="Y108" s="23"/>
      <c r="Z108" s="30">
        <f t="shared" si="179"/>
        <v>1</v>
      </c>
      <c r="AA108" s="30">
        <f t="shared" si="179"/>
        <v>1</v>
      </c>
      <c r="AB108" s="23"/>
      <c r="AC108" s="30">
        <f t="shared" si="180"/>
        <v>1</v>
      </c>
      <c r="AD108" s="30">
        <f t="shared" si="180"/>
        <v>1</v>
      </c>
      <c r="AE108" s="23"/>
      <c r="AF108" s="30">
        <f t="shared" si="181"/>
        <v>1</v>
      </c>
      <c r="AG108" s="30">
        <f t="shared" si="181"/>
        <v>1</v>
      </c>
      <c r="AH108" s="23"/>
      <c r="AI108" s="30">
        <f t="shared" si="182"/>
        <v>1</v>
      </c>
      <c r="AJ108" s="30">
        <f t="shared" si="182"/>
        <v>1</v>
      </c>
      <c r="AK108" s="30">
        <f t="shared" si="182"/>
        <v>1</v>
      </c>
      <c r="AL108" s="23"/>
      <c r="AM108" s="30">
        <f t="shared" si="183"/>
        <v>1</v>
      </c>
      <c r="AN108" s="30">
        <f t="shared" si="183"/>
        <v>1</v>
      </c>
      <c r="AO108" s="30">
        <f t="shared" si="183"/>
        <v>1</v>
      </c>
      <c r="AP108" s="30">
        <f t="shared" si="183"/>
        <v>1</v>
      </c>
      <c r="AQ108" s="30">
        <f t="shared" si="183"/>
        <v>1</v>
      </c>
      <c r="AR108" s="23"/>
      <c r="AS108" s="30">
        <f t="shared" si="184"/>
        <v>1</v>
      </c>
      <c r="AT108" s="30">
        <f t="shared" si="184"/>
        <v>1</v>
      </c>
      <c r="AU108" s="30">
        <f t="shared" si="184"/>
        <v>1</v>
      </c>
      <c r="AV108" s="30">
        <f t="shared" si="184"/>
        <v>1</v>
      </c>
      <c r="AW108" s="23"/>
      <c r="AX108" s="30">
        <f t="shared" si="185"/>
        <v>1</v>
      </c>
      <c r="AY108" s="30">
        <f t="shared" si="185"/>
        <v>1</v>
      </c>
      <c r="AZ108" s="30">
        <f t="shared" si="185"/>
        <v>1</v>
      </c>
      <c r="BA108" s="23"/>
      <c r="BB108" s="30">
        <f t="shared" si="186"/>
        <v>1</v>
      </c>
      <c r="BC108" s="30">
        <f t="shared" si="186"/>
        <v>1</v>
      </c>
      <c r="BD108" s="30">
        <f t="shared" si="186"/>
        <v>1</v>
      </c>
      <c r="BE108" s="30">
        <f t="shared" si="186"/>
        <v>1</v>
      </c>
      <c r="BF108" s="23"/>
      <c r="BG108" s="23"/>
      <c r="BH108" s="23"/>
      <c r="BI108" s="23"/>
      <c r="BJ108" s="23"/>
      <c r="BK108" s="23"/>
      <c r="BL108" s="30">
        <f t="shared" si="187"/>
        <v>1</v>
      </c>
      <c r="BM108" s="30">
        <f t="shared" si="187"/>
        <v>1</v>
      </c>
      <c r="BN108" s="30">
        <f t="shared" si="187"/>
        <v>1</v>
      </c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30">
        <f t="shared" si="188"/>
        <v>1</v>
      </c>
      <c r="EI108" s="30">
        <f t="shared" si="188"/>
        <v>1</v>
      </c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30">
        <f t="shared" si="189"/>
        <v>1</v>
      </c>
      <c r="EV108" s="23"/>
      <c r="EW108" s="23"/>
      <c r="EX108" s="31">
        <f t="shared" si="3"/>
        <v>40</v>
      </c>
      <c r="EY108" s="5"/>
      <c r="EZ108" s="5"/>
      <c r="FA108" s="5"/>
      <c r="FB108" s="5"/>
    </row>
    <row r="109" spans="1:158" ht="15.75" hidden="1" customHeight="1">
      <c r="A109" s="25">
        <f t="shared" si="92"/>
        <v>105</v>
      </c>
      <c r="B109" s="7" t="s">
        <v>539</v>
      </c>
      <c r="C109" s="7" t="s">
        <v>540</v>
      </c>
      <c r="D109" s="7" t="s">
        <v>474</v>
      </c>
      <c r="E109" s="27" t="s">
        <v>301</v>
      </c>
      <c r="F109" s="28">
        <v>500</v>
      </c>
      <c r="G109" s="29">
        <f t="shared" si="4"/>
        <v>26</v>
      </c>
      <c r="H109" s="30">
        <f t="shared" si="169"/>
        <v>1</v>
      </c>
      <c r="I109" s="30">
        <f t="shared" si="169"/>
        <v>1</v>
      </c>
      <c r="J109" s="30">
        <f t="shared" si="169"/>
        <v>1</v>
      </c>
      <c r="K109" s="23"/>
      <c r="L109" s="30">
        <f>1*L$4</f>
        <v>1</v>
      </c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30">
        <f>1*Z$4</f>
        <v>1</v>
      </c>
      <c r="AA109" s="23"/>
      <c r="AB109" s="23"/>
      <c r="AC109" s="23"/>
      <c r="AD109" s="30">
        <f t="shared" si="180"/>
        <v>1</v>
      </c>
      <c r="AE109" s="23"/>
      <c r="AF109" s="23"/>
      <c r="AG109" s="23"/>
      <c r="AH109" s="23"/>
      <c r="AI109" s="23"/>
      <c r="AJ109" s="30">
        <f t="shared" si="182"/>
        <v>1</v>
      </c>
      <c r="AK109" s="30">
        <f t="shared" si="182"/>
        <v>1</v>
      </c>
      <c r="AL109" s="23"/>
      <c r="AM109" s="30">
        <f t="shared" si="183"/>
        <v>1</v>
      </c>
      <c r="AN109" s="30">
        <f t="shared" si="183"/>
        <v>1</v>
      </c>
      <c r="AO109" s="30">
        <f t="shared" si="183"/>
        <v>1</v>
      </c>
      <c r="AP109" s="30">
        <f t="shared" si="183"/>
        <v>1</v>
      </c>
      <c r="AQ109" s="30">
        <f t="shared" si="183"/>
        <v>1</v>
      </c>
      <c r="AR109" s="23"/>
      <c r="AS109" s="30">
        <f t="shared" si="184"/>
        <v>1</v>
      </c>
      <c r="AT109" s="30">
        <f t="shared" si="184"/>
        <v>1</v>
      </c>
      <c r="AU109" s="30">
        <f t="shared" si="184"/>
        <v>1</v>
      </c>
      <c r="AV109" s="30">
        <f t="shared" si="184"/>
        <v>1</v>
      </c>
      <c r="AW109" s="23"/>
      <c r="AX109" s="30">
        <f t="shared" si="185"/>
        <v>1</v>
      </c>
      <c r="AY109" s="30">
        <f t="shared" si="185"/>
        <v>1</v>
      </c>
      <c r="AZ109" s="23"/>
      <c r="BA109" s="23"/>
      <c r="BB109" s="23"/>
      <c r="BC109" s="30">
        <f t="shared" si="186"/>
        <v>1</v>
      </c>
      <c r="BD109" s="30">
        <f t="shared" si="186"/>
        <v>1</v>
      </c>
      <c r="BE109" s="30">
        <f t="shared" si="186"/>
        <v>1</v>
      </c>
      <c r="BF109" s="23"/>
      <c r="BG109" s="23"/>
      <c r="BH109" s="23"/>
      <c r="BI109" s="23"/>
      <c r="BJ109" s="23"/>
      <c r="BK109" s="23"/>
      <c r="BL109" s="30">
        <f t="shared" si="187"/>
        <v>1</v>
      </c>
      <c r="BM109" s="30">
        <f t="shared" si="187"/>
        <v>1</v>
      </c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30">
        <f t="shared" si="188"/>
        <v>1</v>
      </c>
      <c r="EI109" s="30">
        <f t="shared" si="188"/>
        <v>1</v>
      </c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31">
        <f t="shared" si="3"/>
        <v>26</v>
      </c>
      <c r="EY109" s="5"/>
      <c r="EZ109" s="5"/>
      <c r="FA109" s="5"/>
      <c r="FB109" s="5"/>
    </row>
    <row r="110" spans="1:158" ht="15.75" hidden="1" customHeight="1">
      <c r="A110" s="25">
        <f t="shared" si="92"/>
        <v>106</v>
      </c>
      <c r="B110" s="7" t="s">
        <v>541</v>
      </c>
      <c r="C110" s="7" t="s">
        <v>542</v>
      </c>
      <c r="D110" s="26" t="s">
        <v>389</v>
      </c>
      <c r="E110" s="27" t="s">
        <v>305</v>
      </c>
      <c r="F110" s="28">
        <v>300</v>
      </c>
      <c r="G110" s="29">
        <f t="shared" si="4"/>
        <v>4</v>
      </c>
      <c r="H110" s="30">
        <f t="shared" si="169"/>
        <v>1</v>
      </c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30">
        <f t="shared" si="180"/>
        <v>1</v>
      </c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30">
        <f t="shared" si="183"/>
        <v>1</v>
      </c>
      <c r="AQ110" s="30">
        <f t="shared" si="183"/>
        <v>1</v>
      </c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31">
        <f t="shared" si="3"/>
        <v>4</v>
      </c>
      <c r="EY110" s="5"/>
      <c r="EZ110" s="5"/>
      <c r="FA110" s="5"/>
      <c r="FB110" s="5"/>
    </row>
    <row r="111" spans="1:158" ht="15.75" hidden="1" customHeight="1">
      <c r="A111" s="25">
        <f t="shared" si="92"/>
        <v>107</v>
      </c>
      <c r="B111" s="7" t="s">
        <v>543</v>
      </c>
      <c r="C111" s="7" t="s">
        <v>544</v>
      </c>
      <c r="D111" s="26" t="s">
        <v>444</v>
      </c>
      <c r="E111" s="27" t="s">
        <v>305</v>
      </c>
      <c r="F111" s="28">
        <v>600</v>
      </c>
      <c r="G111" s="29">
        <f t="shared" si="4"/>
        <v>4</v>
      </c>
      <c r="H111" s="30">
        <f t="shared" si="169"/>
        <v>1</v>
      </c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30">
        <f t="shared" si="180"/>
        <v>1</v>
      </c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30">
        <f t="shared" si="183"/>
        <v>1</v>
      </c>
      <c r="AQ111" s="30">
        <f t="shared" si="183"/>
        <v>1</v>
      </c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31">
        <f t="shared" si="3"/>
        <v>4</v>
      </c>
      <c r="EY111" s="5"/>
      <c r="EZ111" s="5"/>
      <c r="FA111" s="5"/>
      <c r="FB111" s="5"/>
    </row>
    <row r="112" spans="1:158" ht="15.75" hidden="1" customHeight="1">
      <c r="A112" s="25">
        <f t="shared" si="92"/>
        <v>108</v>
      </c>
      <c r="B112" s="7" t="s">
        <v>545</v>
      </c>
      <c r="C112" s="7" t="s">
        <v>546</v>
      </c>
      <c r="D112" s="26" t="s">
        <v>461</v>
      </c>
      <c r="E112" s="27" t="s">
        <v>305</v>
      </c>
      <c r="F112" s="28">
        <v>200</v>
      </c>
      <c r="G112" s="29">
        <f t="shared" si="4"/>
        <v>4</v>
      </c>
      <c r="H112" s="30">
        <f t="shared" si="169"/>
        <v>1</v>
      </c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30">
        <f t="shared" si="180"/>
        <v>1</v>
      </c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30">
        <f t="shared" si="183"/>
        <v>1</v>
      </c>
      <c r="AQ112" s="30">
        <f t="shared" si="183"/>
        <v>1</v>
      </c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31">
        <f t="shared" si="3"/>
        <v>4</v>
      </c>
      <c r="EY112" s="5"/>
      <c r="EZ112" s="5"/>
      <c r="FA112" s="5"/>
      <c r="FB112" s="5"/>
    </row>
    <row r="113" spans="1:158" ht="15.75" hidden="1" customHeight="1">
      <c r="A113" s="25">
        <f t="shared" si="92"/>
        <v>109</v>
      </c>
      <c r="B113" s="7" t="s">
        <v>547</v>
      </c>
      <c r="C113" s="7" t="s">
        <v>548</v>
      </c>
      <c r="D113" s="26" t="s">
        <v>422</v>
      </c>
      <c r="E113" s="27" t="s">
        <v>305</v>
      </c>
      <c r="F113" s="28">
        <v>500</v>
      </c>
      <c r="G113" s="29">
        <f t="shared" si="4"/>
        <v>2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30">
        <f t="shared" si="180"/>
        <v>1</v>
      </c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30">
        <f>1*AP$4</f>
        <v>1</v>
      </c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31">
        <f t="shared" si="3"/>
        <v>2</v>
      </c>
      <c r="EY113" s="5"/>
      <c r="EZ113" s="5"/>
      <c r="FA113" s="5"/>
      <c r="FB113" s="5"/>
    </row>
    <row r="114" spans="1:158" ht="15.75" hidden="1" customHeight="1">
      <c r="A114" s="25">
        <f t="shared" si="92"/>
        <v>110</v>
      </c>
      <c r="B114" s="7" t="s">
        <v>549</v>
      </c>
      <c r="C114" s="7" t="s">
        <v>550</v>
      </c>
      <c r="D114" s="26" t="s">
        <v>389</v>
      </c>
      <c r="E114" s="27" t="s">
        <v>305</v>
      </c>
      <c r="F114" s="28">
        <v>1000</v>
      </c>
      <c r="G114" s="29">
        <f t="shared" si="4"/>
        <v>9</v>
      </c>
      <c r="H114" s="23"/>
      <c r="I114" s="30">
        <f t="shared" ref="I114:J114" si="190">1*I$4</f>
        <v>1</v>
      </c>
      <c r="J114" s="30">
        <f t="shared" si="190"/>
        <v>1</v>
      </c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30">
        <f>1*AC$4</f>
        <v>1</v>
      </c>
      <c r="AD114" s="23"/>
      <c r="AE114" s="23"/>
      <c r="AF114" s="23"/>
      <c r="AG114" s="23"/>
      <c r="AH114" s="23"/>
      <c r="AI114" s="23"/>
      <c r="AJ114" s="23"/>
      <c r="AK114" s="23"/>
      <c r="AL114" s="23"/>
      <c r="AM114" s="30">
        <f>1*AM$4</f>
        <v>1</v>
      </c>
      <c r="AN114" s="23"/>
      <c r="AO114" s="30">
        <f>1*AO$4</f>
        <v>1</v>
      </c>
      <c r="AP114" s="23"/>
      <c r="AQ114" s="23"/>
      <c r="AR114" s="23"/>
      <c r="AS114" s="23"/>
      <c r="AT114" s="23"/>
      <c r="AU114" s="23"/>
      <c r="AV114" s="23"/>
      <c r="AW114" s="23"/>
      <c r="AX114" s="30">
        <f>1*AX$4</f>
        <v>1</v>
      </c>
      <c r="AY114" s="23"/>
      <c r="AZ114" s="23"/>
      <c r="BA114" s="23"/>
      <c r="BB114" s="23"/>
      <c r="BC114" s="23"/>
      <c r="BD114" s="23"/>
      <c r="BE114" s="30">
        <f>1*BE$4</f>
        <v>1</v>
      </c>
      <c r="BF114" s="23"/>
      <c r="BG114" s="23"/>
      <c r="BH114" s="23"/>
      <c r="BI114" s="23"/>
      <c r="BJ114" s="23"/>
      <c r="BK114" s="23"/>
      <c r="BL114" s="23"/>
      <c r="BM114" s="30">
        <f>1*BM$4</f>
        <v>1</v>
      </c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30">
        <f>1*EI$4</f>
        <v>1</v>
      </c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31">
        <f t="shared" si="3"/>
        <v>9</v>
      </c>
      <c r="EY114" s="5"/>
      <c r="EZ114" s="5"/>
      <c r="FA114" s="5"/>
      <c r="FB114" s="5"/>
    </row>
    <row r="115" spans="1:158" ht="15.75" customHeight="1">
      <c r="A115" s="25">
        <f t="shared" si="92"/>
        <v>111</v>
      </c>
      <c r="B115" s="7" t="s">
        <v>551</v>
      </c>
      <c r="C115" s="7" t="s">
        <v>552</v>
      </c>
      <c r="D115" s="7" t="s">
        <v>474</v>
      </c>
      <c r="E115" s="27" t="s">
        <v>301</v>
      </c>
      <c r="F115" s="28">
        <v>2000</v>
      </c>
      <c r="G115" s="29">
        <f t="shared" si="4"/>
        <v>52</v>
      </c>
      <c r="H115" s="23"/>
      <c r="I115" s="23"/>
      <c r="J115" s="23"/>
      <c r="K115" s="30">
        <f t="shared" ref="K115:K116" si="191">1*K$4</f>
        <v>1</v>
      </c>
      <c r="L115" s="23"/>
      <c r="M115" s="23"/>
      <c r="N115" s="23"/>
      <c r="O115" s="23"/>
      <c r="P115" s="23"/>
      <c r="Q115" s="30">
        <f t="shared" ref="Q115:Q116" si="192">1*Q$4</f>
        <v>1</v>
      </c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30">
        <f t="shared" ref="AE115:AE116" si="193">1*AE$4</f>
        <v>1</v>
      </c>
      <c r="AF115" s="23"/>
      <c r="AG115" s="23"/>
      <c r="AH115" s="23"/>
      <c r="AI115" s="23"/>
      <c r="AJ115" s="23"/>
      <c r="AK115" s="23"/>
      <c r="AL115" s="30">
        <f t="shared" ref="AL115:AL116" si="194">1*AL$4</f>
        <v>1</v>
      </c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30">
        <f t="shared" ref="BA115:BA116" si="195">1*BA$4</f>
        <v>1</v>
      </c>
      <c r="BB115" s="23"/>
      <c r="BC115" s="23"/>
      <c r="BD115" s="23"/>
      <c r="BE115" s="23"/>
      <c r="BF115" s="30">
        <f t="shared" ref="BF115:BF116" si="196">1*BF$4</f>
        <v>1</v>
      </c>
      <c r="BG115" s="23"/>
      <c r="BH115" s="23"/>
      <c r="BI115" s="23"/>
      <c r="BJ115" s="30">
        <f t="shared" ref="BJ115:BK116" si="197">1*BJ$4</f>
        <v>1</v>
      </c>
      <c r="BK115" s="30">
        <f t="shared" si="197"/>
        <v>1</v>
      </c>
      <c r="BL115" s="23"/>
      <c r="BM115" s="23"/>
      <c r="BN115" s="23"/>
      <c r="BO115" s="30">
        <f t="shared" ref="BO115:BQ115" si="198">1*BO$4</f>
        <v>1</v>
      </c>
      <c r="BP115" s="30">
        <f t="shared" si="198"/>
        <v>1</v>
      </c>
      <c r="BQ115" s="30">
        <f t="shared" si="198"/>
        <v>1</v>
      </c>
      <c r="BR115" s="23"/>
      <c r="BS115" s="23"/>
      <c r="BT115" s="23"/>
      <c r="BU115" s="23"/>
      <c r="BV115" s="23"/>
      <c r="BW115" s="23"/>
      <c r="BX115" s="23"/>
      <c r="BY115" s="23"/>
      <c r="BZ115" s="30">
        <f>1*BZ$4</f>
        <v>1</v>
      </c>
      <c r="CA115" s="23"/>
      <c r="CB115" s="30">
        <f t="shared" ref="CB115:CC115" si="199">1*CB$4</f>
        <v>1</v>
      </c>
      <c r="CC115" s="30">
        <f t="shared" si="199"/>
        <v>1</v>
      </c>
      <c r="CD115" s="23"/>
      <c r="CE115" s="30">
        <f>1*CE$4</f>
        <v>1</v>
      </c>
      <c r="CF115" s="23"/>
      <c r="CG115" s="23"/>
      <c r="CH115" s="30">
        <f t="shared" ref="CH115:CI115" si="200">1*CH$4</f>
        <v>1</v>
      </c>
      <c r="CI115" s="30">
        <f t="shared" si="200"/>
        <v>1</v>
      </c>
      <c r="CJ115" s="23"/>
      <c r="CK115" s="23"/>
      <c r="CL115" s="23"/>
      <c r="CM115" s="23"/>
      <c r="CN115" s="30">
        <f t="shared" ref="CN115:CX118" si="201">1*CN$4</f>
        <v>1</v>
      </c>
      <c r="CO115" s="30">
        <f t="shared" si="201"/>
        <v>1</v>
      </c>
      <c r="CP115" s="30">
        <f t="shared" si="201"/>
        <v>1</v>
      </c>
      <c r="CQ115" s="30">
        <f t="shared" si="201"/>
        <v>1</v>
      </c>
      <c r="CR115" s="30">
        <f t="shared" si="201"/>
        <v>1</v>
      </c>
      <c r="CS115" s="30">
        <f t="shared" si="201"/>
        <v>1</v>
      </c>
      <c r="CT115" s="30">
        <f t="shared" si="201"/>
        <v>1</v>
      </c>
      <c r="CU115" s="30">
        <f t="shared" si="201"/>
        <v>1</v>
      </c>
      <c r="CV115" s="30">
        <f t="shared" si="201"/>
        <v>1</v>
      </c>
      <c r="CW115" s="30">
        <f t="shared" si="201"/>
        <v>1</v>
      </c>
      <c r="CX115" s="30">
        <f t="shared" si="201"/>
        <v>1</v>
      </c>
      <c r="CY115" s="23"/>
      <c r="CZ115" s="30">
        <f t="shared" ref="CZ115:DQ118" si="202">1*CZ$4</f>
        <v>1</v>
      </c>
      <c r="DA115" s="30">
        <f t="shared" si="202"/>
        <v>1</v>
      </c>
      <c r="DB115" s="30">
        <f t="shared" si="202"/>
        <v>1</v>
      </c>
      <c r="DC115" s="30">
        <f t="shared" si="202"/>
        <v>1</v>
      </c>
      <c r="DD115" s="30">
        <f t="shared" si="202"/>
        <v>1</v>
      </c>
      <c r="DE115" s="30">
        <f t="shared" si="202"/>
        <v>1</v>
      </c>
      <c r="DF115" s="30">
        <f t="shared" si="202"/>
        <v>1</v>
      </c>
      <c r="DG115" s="30">
        <f t="shared" si="202"/>
        <v>1</v>
      </c>
      <c r="DH115" s="30">
        <f t="shared" si="202"/>
        <v>1</v>
      </c>
      <c r="DI115" s="30">
        <f t="shared" si="202"/>
        <v>1</v>
      </c>
      <c r="DJ115" s="30">
        <f t="shared" si="202"/>
        <v>1</v>
      </c>
      <c r="DK115" s="30">
        <f t="shared" si="202"/>
        <v>1</v>
      </c>
      <c r="DL115" s="30">
        <f t="shared" si="202"/>
        <v>1</v>
      </c>
      <c r="DM115" s="30">
        <f t="shared" si="202"/>
        <v>1</v>
      </c>
      <c r="DN115" s="30">
        <f t="shared" si="202"/>
        <v>1</v>
      </c>
      <c r="DO115" s="30">
        <f t="shared" si="202"/>
        <v>1</v>
      </c>
      <c r="DP115" s="30">
        <f t="shared" si="202"/>
        <v>1</v>
      </c>
      <c r="DQ115" s="30">
        <f t="shared" si="202"/>
        <v>1</v>
      </c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30">
        <f t="shared" ref="EJ115:EP118" si="203">1*EJ$4</f>
        <v>1</v>
      </c>
      <c r="EK115" s="30">
        <f t="shared" si="203"/>
        <v>1</v>
      </c>
      <c r="EL115" s="23"/>
      <c r="EM115" s="30">
        <f t="shared" ref="EM115:EP115" si="204">1*EM$4</f>
        <v>1</v>
      </c>
      <c r="EN115" s="30">
        <f t="shared" si="204"/>
        <v>1</v>
      </c>
      <c r="EO115" s="30">
        <f t="shared" si="204"/>
        <v>1</v>
      </c>
      <c r="EP115" s="30">
        <f t="shared" si="204"/>
        <v>1</v>
      </c>
      <c r="EQ115" s="23"/>
      <c r="ER115" s="23"/>
      <c r="ES115" s="23"/>
      <c r="ET115" s="23"/>
      <c r="EU115" s="23"/>
      <c r="EV115" s="23"/>
      <c r="EW115" s="23"/>
      <c r="EX115" s="31">
        <f t="shared" si="3"/>
        <v>52</v>
      </c>
      <c r="EY115" s="5"/>
      <c r="EZ115" s="5"/>
      <c r="FA115" s="5"/>
      <c r="FB115" s="5"/>
    </row>
    <row r="116" spans="1:158" ht="15.75" hidden="1" customHeight="1">
      <c r="A116" s="25">
        <f t="shared" si="92"/>
        <v>112</v>
      </c>
      <c r="B116" s="7" t="s">
        <v>553</v>
      </c>
      <c r="C116" s="7" t="s">
        <v>554</v>
      </c>
      <c r="D116" s="26" t="s">
        <v>444</v>
      </c>
      <c r="E116" s="27" t="s">
        <v>305</v>
      </c>
      <c r="F116" s="28">
        <v>5000</v>
      </c>
      <c r="G116" s="29">
        <f t="shared" si="4"/>
        <v>43</v>
      </c>
      <c r="H116" s="23"/>
      <c r="I116" s="23"/>
      <c r="J116" s="23"/>
      <c r="K116" s="30">
        <f t="shared" si="191"/>
        <v>1</v>
      </c>
      <c r="L116" s="23"/>
      <c r="M116" s="23"/>
      <c r="N116" s="23"/>
      <c r="O116" s="23"/>
      <c r="P116" s="23"/>
      <c r="Q116" s="30">
        <f t="shared" si="192"/>
        <v>1</v>
      </c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30">
        <f t="shared" si="193"/>
        <v>1</v>
      </c>
      <c r="AF116" s="23"/>
      <c r="AG116" s="23"/>
      <c r="AH116" s="30">
        <f t="shared" ref="AH116:AH117" si="205">1*AH$4</f>
        <v>1</v>
      </c>
      <c r="AI116" s="23"/>
      <c r="AJ116" s="23"/>
      <c r="AK116" s="23"/>
      <c r="AL116" s="30">
        <f t="shared" si="194"/>
        <v>1</v>
      </c>
      <c r="AM116" s="23"/>
      <c r="AN116" s="23"/>
      <c r="AO116" s="23"/>
      <c r="AP116" s="23"/>
      <c r="AQ116" s="23"/>
      <c r="AR116" s="23"/>
      <c r="AS116" s="23"/>
      <c r="AT116" s="23"/>
      <c r="AU116" s="30">
        <f t="shared" ref="AU116:AV116" si="206">1*AU$4</f>
        <v>1</v>
      </c>
      <c r="AV116" s="30">
        <f t="shared" si="206"/>
        <v>1</v>
      </c>
      <c r="AW116" s="23"/>
      <c r="AX116" s="23"/>
      <c r="AY116" s="23"/>
      <c r="AZ116" s="23"/>
      <c r="BA116" s="30">
        <f t="shared" si="195"/>
        <v>1</v>
      </c>
      <c r="BB116" s="23"/>
      <c r="BC116" s="23"/>
      <c r="BD116" s="23"/>
      <c r="BE116" s="23"/>
      <c r="BF116" s="30">
        <f t="shared" si="196"/>
        <v>1</v>
      </c>
      <c r="BG116" s="23"/>
      <c r="BH116" s="23"/>
      <c r="BI116" s="23"/>
      <c r="BJ116" s="30">
        <f t="shared" si="197"/>
        <v>1</v>
      </c>
      <c r="BK116" s="30">
        <f t="shared" si="197"/>
        <v>1</v>
      </c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30">
        <f t="shared" si="201"/>
        <v>1</v>
      </c>
      <c r="CP116" s="30">
        <f t="shared" si="201"/>
        <v>1</v>
      </c>
      <c r="CQ116" s="30">
        <f t="shared" si="201"/>
        <v>1</v>
      </c>
      <c r="CR116" s="30">
        <f t="shared" si="201"/>
        <v>1</v>
      </c>
      <c r="CS116" s="30">
        <f t="shared" si="201"/>
        <v>1</v>
      </c>
      <c r="CT116" s="30">
        <f t="shared" si="201"/>
        <v>1</v>
      </c>
      <c r="CU116" s="30">
        <f t="shared" si="201"/>
        <v>1</v>
      </c>
      <c r="CV116" s="23"/>
      <c r="CW116" s="23"/>
      <c r="CX116" s="23"/>
      <c r="CY116" s="23"/>
      <c r="CZ116" s="30">
        <f t="shared" si="202"/>
        <v>1</v>
      </c>
      <c r="DA116" s="30">
        <f t="shared" si="202"/>
        <v>1</v>
      </c>
      <c r="DB116" s="30">
        <f t="shared" si="202"/>
        <v>1</v>
      </c>
      <c r="DC116" s="30">
        <f t="shared" si="202"/>
        <v>1</v>
      </c>
      <c r="DD116" s="30">
        <f t="shared" si="202"/>
        <v>1</v>
      </c>
      <c r="DE116" s="30">
        <f t="shared" si="202"/>
        <v>1</v>
      </c>
      <c r="DF116" s="30">
        <f t="shared" si="202"/>
        <v>1</v>
      </c>
      <c r="DG116" s="30">
        <f t="shared" si="202"/>
        <v>1</v>
      </c>
      <c r="DH116" s="30">
        <f t="shared" si="202"/>
        <v>1</v>
      </c>
      <c r="DI116" s="30">
        <f t="shared" si="202"/>
        <v>1</v>
      </c>
      <c r="DJ116" s="30">
        <f t="shared" si="202"/>
        <v>1</v>
      </c>
      <c r="DK116" s="30">
        <f t="shared" si="202"/>
        <v>1</v>
      </c>
      <c r="DL116" s="30">
        <f t="shared" si="202"/>
        <v>1</v>
      </c>
      <c r="DM116" s="30">
        <f t="shared" si="202"/>
        <v>1</v>
      </c>
      <c r="DN116" s="30">
        <f t="shared" si="202"/>
        <v>1</v>
      </c>
      <c r="DO116" s="30">
        <f t="shared" si="202"/>
        <v>1</v>
      </c>
      <c r="DP116" s="30">
        <f t="shared" si="202"/>
        <v>1</v>
      </c>
      <c r="DQ116" s="30">
        <f t="shared" si="202"/>
        <v>1</v>
      </c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30">
        <f t="shared" si="203"/>
        <v>1</v>
      </c>
      <c r="EK116" s="30">
        <f t="shared" si="203"/>
        <v>1</v>
      </c>
      <c r="EL116" s="30">
        <f t="shared" si="203"/>
        <v>1</v>
      </c>
      <c r="EM116" s="30">
        <f t="shared" si="203"/>
        <v>1</v>
      </c>
      <c r="EN116" s="30">
        <f t="shared" si="203"/>
        <v>1</v>
      </c>
      <c r="EO116" s="30">
        <f t="shared" si="203"/>
        <v>1</v>
      </c>
      <c r="EP116" s="30">
        <f t="shared" si="203"/>
        <v>1</v>
      </c>
      <c r="EQ116" s="23"/>
      <c r="ER116" s="23"/>
      <c r="ES116" s="23"/>
      <c r="ET116" s="23"/>
      <c r="EU116" s="23"/>
      <c r="EV116" s="23"/>
      <c r="EW116" s="23"/>
      <c r="EX116" s="31">
        <f t="shared" si="3"/>
        <v>43</v>
      </c>
      <c r="EY116" s="5"/>
      <c r="EZ116" s="5"/>
      <c r="FA116" s="5"/>
      <c r="FB116" s="5"/>
    </row>
    <row r="117" spans="1:158" ht="15.75" hidden="1" customHeight="1">
      <c r="A117" s="25">
        <f t="shared" si="92"/>
        <v>113</v>
      </c>
      <c r="B117" s="7" t="s">
        <v>555</v>
      </c>
      <c r="C117" s="7" t="s">
        <v>556</v>
      </c>
      <c r="D117" s="26" t="s">
        <v>389</v>
      </c>
      <c r="E117" s="27" t="s">
        <v>305</v>
      </c>
      <c r="F117" s="28">
        <v>2000</v>
      </c>
      <c r="G117" s="29">
        <f t="shared" si="4"/>
        <v>12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30">
        <f t="shared" si="205"/>
        <v>1</v>
      </c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30">
        <f t="shared" si="201"/>
        <v>1</v>
      </c>
      <c r="CR117" s="23"/>
      <c r="CS117" s="23"/>
      <c r="CT117" s="23"/>
      <c r="CU117" s="23"/>
      <c r="CV117" s="23"/>
      <c r="CW117" s="23"/>
      <c r="CX117" s="23"/>
      <c r="CY117" s="23"/>
      <c r="CZ117" s="30">
        <f t="shared" si="202"/>
        <v>1</v>
      </c>
      <c r="DA117" s="23"/>
      <c r="DB117" s="23"/>
      <c r="DC117" s="23"/>
      <c r="DD117" s="23"/>
      <c r="DE117" s="23"/>
      <c r="DF117" s="23"/>
      <c r="DG117" s="23"/>
      <c r="DH117" s="23"/>
      <c r="DI117" s="23"/>
      <c r="DJ117" s="30">
        <f t="shared" si="202"/>
        <v>1</v>
      </c>
      <c r="DK117" s="30">
        <f t="shared" si="202"/>
        <v>1</v>
      </c>
      <c r="DL117" s="30">
        <f t="shared" si="202"/>
        <v>1</v>
      </c>
      <c r="DM117" s="30">
        <f t="shared" si="202"/>
        <v>1</v>
      </c>
      <c r="DN117" s="30">
        <f t="shared" si="202"/>
        <v>1</v>
      </c>
      <c r="DO117" s="23"/>
      <c r="DP117" s="23"/>
      <c r="DQ117" s="30">
        <f t="shared" si="202"/>
        <v>1</v>
      </c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30">
        <f t="shared" si="203"/>
        <v>1</v>
      </c>
      <c r="EK117" s="23"/>
      <c r="EL117" s="30">
        <f>1*EL$4</f>
        <v>1</v>
      </c>
      <c r="EM117" s="23"/>
      <c r="EN117" s="23"/>
      <c r="EO117" s="23"/>
      <c r="EP117" s="30">
        <f t="shared" si="203"/>
        <v>1</v>
      </c>
      <c r="EQ117" s="23"/>
      <c r="ER117" s="23"/>
      <c r="ES117" s="23"/>
      <c r="ET117" s="23"/>
      <c r="EU117" s="23"/>
      <c r="EV117" s="23"/>
      <c r="EW117" s="23"/>
      <c r="EX117" s="31">
        <f t="shared" si="3"/>
        <v>12</v>
      </c>
      <c r="EY117" s="5"/>
      <c r="EZ117" s="5"/>
      <c r="FA117" s="5"/>
      <c r="FB117" s="5"/>
    </row>
    <row r="118" spans="1:158" ht="15.75" customHeight="1">
      <c r="A118" s="25">
        <f t="shared" si="92"/>
        <v>114</v>
      </c>
      <c r="B118" s="7" t="s">
        <v>557</v>
      </c>
      <c r="C118" s="7" t="s">
        <v>558</v>
      </c>
      <c r="D118" s="7" t="s">
        <v>474</v>
      </c>
      <c r="E118" s="27" t="s">
        <v>301</v>
      </c>
      <c r="F118" s="28">
        <v>1000</v>
      </c>
      <c r="G118" s="29">
        <f t="shared" si="4"/>
        <v>24</v>
      </c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30">
        <f t="shared" ref="AU118:AV118" si="207">1*AU$4</f>
        <v>1</v>
      </c>
      <c r="AV118" s="30">
        <f t="shared" si="207"/>
        <v>1</v>
      </c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30">
        <f t="shared" ref="BO118:BQ118" si="208">1*BO$4</f>
        <v>1</v>
      </c>
      <c r="BP118" s="30">
        <f t="shared" si="208"/>
        <v>1</v>
      </c>
      <c r="BQ118" s="30">
        <f t="shared" si="208"/>
        <v>1</v>
      </c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30">
        <f t="shared" ref="CB118:CC118" si="209">1*CB$4</f>
        <v>1</v>
      </c>
      <c r="CC118" s="30">
        <f t="shared" si="209"/>
        <v>1</v>
      </c>
      <c r="CD118" s="23"/>
      <c r="CE118" s="30">
        <f>1*CE$4</f>
        <v>1</v>
      </c>
      <c r="CF118" s="23"/>
      <c r="CG118" s="23"/>
      <c r="CH118" s="30">
        <f t="shared" ref="CH118:CI118" si="210">1*CH$4</f>
        <v>1</v>
      </c>
      <c r="CI118" s="30">
        <f t="shared" si="210"/>
        <v>1</v>
      </c>
      <c r="CJ118" s="23"/>
      <c r="CK118" s="23"/>
      <c r="CL118" s="23"/>
      <c r="CM118" s="23"/>
      <c r="CN118" s="30">
        <f>1*CN$4</f>
        <v>1</v>
      </c>
      <c r="CO118" s="23"/>
      <c r="CP118" s="23"/>
      <c r="CQ118" s="30">
        <f t="shared" si="201"/>
        <v>1</v>
      </c>
      <c r="CR118" s="23"/>
      <c r="CS118" s="23"/>
      <c r="CT118" s="23"/>
      <c r="CU118" s="23"/>
      <c r="CV118" s="30">
        <f t="shared" ref="CV118:CX118" si="211">1*CV$4</f>
        <v>1</v>
      </c>
      <c r="CW118" s="30">
        <f t="shared" si="211"/>
        <v>1</v>
      </c>
      <c r="CX118" s="30">
        <f t="shared" si="211"/>
        <v>1</v>
      </c>
      <c r="CY118" s="23"/>
      <c r="CZ118" s="30">
        <f t="shared" si="202"/>
        <v>1</v>
      </c>
      <c r="DA118" s="23"/>
      <c r="DB118" s="23"/>
      <c r="DC118" s="23"/>
      <c r="DD118" s="23"/>
      <c r="DE118" s="23"/>
      <c r="DF118" s="23"/>
      <c r="DG118" s="23"/>
      <c r="DH118" s="23"/>
      <c r="DI118" s="23"/>
      <c r="DJ118" s="30">
        <f t="shared" si="202"/>
        <v>1</v>
      </c>
      <c r="DK118" s="30">
        <f t="shared" si="202"/>
        <v>1</v>
      </c>
      <c r="DL118" s="30">
        <f t="shared" si="202"/>
        <v>1</v>
      </c>
      <c r="DM118" s="30">
        <f t="shared" si="202"/>
        <v>1</v>
      </c>
      <c r="DN118" s="30">
        <f t="shared" si="202"/>
        <v>1</v>
      </c>
      <c r="DO118" s="23"/>
      <c r="DP118" s="23"/>
      <c r="DQ118" s="30">
        <f t="shared" si="202"/>
        <v>1</v>
      </c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30">
        <f t="shared" si="203"/>
        <v>1</v>
      </c>
      <c r="EK118" s="23"/>
      <c r="EL118" s="23"/>
      <c r="EM118" s="23"/>
      <c r="EN118" s="23"/>
      <c r="EO118" s="23"/>
      <c r="EP118" s="30">
        <f t="shared" si="203"/>
        <v>1</v>
      </c>
      <c r="EQ118" s="23"/>
      <c r="ER118" s="23"/>
      <c r="ES118" s="23"/>
      <c r="ET118" s="23"/>
      <c r="EU118" s="23"/>
      <c r="EV118" s="23"/>
      <c r="EW118" s="23"/>
      <c r="EX118" s="31">
        <f t="shared" si="3"/>
        <v>24</v>
      </c>
      <c r="EY118" s="5"/>
      <c r="EZ118" s="5"/>
      <c r="FA118" s="5"/>
      <c r="FB118" s="5"/>
    </row>
    <row r="119" spans="1:158" ht="15.75" hidden="1" customHeight="1">
      <c r="A119" s="25">
        <f t="shared" si="92"/>
        <v>115</v>
      </c>
      <c r="B119" s="7" t="s">
        <v>559</v>
      </c>
      <c r="C119" s="7" t="s">
        <v>560</v>
      </c>
      <c r="D119" s="7" t="s">
        <v>474</v>
      </c>
      <c r="E119" s="27" t="s">
        <v>301</v>
      </c>
      <c r="F119" s="28">
        <v>500</v>
      </c>
      <c r="G119" s="29">
        <f t="shared" si="4"/>
        <v>11</v>
      </c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30">
        <f>1*AC$4</f>
        <v>1</v>
      </c>
      <c r="AD119" s="23"/>
      <c r="AE119" s="23"/>
      <c r="AF119" s="23"/>
      <c r="AG119" s="23"/>
      <c r="AH119" s="23"/>
      <c r="AI119" s="23"/>
      <c r="AJ119" s="23"/>
      <c r="AK119" s="30">
        <f>1*AK$4</f>
        <v>1</v>
      </c>
      <c r="AL119" s="23"/>
      <c r="AM119" s="30">
        <f>1*AM$4</f>
        <v>1</v>
      </c>
      <c r="AN119" s="23"/>
      <c r="AO119" s="30">
        <f>1*AO$4</f>
        <v>1</v>
      </c>
      <c r="AP119" s="23"/>
      <c r="AQ119" s="23"/>
      <c r="AR119" s="23"/>
      <c r="AS119" s="30">
        <f t="shared" ref="AS119:AT119" si="212">1*AS$4</f>
        <v>1</v>
      </c>
      <c r="AT119" s="30">
        <f t="shared" si="212"/>
        <v>1</v>
      </c>
      <c r="AU119" s="23"/>
      <c r="AV119" s="23"/>
      <c r="AW119" s="23"/>
      <c r="AX119" s="30">
        <f>1*AX$4</f>
        <v>1</v>
      </c>
      <c r="AY119" s="23"/>
      <c r="AZ119" s="30">
        <f>1*AZ$4</f>
        <v>1</v>
      </c>
      <c r="BA119" s="23"/>
      <c r="BB119" s="23"/>
      <c r="BC119" s="23"/>
      <c r="BD119" s="23"/>
      <c r="BE119" s="30">
        <f>1*BE$4</f>
        <v>1</v>
      </c>
      <c r="BF119" s="23"/>
      <c r="BG119" s="23"/>
      <c r="BH119" s="23"/>
      <c r="BI119" s="23"/>
      <c r="BJ119" s="23"/>
      <c r="BK119" s="23"/>
      <c r="BL119" s="23"/>
      <c r="BM119" s="30">
        <f t="shared" ref="BM119:BN119" si="213">1*BM$4</f>
        <v>1</v>
      </c>
      <c r="BN119" s="30">
        <f t="shared" si="213"/>
        <v>1</v>
      </c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31">
        <f t="shared" si="3"/>
        <v>11</v>
      </c>
      <c r="EY119" s="5"/>
      <c r="EZ119" s="5"/>
      <c r="FA119" s="5"/>
      <c r="FB119" s="5"/>
    </row>
    <row r="120" spans="1:158" ht="15.75" hidden="1" customHeight="1">
      <c r="A120" s="25">
        <f t="shared" si="92"/>
        <v>116</v>
      </c>
      <c r="B120" s="7" t="s">
        <v>561</v>
      </c>
      <c r="C120" s="7" t="s">
        <v>562</v>
      </c>
      <c r="D120" s="26" t="s">
        <v>389</v>
      </c>
      <c r="E120" s="27" t="s">
        <v>305</v>
      </c>
      <c r="F120" s="28">
        <v>1000</v>
      </c>
      <c r="G120" s="29">
        <f t="shared" si="4"/>
        <v>3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30">
        <f>2*T$4</f>
        <v>2</v>
      </c>
      <c r="U120" s="23"/>
      <c r="V120" s="23"/>
      <c r="W120" s="23"/>
      <c r="X120" s="23"/>
      <c r="Y120" s="30">
        <f>2*Y$4</f>
        <v>2</v>
      </c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30">
        <f>2*ET$4</f>
        <v>2</v>
      </c>
      <c r="EU120" s="23"/>
      <c r="EV120" s="23"/>
      <c r="EW120" s="23"/>
      <c r="EX120" s="31">
        <f t="shared" si="3"/>
        <v>6</v>
      </c>
      <c r="EY120" s="5"/>
      <c r="EZ120" s="5"/>
      <c r="FA120" s="5"/>
      <c r="FB120" s="5"/>
    </row>
    <row r="121" spans="1:158" ht="15.75" hidden="1" customHeight="1">
      <c r="A121" s="25">
        <f t="shared" si="92"/>
        <v>117</v>
      </c>
      <c r="B121" s="7" t="s">
        <v>563</v>
      </c>
      <c r="C121" s="7" t="s">
        <v>564</v>
      </c>
      <c r="D121" s="7" t="s">
        <v>474</v>
      </c>
      <c r="E121" s="27" t="s">
        <v>301</v>
      </c>
      <c r="F121" s="28">
        <v>1000</v>
      </c>
      <c r="G121" s="29">
        <f t="shared" si="4"/>
        <v>7</v>
      </c>
      <c r="H121" s="23"/>
      <c r="I121" s="23"/>
      <c r="J121" s="23"/>
      <c r="K121" s="23"/>
      <c r="L121" s="23"/>
      <c r="M121" s="30">
        <f>1*M$4</f>
        <v>1</v>
      </c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30">
        <f>1*AC$4</f>
        <v>1</v>
      </c>
      <c r="AD121" s="23"/>
      <c r="AE121" s="23"/>
      <c r="AF121" s="23"/>
      <c r="AG121" s="23"/>
      <c r="AH121" s="23"/>
      <c r="AI121" s="30">
        <f>1*AI$4</f>
        <v>1</v>
      </c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30">
        <f>1*AZ$4</f>
        <v>1</v>
      </c>
      <c r="BA121" s="23"/>
      <c r="BB121" s="30">
        <f>1*BB$4</f>
        <v>1</v>
      </c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30">
        <f>1*BN$4</f>
        <v>1</v>
      </c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30">
        <f>1*EU$4</f>
        <v>1</v>
      </c>
      <c r="EV121" s="23"/>
      <c r="EW121" s="23"/>
      <c r="EX121" s="31">
        <f t="shared" si="3"/>
        <v>7</v>
      </c>
      <c r="EY121" s="5"/>
      <c r="EZ121" s="5"/>
      <c r="FA121" s="5"/>
      <c r="FB121" s="5"/>
    </row>
    <row r="122" spans="1:158" ht="15.75" hidden="1" customHeight="1">
      <c r="A122" s="25">
        <f t="shared" si="92"/>
        <v>118</v>
      </c>
      <c r="B122" s="7" t="s">
        <v>565</v>
      </c>
      <c r="C122" s="7" t="s">
        <v>566</v>
      </c>
      <c r="D122" s="7" t="s">
        <v>567</v>
      </c>
      <c r="E122" s="27" t="s">
        <v>305</v>
      </c>
      <c r="F122" s="28">
        <v>500</v>
      </c>
      <c r="G122" s="29">
        <f t="shared" si="4"/>
        <v>27</v>
      </c>
      <c r="H122" s="23"/>
      <c r="I122" s="23"/>
      <c r="J122" s="23"/>
      <c r="K122" s="30">
        <f>3*K$4</f>
        <v>3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30">
        <f>3*AE$4</f>
        <v>3</v>
      </c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30">
        <f>3*BA$4</f>
        <v>3</v>
      </c>
      <c r="BB122" s="23"/>
      <c r="BC122" s="23"/>
      <c r="BD122" s="23"/>
      <c r="BE122" s="23"/>
      <c r="BF122" s="30">
        <f>3*BF$4</f>
        <v>3</v>
      </c>
      <c r="BG122" s="23"/>
      <c r="BH122" s="23"/>
      <c r="BI122" s="23"/>
      <c r="BJ122" s="30">
        <f t="shared" ref="BJ122:BK122" si="214">3*BJ$4</f>
        <v>3</v>
      </c>
      <c r="BK122" s="30">
        <f t="shared" si="214"/>
        <v>3</v>
      </c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30">
        <f t="shared" ref="CO122:CP122" si="215">3*CO$4</f>
        <v>3</v>
      </c>
      <c r="CP122" s="30">
        <f t="shared" si="215"/>
        <v>3</v>
      </c>
      <c r="CQ122" s="23"/>
      <c r="CR122" s="30">
        <f t="shared" ref="CR122:CU122" si="216">3*CR$4</f>
        <v>3</v>
      </c>
      <c r="CS122" s="30">
        <f t="shared" si="216"/>
        <v>3</v>
      </c>
      <c r="CT122" s="30">
        <f t="shared" si="216"/>
        <v>3</v>
      </c>
      <c r="CU122" s="30">
        <f t="shared" si="216"/>
        <v>3</v>
      </c>
      <c r="CV122" s="23"/>
      <c r="CW122" s="23"/>
      <c r="CX122" s="23"/>
      <c r="CY122" s="23"/>
      <c r="CZ122" s="23"/>
      <c r="DA122" s="30">
        <f t="shared" ref="DA122:DI122" si="217">3*DA$4</f>
        <v>3</v>
      </c>
      <c r="DB122" s="30">
        <f t="shared" si="217"/>
        <v>3</v>
      </c>
      <c r="DC122" s="30">
        <f t="shared" si="217"/>
        <v>3</v>
      </c>
      <c r="DD122" s="30">
        <f t="shared" si="217"/>
        <v>3</v>
      </c>
      <c r="DE122" s="30">
        <f t="shared" si="217"/>
        <v>3</v>
      </c>
      <c r="DF122" s="30">
        <f t="shared" si="217"/>
        <v>3</v>
      </c>
      <c r="DG122" s="30">
        <f t="shared" si="217"/>
        <v>3</v>
      </c>
      <c r="DH122" s="30">
        <f t="shared" si="217"/>
        <v>3</v>
      </c>
      <c r="DI122" s="30">
        <f t="shared" si="217"/>
        <v>3</v>
      </c>
      <c r="DJ122" s="23"/>
      <c r="DK122" s="23"/>
      <c r="DL122" s="23"/>
      <c r="DM122" s="23"/>
      <c r="DN122" s="23"/>
      <c r="DO122" s="30">
        <f t="shared" ref="DO122:DP122" si="218">3*DO$4</f>
        <v>3</v>
      </c>
      <c r="DP122" s="30">
        <f t="shared" si="218"/>
        <v>3</v>
      </c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30">
        <f>3*EK$4</f>
        <v>3</v>
      </c>
      <c r="EL122" s="23"/>
      <c r="EM122" s="30">
        <f t="shared" ref="EM122:EO122" si="219">3*EM$4</f>
        <v>3</v>
      </c>
      <c r="EN122" s="30">
        <f t="shared" si="219"/>
        <v>3</v>
      </c>
      <c r="EO122" s="30">
        <f t="shared" si="219"/>
        <v>3</v>
      </c>
      <c r="EP122" s="23"/>
      <c r="EQ122" s="23"/>
      <c r="ER122" s="23"/>
      <c r="ES122" s="23"/>
      <c r="ET122" s="23"/>
      <c r="EU122" s="23"/>
      <c r="EV122" s="23"/>
      <c r="EW122" s="23"/>
      <c r="EX122" s="31">
        <f t="shared" si="3"/>
        <v>81</v>
      </c>
      <c r="EY122" s="5"/>
      <c r="EZ122" s="5"/>
      <c r="FA122" s="5"/>
      <c r="FB122" s="5"/>
    </row>
    <row r="123" spans="1:158" ht="15.75" hidden="1" customHeight="1">
      <c r="A123" s="25">
        <f t="shared" si="92"/>
        <v>119</v>
      </c>
      <c r="B123" s="7" t="s">
        <v>568</v>
      </c>
      <c r="C123" s="7" t="s">
        <v>569</v>
      </c>
      <c r="D123" s="7" t="s">
        <v>474</v>
      </c>
      <c r="E123" s="27" t="s">
        <v>301</v>
      </c>
      <c r="F123" s="28">
        <v>1000</v>
      </c>
      <c r="G123" s="29">
        <f t="shared" si="4"/>
        <v>9</v>
      </c>
      <c r="H123" s="23"/>
      <c r="I123" s="23"/>
      <c r="J123" s="23"/>
      <c r="K123" s="30">
        <f t="shared" ref="K123:K124" si="220">5*K$4</f>
        <v>5</v>
      </c>
      <c r="L123" s="23"/>
      <c r="M123" s="23"/>
      <c r="N123" s="23"/>
      <c r="O123" s="23"/>
      <c r="P123" s="23"/>
      <c r="Q123" s="30">
        <f t="shared" ref="Q123:Q124" si="221">5*Q$4</f>
        <v>5</v>
      </c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30">
        <f t="shared" ref="AL123:AL124" si="222">5*AL$4</f>
        <v>5</v>
      </c>
      <c r="AM123" s="23"/>
      <c r="AN123" s="23"/>
      <c r="AO123" s="23"/>
      <c r="AP123" s="23"/>
      <c r="AQ123" s="23"/>
      <c r="AR123" s="23"/>
      <c r="AS123" s="23"/>
      <c r="AT123" s="23"/>
      <c r="AU123" s="30">
        <f t="shared" ref="AU123:AV124" si="223">5*AU$4</f>
        <v>5</v>
      </c>
      <c r="AV123" s="30">
        <f t="shared" si="223"/>
        <v>5</v>
      </c>
      <c r="AW123" s="23"/>
      <c r="AX123" s="23"/>
      <c r="AY123" s="23"/>
      <c r="AZ123" s="23"/>
      <c r="BA123" s="30">
        <f t="shared" ref="BA123:BA124" si="224">5*BA$4</f>
        <v>5</v>
      </c>
      <c r="BB123" s="23"/>
      <c r="BC123" s="23"/>
      <c r="BD123" s="23"/>
      <c r="BE123" s="23"/>
      <c r="BF123" s="30">
        <f t="shared" ref="BF123:BF124" si="225">5*BF$4</f>
        <v>5</v>
      </c>
      <c r="BG123" s="23"/>
      <c r="BH123" s="23"/>
      <c r="BI123" s="23"/>
      <c r="BJ123" s="30">
        <f t="shared" ref="BJ123:BJ124" si="226">5*BJ$4</f>
        <v>5</v>
      </c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30">
        <f t="shared" ref="BZ123:BZ124" si="227">5*BZ$4</f>
        <v>5</v>
      </c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31">
        <f t="shared" si="3"/>
        <v>45</v>
      </c>
      <c r="EY123" s="5"/>
      <c r="EZ123" s="5"/>
      <c r="FA123" s="5"/>
      <c r="FB123" s="5"/>
    </row>
    <row r="124" spans="1:158" ht="15.75" hidden="1" customHeight="1">
      <c r="A124" s="25">
        <f t="shared" si="92"/>
        <v>120</v>
      </c>
      <c r="B124" s="7" t="s">
        <v>570</v>
      </c>
      <c r="C124" s="7" t="s">
        <v>571</v>
      </c>
      <c r="D124" s="26" t="s">
        <v>454</v>
      </c>
      <c r="E124" s="27" t="s">
        <v>305</v>
      </c>
      <c r="F124" s="28">
        <v>2000</v>
      </c>
      <c r="G124" s="29">
        <f t="shared" si="4"/>
        <v>9</v>
      </c>
      <c r="H124" s="23"/>
      <c r="I124" s="23"/>
      <c r="J124" s="23"/>
      <c r="K124" s="30">
        <f t="shared" si="220"/>
        <v>5</v>
      </c>
      <c r="L124" s="23"/>
      <c r="M124" s="23"/>
      <c r="N124" s="23"/>
      <c r="O124" s="23"/>
      <c r="P124" s="23"/>
      <c r="Q124" s="30">
        <f t="shared" si="221"/>
        <v>5</v>
      </c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30">
        <f t="shared" si="222"/>
        <v>5</v>
      </c>
      <c r="AM124" s="23"/>
      <c r="AN124" s="23"/>
      <c r="AO124" s="23"/>
      <c r="AP124" s="23"/>
      <c r="AQ124" s="23"/>
      <c r="AR124" s="23"/>
      <c r="AS124" s="23"/>
      <c r="AT124" s="23"/>
      <c r="AU124" s="30">
        <f t="shared" si="223"/>
        <v>5</v>
      </c>
      <c r="AV124" s="30">
        <f t="shared" si="223"/>
        <v>5</v>
      </c>
      <c r="AW124" s="23"/>
      <c r="AX124" s="23"/>
      <c r="AY124" s="23"/>
      <c r="AZ124" s="23"/>
      <c r="BA124" s="30">
        <f t="shared" si="224"/>
        <v>5</v>
      </c>
      <c r="BB124" s="23"/>
      <c r="BC124" s="23"/>
      <c r="BD124" s="23"/>
      <c r="BE124" s="23"/>
      <c r="BF124" s="30">
        <f t="shared" si="225"/>
        <v>5</v>
      </c>
      <c r="BG124" s="23"/>
      <c r="BH124" s="23"/>
      <c r="BI124" s="23"/>
      <c r="BJ124" s="30">
        <f t="shared" si="226"/>
        <v>5</v>
      </c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30">
        <f t="shared" si="227"/>
        <v>5</v>
      </c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31">
        <f t="shared" si="3"/>
        <v>45</v>
      </c>
      <c r="EY124" s="5"/>
      <c r="EZ124" s="5"/>
      <c r="FA124" s="5"/>
      <c r="FB124" s="5"/>
    </row>
    <row r="125" spans="1:158" ht="15.75" hidden="1" customHeight="1">
      <c r="A125" s="25">
        <f t="shared" si="92"/>
        <v>121</v>
      </c>
      <c r="B125" s="7" t="s">
        <v>572</v>
      </c>
      <c r="C125" s="7" t="s">
        <v>573</v>
      </c>
      <c r="D125" s="26" t="s">
        <v>422</v>
      </c>
      <c r="E125" s="27" t="s">
        <v>305</v>
      </c>
      <c r="F125" s="28">
        <v>300</v>
      </c>
      <c r="G125" s="29">
        <f t="shared" si="4"/>
        <v>6</v>
      </c>
      <c r="H125" s="23"/>
      <c r="I125" s="23"/>
      <c r="J125" s="23"/>
      <c r="K125" s="30">
        <f t="shared" ref="K125:K126" si="228">1*K$4</f>
        <v>1</v>
      </c>
      <c r="L125" s="23"/>
      <c r="M125" s="23"/>
      <c r="N125" s="23"/>
      <c r="O125" s="23"/>
      <c r="P125" s="23"/>
      <c r="Q125" s="30">
        <f t="shared" ref="Q125:Q126" si="229">1*Q$4</f>
        <v>1</v>
      </c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30">
        <f t="shared" ref="AL125:AL126" si="230">1*AL$4</f>
        <v>1</v>
      </c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30">
        <f t="shared" ref="BA125:BA126" si="231">1*BA$4</f>
        <v>1</v>
      </c>
      <c r="BB125" s="23"/>
      <c r="BC125" s="23"/>
      <c r="BD125" s="23"/>
      <c r="BE125" s="23"/>
      <c r="BF125" s="30">
        <f t="shared" ref="BF125:BF126" si="232">1*BF$4</f>
        <v>1</v>
      </c>
      <c r="BG125" s="23"/>
      <c r="BH125" s="23"/>
      <c r="BI125" s="23"/>
      <c r="BJ125" s="30">
        <f t="shared" ref="BJ125:BJ126" si="233">1*BJ$4</f>
        <v>1</v>
      </c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31">
        <f t="shared" si="3"/>
        <v>6</v>
      </c>
      <c r="EY125" s="5"/>
      <c r="EZ125" s="5"/>
      <c r="FA125" s="5"/>
      <c r="FB125" s="5"/>
    </row>
    <row r="126" spans="1:158" ht="15.75" hidden="1" customHeight="1">
      <c r="A126" s="25">
        <f t="shared" si="92"/>
        <v>122</v>
      </c>
      <c r="B126" s="7" t="s">
        <v>574</v>
      </c>
      <c r="C126" s="7" t="s">
        <v>575</v>
      </c>
      <c r="D126" s="7" t="s">
        <v>474</v>
      </c>
      <c r="E126" s="27" t="s">
        <v>301</v>
      </c>
      <c r="F126" s="28">
        <v>500</v>
      </c>
      <c r="G126" s="29">
        <f t="shared" si="4"/>
        <v>6</v>
      </c>
      <c r="H126" s="23"/>
      <c r="I126" s="23"/>
      <c r="J126" s="23"/>
      <c r="K126" s="30">
        <f t="shared" si="228"/>
        <v>1</v>
      </c>
      <c r="L126" s="23"/>
      <c r="M126" s="23"/>
      <c r="N126" s="23"/>
      <c r="O126" s="23"/>
      <c r="P126" s="23"/>
      <c r="Q126" s="30">
        <f t="shared" si="229"/>
        <v>1</v>
      </c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30">
        <f t="shared" si="230"/>
        <v>1</v>
      </c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30">
        <f t="shared" si="231"/>
        <v>1</v>
      </c>
      <c r="BB126" s="23"/>
      <c r="BC126" s="23"/>
      <c r="BD126" s="23"/>
      <c r="BE126" s="23"/>
      <c r="BF126" s="30">
        <f t="shared" si="232"/>
        <v>1</v>
      </c>
      <c r="BG126" s="23"/>
      <c r="BH126" s="23"/>
      <c r="BI126" s="23"/>
      <c r="BJ126" s="30">
        <f t="shared" si="233"/>
        <v>1</v>
      </c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31">
        <f t="shared" si="3"/>
        <v>6</v>
      </c>
      <c r="EY126" s="5"/>
      <c r="EZ126" s="5"/>
      <c r="FA126" s="5"/>
      <c r="FB126" s="5"/>
    </row>
    <row r="127" spans="1:158" ht="15.75" hidden="1" customHeight="1">
      <c r="A127" s="25">
        <f t="shared" si="92"/>
        <v>123</v>
      </c>
      <c r="B127" s="7" t="s">
        <v>576</v>
      </c>
      <c r="C127" s="7" t="s">
        <v>577</v>
      </c>
      <c r="D127" s="26" t="s">
        <v>375</v>
      </c>
      <c r="E127" s="27" t="s">
        <v>305</v>
      </c>
      <c r="F127" s="28">
        <v>400</v>
      </c>
      <c r="G127" s="29">
        <f t="shared" si="4"/>
        <v>16</v>
      </c>
      <c r="H127" s="23"/>
      <c r="I127" s="30">
        <f t="shared" ref="I127:J127" si="234">2*I$4</f>
        <v>2</v>
      </c>
      <c r="J127" s="30">
        <f t="shared" si="234"/>
        <v>2</v>
      </c>
      <c r="K127" s="23"/>
      <c r="L127" s="23"/>
      <c r="M127" s="30">
        <f>2*M$4</f>
        <v>2</v>
      </c>
      <c r="N127" s="23"/>
      <c r="O127" s="23"/>
      <c r="P127" s="23"/>
      <c r="Q127" s="30">
        <f>2*Q$4</f>
        <v>2</v>
      </c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30">
        <f>2*AC$4</f>
        <v>2</v>
      </c>
      <c r="AD127" s="23"/>
      <c r="AE127" s="23"/>
      <c r="AF127" s="23"/>
      <c r="AG127" s="23"/>
      <c r="AH127" s="23"/>
      <c r="AI127" s="30">
        <f>2*AI$4</f>
        <v>2</v>
      </c>
      <c r="AJ127" s="23"/>
      <c r="AK127" s="23"/>
      <c r="AL127" s="30">
        <f t="shared" ref="AL127:AM127" si="235">2*AL$4</f>
        <v>2</v>
      </c>
      <c r="AM127" s="30">
        <f t="shared" si="235"/>
        <v>2</v>
      </c>
      <c r="AN127" s="23"/>
      <c r="AO127" s="23"/>
      <c r="AP127" s="23"/>
      <c r="AQ127" s="23"/>
      <c r="AR127" s="23"/>
      <c r="AS127" s="23"/>
      <c r="AT127" s="30">
        <f>2*AT$4</f>
        <v>2</v>
      </c>
      <c r="AU127" s="23"/>
      <c r="AV127" s="23"/>
      <c r="AW127" s="23"/>
      <c r="AX127" s="30">
        <f>2*AX$4</f>
        <v>2</v>
      </c>
      <c r="AY127" s="23"/>
      <c r="AZ127" s="23"/>
      <c r="BA127" s="23"/>
      <c r="BB127" s="23"/>
      <c r="BC127" s="23"/>
      <c r="BD127" s="23"/>
      <c r="BE127" s="30">
        <f>2*BE$4</f>
        <v>2</v>
      </c>
      <c r="BF127" s="23"/>
      <c r="BG127" s="23"/>
      <c r="BH127" s="23"/>
      <c r="BI127" s="23"/>
      <c r="BJ127" s="23"/>
      <c r="BK127" s="23"/>
      <c r="BL127" s="23"/>
      <c r="BM127" s="30">
        <f>2*BM$4</f>
        <v>2</v>
      </c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30">
        <f t="shared" ref="EH127:EI127" si="236">2*EH$4</f>
        <v>2</v>
      </c>
      <c r="EI127" s="30">
        <f t="shared" si="236"/>
        <v>2</v>
      </c>
      <c r="EJ127" s="23"/>
      <c r="EK127" s="23"/>
      <c r="EL127" s="23"/>
      <c r="EM127" s="23"/>
      <c r="EN127" s="23"/>
      <c r="EO127" s="23"/>
      <c r="EP127" s="23"/>
      <c r="EQ127" s="30">
        <f>2*EQ$4</f>
        <v>2</v>
      </c>
      <c r="ER127" s="23"/>
      <c r="ES127" s="23"/>
      <c r="ET127" s="23"/>
      <c r="EU127" s="30">
        <f>2*EU$4</f>
        <v>2</v>
      </c>
      <c r="EV127" s="23"/>
      <c r="EW127" s="23"/>
      <c r="EX127" s="31">
        <f t="shared" si="3"/>
        <v>32</v>
      </c>
      <c r="EY127" s="5"/>
      <c r="EZ127" s="5"/>
      <c r="FA127" s="5"/>
      <c r="FB127" s="5"/>
    </row>
    <row r="128" spans="1:158" ht="15.75" hidden="1" customHeight="1">
      <c r="A128" s="25">
        <f t="shared" si="92"/>
        <v>124</v>
      </c>
      <c r="B128" s="7" t="s">
        <v>578</v>
      </c>
      <c r="C128" s="7" t="s">
        <v>579</v>
      </c>
      <c r="D128" s="26" t="s">
        <v>375</v>
      </c>
      <c r="E128" s="27" t="s">
        <v>305</v>
      </c>
      <c r="F128" s="28">
        <v>300</v>
      </c>
      <c r="G128" s="29">
        <f t="shared" si="4"/>
        <v>4</v>
      </c>
      <c r="H128" s="30">
        <f>2*H$4</f>
        <v>2</v>
      </c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30">
        <f>2*AD$4</f>
        <v>2</v>
      </c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30">
        <f t="shared" ref="AP128:AQ128" si="237">2*AP$4</f>
        <v>2</v>
      </c>
      <c r="AQ128" s="30">
        <f t="shared" si="237"/>
        <v>2</v>
      </c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31">
        <f t="shared" si="3"/>
        <v>8</v>
      </c>
      <c r="EY128" s="5"/>
      <c r="EZ128" s="5"/>
      <c r="FA128" s="5"/>
      <c r="FB128" s="5"/>
    </row>
    <row r="129" spans="1:158" ht="15.75" hidden="1" customHeight="1">
      <c r="A129" s="25">
        <f t="shared" si="92"/>
        <v>125</v>
      </c>
      <c r="B129" s="7" t="s">
        <v>580</v>
      </c>
      <c r="C129" s="36" t="s">
        <v>581</v>
      </c>
      <c r="D129" s="37" t="s">
        <v>582</v>
      </c>
      <c r="E129" s="38" t="s">
        <v>305</v>
      </c>
      <c r="F129" s="39">
        <v>1000</v>
      </c>
      <c r="G129" s="40" t="s">
        <v>583</v>
      </c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41">
        <f t="shared" ref="ET129:ET138" si="238">1*ET$4</f>
        <v>1</v>
      </c>
      <c r="EU129" s="23"/>
      <c r="EV129" s="23"/>
      <c r="EW129" s="23"/>
      <c r="EX129" s="41">
        <f t="shared" si="3"/>
        <v>1</v>
      </c>
      <c r="EY129" s="42" t="s">
        <v>584</v>
      </c>
      <c r="EZ129" s="43"/>
      <c r="FA129" s="34" t="s">
        <v>585</v>
      </c>
      <c r="FB129" s="34" t="s">
        <v>586</v>
      </c>
    </row>
    <row r="130" spans="1:158" ht="15.75" hidden="1" customHeight="1">
      <c r="A130" s="25">
        <f t="shared" si="92"/>
        <v>126</v>
      </c>
      <c r="B130" s="7" t="s">
        <v>587</v>
      </c>
      <c r="C130" s="7" t="s">
        <v>588</v>
      </c>
      <c r="D130" s="26" t="s">
        <v>589</v>
      </c>
      <c r="E130" s="27" t="s">
        <v>305</v>
      </c>
      <c r="F130" s="28">
        <v>1</v>
      </c>
      <c r="G130" s="29">
        <f>COUNT(H130:EW130)</f>
        <v>1</v>
      </c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30">
        <f t="shared" si="238"/>
        <v>1</v>
      </c>
      <c r="EU130" s="23"/>
      <c r="EV130" s="23"/>
      <c r="EW130" s="23"/>
      <c r="EX130" s="31">
        <f t="shared" si="3"/>
        <v>1</v>
      </c>
      <c r="EY130" s="44" t="s">
        <v>590</v>
      </c>
      <c r="EZ130" s="5"/>
      <c r="FA130" s="5"/>
      <c r="FB130" s="5"/>
    </row>
    <row r="131" spans="1:158" ht="15.75" hidden="1" customHeight="1">
      <c r="A131" s="25">
        <f t="shared" si="92"/>
        <v>127</v>
      </c>
      <c r="B131" s="7" t="s">
        <v>591</v>
      </c>
      <c r="C131" s="36" t="s">
        <v>592</v>
      </c>
      <c r="D131" s="37" t="s">
        <v>582</v>
      </c>
      <c r="E131" s="38" t="s">
        <v>305</v>
      </c>
      <c r="F131" s="39">
        <v>1000</v>
      </c>
      <c r="G131" s="40" t="s">
        <v>583</v>
      </c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41">
        <f t="shared" si="238"/>
        <v>1</v>
      </c>
      <c r="EU131" s="23"/>
      <c r="EV131" s="23"/>
      <c r="EW131" s="23"/>
      <c r="EX131" s="41">
        <f t="shared" si="3"/>
        <v>1</v>
      </c>
      <c r="EY131" s="42" t="s">
        <v>584</v>
      </c>
      <c r="EZ131" s="43"/>
      <c r="FA131" s="34" t="s">
        <v>585</v>
      </c>
      <c r="FB131" s="34" t="s">
        <v>593</v>
      </c>
    </row>
    <row r="132" spans="1:158" ht="15.75" hidden="1" customHeight="1">
      <c r="A132" s="25">
        <f t="shared" si="92"/>
        <v>128</v>
      </c>
      <c r="B132" s="7" t="s">
        <v>594</v>
      </c>
      <c r="C132" s="7" t="s">
        <v>595</v>
      </c>
      <c r="D132" s="26" t="s">
        <v>589</v>
      </c>
      <c r="E132" s="27" t="s">
        <v>305</v>
      </c>
      <c r="F132" s="28">
        <v>1</v>
      </c>
      <c r="G132" s="29">
        <f t="shared" ref="G132:G136" si="239">COUNT(H132:EW132)</f>
        <v>1</v>
      </c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30">
        <f t="shared" si="238"/>
        <v>1</v>
      </c>
      <c r="EU132" s="23"/>
      <c r="EV132" s="23"/>
      <c r="EW132" s="23"/>
      <c r="EX132" s="31">
        <f t="shared" si="3"/>
        <v>1</v>
      </c>
      <c r="EY132" s="44" t="s">
        <v>590</v>
      </c>
      <c r="EZ132" s="5"/>
      <c r="FA132" s="5"/>
      <c r="FB132" s="5"/>
    </row>
    <row r="133" spans="1:158" ht="15.75" hidden="1" customHeight="1">
      <c r="A133" s="25">
        <f t="shared" si="92"/>
        <v>129</v>
      </c>
      <c r="B133" s="7" t="s">
        <v>596</v>
      </c>
      <c r="C133" s="7" t="s">
        <v>597</v>
      </c>
      <c r="D133" s="26" t="s">
        <v>403</v>
      </c>
      <c r="E133" s="27" t="s">
        <v>301</v>
      </c>
      <c r="F133" s="45">
        <v>100</v>
      </c>
      <c r="G133" s="29">
        <f t="shared" si="239"/>
        <v>1</v>
      </c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30">
        <f t="shared" si="238"/>
        <v>1</v>
      </c>
      <c r="EU133" s="23"/>
      <c r="EV133" s="23"/>
      <c r="EW133" s="23"/>
      <c r="EX133" s="31">
        <f t="shared" si="3"/>
        <v>1</v>
      </c>
      <c r="EY133" s="5"/>
      <c r="EZ133" s="5"/>
      <c r="FA133" s="5"/>
      <c r="FB133" s="5"/>
    </row>
    <row r="134" spans="1:158" ht="15.75" hidden="1" customHeight="1">
      <c r="A134" s="25">
        <f t="shared" ref="A134:A197" si="240">+A133+1</f>
        <v>130</v>
      </c>
      <c r="B134" s="7" t="s">
        <v>598</v>
      </c>
      <c r="C134" s="7" t="s">
        <v>599</v>
      </c>
      <c r="D134" s="26" t="s">
        <v>324</v>
      </c>
      <c r="E134" s="27" t="s">
        <v>305</v>
      </c>
      <c r="F134" s="28">
        <v>300</v>
      </c>
      <c r="G134" s="29">
        <f t="shared" si="239"/>
        <v>1</v>
      </c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30">
        <f t="shared" si="238"/>
        <v>1</v>
      </c>
      <c r="EU134" s="23"/>
      <c r="EV134" s="23"/>
      <c r="EW134" s="23"/>
      <c r="EX134" s="31">
        <f t="shared" si="3"/>
        <v>1</v>
      </c>
      <c r="EY134" s="5"/>
      <c r="EZ134" s="5"/>
      <c r="FA134" s="5"/>
      <c r="FB134" s="5"/>
    </row>
    <row r="135" spans="1:158" ht="15.75" hidden="1" customHeight="1">
      <c r="A135" s="25">
        <f t="shared" si="240"/>
        <v>131</v>
      </c>
      <c r="B135" s="7" t="s">
        <v>600</v>
      </c>
      <c r="C135" s="7" t="s">
        <v>601</v>
      </c>
      <c r="D135" s="7" t="s">
        <v>329</v>
      </c>
      <c r="E135" s="27" t="s">
        <v>301</v>
      </c>
      <c r="F135" s="28">
        <v>1</v>
      </c>
      <c r="G135" s="29">
        <f t="shared" si="239"/>
        <v>1</v>
      </c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30">
        <f t="shared" si="238"/>
        <v>1</v>
      </c>
      <c r="EU135" s="23"/>
      <c r="EV135" s="23"/>
      <c r="EW135" s="23"/>
      <c r="EX135" s="31">
        <f t="shared" si="3"/>
        <v>1</v>
      </c>
      <c r="EY135" s="5"/>
      <c r="EZ135" s="5"/>
      <c r="FA135" s="5"/>
      <c r="FB135" s="5"/>
    </row>
    <row r="136" spans="1:158" ht="15.75" hidden="1" customHeight="1">
      <c r="A136" s="25">
        <f t="shared" si="240"/>
        <v>132</v>
      </c>
      <c r="B136" s="7" t="s">
        <v>602</v>
      </c>
      <c r="C136" s="7" t="s">
        <v>603</v>
      </c>
      <c r="D136" s="7" t="s">
        <v>304</v>
      </c>
      <c r="E136" s="27" t="s">
        <v>305</v>
      </c>
      <c r="F136" s="28">
        <v>1</v>
      </c>
      <c r="G136" s="29">
        <f t="shared" si="239"/>
        <v>1</v>
      </c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30">
        <f t="shared" si="238"/>
        <v>1</v>
      </c>
      <c r="EU136" s="23"/>
      <c r="EV136" s="23"/>
      <c r="EW136" s="23"/>
      <c r="EX136" s="31">
        <f t="shared" si="3"/>
        <v>1</v>
      </c>
      <c r="EY136" s="5"/>
      <c r="EZ136" s="5"/>
      <c r="FA136" s="5"/>
      <c r="FB136" s="5"/>
    </row>
    <row r="137" spans="1:158" ht="15.75" hidden="1" customHeight="1">
      <c r="A137" s="25">
        <f t="shared" si="240"/>
        <v>133</v>
      </c>
      <c r="B137" s="7" t="s">
        <v>604</v>
      </c>
      <c r="C137" s="36" t="s">
        <v>605</v>
      </c>
      <c r="D137" s="37" t="s">
        <v>582</v>
      </c>
      <c r="E137" s="38" t="s">
        <v>305</v>
      </c>
      <c r="F137" s="39">
        <v>1000</v>
      </c>
      <c r="G137" s="40" t="s">
        <v>583</v>
      </c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41">
        <f t="shared" si="238"/>
        <v>1</v>
      </c>
      <c r="EU137" s="23"/>
      <c r="EV137" s="23"/>
      <c r="EW137" s="23"/>
      <c r="EX137" s="41">
        <f t="shared" si="3"/>
        <v>1</v>
      </c>
      <c r="EY137" s="42" t="s">
        <v>584</v>
      </c>
      <c r="EZ137" s="43"/>
      <c r="FA137" s="34" t="s">
        <v>585</v>
      </c>
      <c r="FB137" s="34" t="s">
        <v>606</v>
      </c>
    </row>
    <row r="138" spans="1:158" ht="15.75" hidden="1" customHeight="1">
      <c r="A138" s="25">
        <f t="shared" si="240"/>
        <v>134</v>
      </c>
      <c r="B138" s="7" t="s">
        <v>607</v>
      </c>
      <c r="C138" s="36" t="s">
        <v>608</v>
      </c>
      <c r="D138" s="37" t="s">
        <v>582</v>
      </c>
      <c r="E138" s="38" t="s">
        <v>305</v>
      </c>
      <c r="F138" s="39">
        <v>1000</v>
      </c>
      <c r="G138" s="40" t="s">
        <v>583</v>
      </c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41">
        <f t="shared" si="238"/>
        <v>1</v>
      </c>
      <c r="EU138" s="23"/>
      <c r="EV138" s="23"/>
      <c r="EW138" s="23"/>
      <c r="EX138" s="41">
        <f t="shared" si="3"/>
        <v>1</v>
      </c>
      <c r="EY138" s="42" t="s">
        <v>584</v>
      </c>
      <c r="EZ138" s="43"/>
      <c r="FA138" s="34" t="s">
        <v>585</v>
      </c>
      <c r="FB138" s="34" t="s">
        <v>586</v>
      </c>
    </row>
    <row r="139" spans="1:158" ht="15.75" hidden="1" customHeight="1">
      <c r="A139" s="25">
        <f t="shared" si="240"/>
        <v>135</v>
      </c>
      <c r="B139" s="7" t="s">
        <v>609</v>
      </c>
      <c r="C139" s="7" t="s">
        <v>610</v>
      </c>
      <c r="D139" s="26" t="s">
        <v>389</v>
      </c>
      <c r="E139" s="27" t="s">
        <v>305</v>
      </c>
      <c r="F139" s="28">
        <v>200</v>
      </c>
      <c r="G139" s="29">
        <f t="shared" ref="G139:G393" si="241">COUNT(H139:EW139)</f>
        <v>1</v>
      </c>
      <c r="H139" s="23"/>
      <c r="I139" s="23"/>
      <c r="J139" s="23"/>
      <c r="K139" s="30">
        <f>1*K$4</f>
        <v>1</v>
      </c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31">
        <f t="shared" si="3"/>
        <v>1</v>
      </c>
      <c r="EY139" s="5"/>
      <c r="EZ139" s="5"/>
      <c r="FA139" s="5"/>
      <c r="FB139" s="5"/>
    </row>
    <row r="140" spans="1:158" ht="15.75" hidden="1" customHeight="1">
      <c r="A140" s="25">
        <f t="shared" si="240"/>
        <v>136</v>
      </c>
      <c r="B140" s="7" t="s">
        <v>611</v>
      </c>
      <c r="C140" s="7" t="s">
        <v>612</v>
      </c>
      <c r="D140" s="7" t="s">
        <v>304</v>
      </c>
      <c r="E140" s="27" t="s">
        <v>305</v>
      </c>
      <c r="F140" s="28">
        <v>1</v>
      </c>
      <c r="G140" s="29">
        <f t="shared" si="241"/>
        <v>1</v>
      </c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30">
        <f t="shared" ref="EU140:EU141" si="242">1*EU$4</f>
        <v>1</v>
      </c>
      <c r="EV140" s="23"/>
      <c r="EW140" s="23"/>
      <c r="EX140" s="31">
        <f t="shared" si="3"/>
        <v>1</v>
      </c>
      <c r="EY140" s="5"/>
      <c r="EZ140" s="5"/>
      <c r="FA140" s="5"/>
      <c r="FB140" s="5"/>
    </row>
    <row r="141" spans="1:158" ht="15.75" hidden="1" customHeight="1">
      <c r="A141" s="25">
        <f t="shared" si="240"/>
        <v>137</v>
      </c>
      <c r="B141" s="7" t="s">
        <v>613</v>
      </c>
      <c r="C141" s="7" t="s">
        <v>614</v>
      </c>
      <c r="D141" s="26" t="s">
        <v>324</v>
      </c>
      <c r="E141" s="27" t="s">
        <v>305</v>
      </c>
      <c r="F141" s="28">
        <v>300</v>
      </c>
      <c r="G141" s="29">
        <f t="shared" si="241"/>
        <v>1</v>
      </c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30">
        <f t="shared" si="242"/>
        <v>1</v>
      </c>
      <c r="EV141" s="23"/>
      <c r="EW141" s="23"/>
      <c r="EX141" s="31">
        <f t="shared" si="3"/>
        <v>1</v>
      </c>
      <c r="EY141" s="5"/>
      <c r="EZ141" s="5"/>
      <c r="FA141" s="5"/>
      <c r="FB141" s="5"/>
    </row>
    <row r="142" spans="1:158" ht="15.75" hidden="1" customHeight="1">
      <c r="A142" s="25">
        <f t="shared" si="240"/>
        <v>138</v>
      </c>
      <c r="B142" s="7" t="s">
        <v>615</v>
      </c>
      <c r="C142" s="7" t="s">
        <v>616</v>
      </c>
      <c r="D142" s="26" t="s">
        <v>324</v>
      </c>
      <c r="E142" s="27" t="s">
        <v>305</v>
      </c>
      <c r="F142" s="28">
        <v>30</v>
      </c>
      <c r="G142" s="29">
        <f t="shared" si="241"/>
        <v>2</v>
      </c>
      <c r="H142" s="23"/>
      <c r="I142" s="23"/>
      <c r="J142" s="23"/>
      <c r="K142" s="30">
        <f>1*K$4</f>
        <v>1</v>
      </c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30">
        <f>1*BA$4</f>
        <v>1</v>
      </c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31">
        <f t="shared" si="3"/>
        <v>2</v>
      </c>
      <c r="EY142" s="5"/>
      <c r="EZ142" s="5"/>
      <c r="FA142" s="5"/>
      <c r="FB142" s="5"/>
    </row>
    <row r="143" spans="1:158" ht="15.75" hidden="1" customHeight="1">
      <c r="A143" s="25">
        <f t="shared" si="240"/>
        <v>139</v>
      </c>
      <c r="B143" s="7" t="s">
        <v>617</v>
      </c>
      <c r="C143" s="7" t="s">
        <v>618</v>
      </c>
      <c r="D143" s="26" t="s">
        <v>454</v>
      </c>
      <c r="E143" s="27" t="s">
        <v>305</v>
      </c>
      <c r="F143" s="28">
        <v>500</v>
      </c>
      <c r="G143" s="29">
        <f t="shared" si="241"/>
        <v>8</v>
      </c>
      <c r="H143" s="23"/>
      <c r="I143" s="23"/>
      <c r="J143" s="23"/>
      <c r="K143" s="23"/>
      <c r="L143" s="30">
        <f>5*L$4</f>
        <v>5</v>
      </c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30">
        <f>5*Z$4</f>
        <v>5</v>
      </c>
      <c r="AA143" s="23"/>
      <c r="AB143" s="23"/>
      <c r="AC143" s="23"/>
      <c r="AD143" s="30">
        <f>5*AD$4</f>
        <v>5</v>
      </c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30">
        <f>5*AP$4</f>
        <v>5</v>
      </c>
      <c r="AQ143" s="23"/>
      <c r="AR143" s="23"/>
      <c r="AS143" s="23"/>
      <c r="AT143" s="23"/>
      <c r="AU143" s="23"/>
      <c r="AV143" s="23"/>
      <c r="AW143" s="23"/>
      <c r="AX143" s="23"/>
      <c r="AY143" s="30">
        <f>5*AY$4</f>
        <v>5</v>
      </c>
      <c r="AZ143" s="23"/>
      <c r="BA143" s="23"/>
      <c r="BB143" s="30">
        <f t="shared" ref="BB143:BD143" si="243">5*BB$4</f>
        <v>5</v>
      </c>
      <c r="BC143" s="30">
        <f t="shared" si="243"/>
        <v>5</v>
      </c>
      <c r="BD143" s="30">
        <f t="shared" si="243"/>
        <v>5</v>
      </c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31">
        <f t="shared" si="3"/>
        <v>40</v>
      </c>
      <c r="EY143" s="5"/>
      <c r="EZ143" s="5"/>
      <c r="FA143" s="5"/>
      <c r="FB143" s="5"/>
    </row>
    <row r="144" spans="1:158" ht="15.75" hidden="1" customHeight="1">
      <c r="A144" s="25">
        <f t="shared" si="240"/>
        <v>140</v>
      </c>
      <c r="B144" s="7" t="s">
        <v>619</v>
      </c>
      <c r="C144" s="7" t="s">
        <v>620</v>
      </c>
      <c r="D144" s="7" t="s">
        <v>474</v>
      </c>
      <c r="E144" s="27" t="s">
        <v>301</v>
      </c>
      <c r="F144" s="28">
        <v>1000</v>
      </c>
      <c r="G144" s="29">
        <f t="shared" si="241"/>
        <v>24</v>
      </c>
      <c r="H144" s="30">
        <f t="shared" ref="H144:J144" si="244">5*H$4</f>
        <v>5</v>
      </c>
      <c r="I144" s="30">
        <f t="shared" si="244"/>
        <v>5</v>
      </c>
      <c r="J144" s="30">
        <f t="shared" si="244"/>
        <v>5</v>
      </c>
      <c r="K144" s="23"/>
      <c r="L144" s="23"/>
      <c r="M144" s="30">
        <f>5*M$4</f>
        <v>5</v>
      </c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30">
        <f>5*AC$4</f>
        <v>5</v>
      </c>
      <c r="AD144" s="23"/>
      <c r="AE144" s="23"/>
      <c r="AF144" s="23"/>
      <c r="AG144" s="23"/>
      <c r="AH144" s="23"/>
      <c r="AI144" s="30">
        <f t="shared" ref="AI144:AK144" si="245">5*AI$4</f>
        <v>5</v>
      </c>
      <c r="AJ144" s="30">
        <f t="shared" si="245"/>
        <v>5</v>
      </c>
      <c r="AK144" s="30">
        <f t="shared" si="245"/>
        <v>5</v>
      </c>
      <c r="AL144" s="23"/>
      <c r="AM144" s="30">
        <f t="shared" ref="AM144:AO144" si="246">5*AM$4</f>
        <v>5</v>
      </c>
      <c r="AN144" s="30">
        <f t="shared" si="246"/>
        <v>5</v>
      </c>
      <c r="AO144" s="30">
        <f t="shared" si="246"/>
        <v>5</v>
      </c>
      <c r="AP144" s="23"/>
      <c r="AQ144" s="30">
        <f>5*AQ$4</f>
        <v>5</v>
      </c>
      <c r="AR144" s="23"/>
      <c r="AS144" s="30">
        <f t="shared" ref="AS144:AT144" si="247">5*AS$4</f>
        <v>5</v>
      </c>
      <c r="AT144" s="30">
        <f t="shared" si="247"/>
        <v>5</v>
      </c>
      <c r="AU144" s="23"/>
      <c r="AV144" s="23"/>
      <c r="AW144" s="23"/>
      <c r="AX144" s="30">
        <f>5*AX$4</f>
        <v>5</v>
      </c>
      <c r="AY144" s="23"/>
      <c r="AZ144" s="30">
        <f>5*AZ$4</f>
        <v>5</v>
      </c>
      <c r="BA144" s="23"/>
      <c r="BB144" s="23"/>
      <c r="BC144" s="23"/>
      <c r="BD144" s="23"/>
      <c r="BE144" s="30">
        <f>5*BE$4</f>
        <v>5</v>
      </c>
      <c r="BF144" s="23"/>
      <c r="BG144" s="23"/>
      <c r="BH144" s="23"/>
      <c r="BI144" s="23"/>
      <c r="BJ144" s="23"/>
      <c r="BK144" s="23"/>
      <c r="BL144" s="30">
        <f t="shared" ref="BL144:BN144" si="248">5*BL$4</f>
        <v>5</v>
      </c>
      <c r="BM144" s="30">
        <f t="shared" si="248"/>
        <v>5</v>
      </c>
      <c r="BN144" s="30">
        <f t="shared" si="248"/>
        <v>5</v>
      </c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30">
        <f t="shared" ref="EH144:EI144" si="249">5*EH$4</f>
        <v>5</v>
      </c>
      <c r="EI144" s="30">
        <f t="shared" si="249"/>
        <v>5</v>
      </c>
      <c r="EJ144" s="23"/>
      <c r="EK144" s="23"/>
      <c r="EL144" s="23"/>
      <c r="EM144" s="23"/>
      <c r="EN144" s="23"/>
      <c r="EO144" s="23"/>
      <c r="EP144" s="23"/>
      <c r="EQ144" s="30">
        <f>5*EQ$4</f>
        <v>5</v>
      </c>
      <c r="ER144" s="23"/>
      <c r="ES144" s="23"/>
      <c r="ET144" s="23"/>
      <c r="EU144" s="30">
        <f>5*EU$4</f>
        <v>5</v>
      </c>
      <c r="EV144" s="23"/>
      <c r="EW144" s="23"/>
      <c r="EX144" s="31">
        <f t="shared" si="3"/>
        <v>120</v>
      </c>
      <c r="EY144" s="5"/>
      <c r="EZ144" s="5"/>
      <c r="FA144" s="5"/>
      <c r="FB144" s="5"/>
    </row>
    <row r="145" spans="1:158" ht="15.75" hidden="1" customHeight="1">
      <c r="A145" s="25">
        <f t="shared" si="240"/>
        <v>141</v>
      </c>
      <c r="B145" s="7" t="s">
        <v>621</v>
      </c>
      <c r="C145" s="7" t="s">
        <v>622</v>
      </c>
      <c r="D145" s="7" t="s">
        <v>474</v>
      </c>
      <c r="E145" s="27" t="s">
        <v>301</v>
      </c>
      <c r="F145" s="28">
        <v>2000</v>
      </c>
      <c r="G145" s="29">
        <f t="shared" si="241"/>
        <v>8</v>
      </c>
      <c r="H145" s="23"/>
      <c r="I145" s="23"/>
      <c r="J145" s="23"/>
      <c r="K145" s="23"/>
      <c r="L145" s="30">
        <f>10*L$4</f>
        <v>10</v>
      </c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30">
        <f>10*Z$4</f>
        <v>10</v>
      </c>
      <c r="AA145" s="23"/>
      <c r="AB145" s="23"/>
      <c r="AC145" s="23"/>
      <c r="AD145" s="30">
        <f>10*AD$4</f>
        <v>10</v>
      </c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30">
        <f>10*AP$4</f>
        <v>10</v>
      </c>
      <c r="AQ145" s="23"/>
      <c r="AR145" s="23"/>
      <c r="AS145" s="23"/>
      <c r="AT145" s="23"/>
      <c r="AU145" s="23"/>
      <c r="AV145" s="23"/>
      <c r="AW145" s="23"/>
      <c r="AX145" s="23"/>
      <c r="AY145" s="30">
        <f>10*AY$4</f>
        <v>10</v>
      </c>
      <c r="AZ145" s="23"/>
      <c r="BA145" s="23"/>
      <c r="BB145" s="30">
        <f t="shared" ref="BB145:BD145" si="250">10*BB$4</f>
        <v>10</v>
      </c>
      <c r="BC145" s="30">
        <f t="shared" si="250"/>
        <v>10</v>
      </c>
      <c r="BD145" s="30">
        <f t="shared" si="250"/>
        <v>10</v>
      </c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31">
        <f t="shared" si="3"/>
        <v>80</v>
      </c>
      <c r="EY145" s="5"/>
      <c r="EZ145" s="5"/>
      <c r="FA145" s="5"/>
      <c r="FB145" s="5"/>
    </row>
    <row r="146" spans="1:158" ht="15.75" hidden="1" customHeight="1">
      <c r="A146" s="25">
        <f t="shared" si="240"/>
        <v>142</v>
      </c>
      <c r="B146" s="7" t="s">
        <v>623</v>
      </c>
      <c r="C146" s="7" t="s">
        <v>624</v>
      </c>
      <c r="D146" s="26" t="s">
        <v>461</v>
      </c>
      <c r="E146" s="27" t="s">
        <v>305</v>
      </c>
      <c r="F146" s="28">
        <v>200</v>
      </c>
      <c r="G146" s="29">
        <f t="shared" si="241"/>
        <v>6</v>
      </c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30">
        <f>2*T$4</f>
        <v>2</v>
      </c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30">
        <f>2*AR$4</f>
        <v>2</v>
      </c>
      <c r="AS146" s="23"/>
      <c r="AT146" s="23"/>
      <c r="AU146" s="23"/>
      <c r="AV146" s="23"/>
      <c r="AW146" s="30">
        <f>2*AW$4</f>
        <v>2</v>
      </c>
      <c r="AX146" s="23"/>
      <c r="AY146" s="23"/>
      <c r="AZ146" s="23"/>
      <c r="BA146" s="23"/>
      <c r="BB146" s="23"/>
      <c r="BC146" s="23"/>
      <c r="BD146" s="23"/>
      <c r="BE146" s="23"/>
      <c r="BF146" s="23"/>
      <c r="BG146" s="30">
        <f t="shared" ref="BG146:BI146" si="251">2*BG$4</f>
        <v>2</v>
      </c>
      <c r="BH146" s="30">
        <f t="shared" si="251"/>
        <v>2</v>
      </c>
      <c r="BI146" s="30">
        <f t="shared" si="251"/>
        <v>2</v>
      </c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31">
        <f t="shared" si="3"/>
        <v>12</v>
      </c>
      <c r="EY146" s="5"/>
      <c r="EZ146" s="5"/>
      <c r="FA146" s="5"/>
      <c r="FB146" s="5"/>
    </row>
    <row r="147" spans="1:158" ht="15.75" hidden="1" customHeight="1">
      <c r="A147" s="25">
        <f t="shared" si="240"/>
        <v>143</v>
      </c>
      <c r="B147" s="7" t="s">
        <v>625</v>
      </c>
      <c r="C147" s="7" t="s">
        <v>626</v>
      </c>
      <c r="D147" s="26" t="s">
        <v>627</v>
      </c>
      <c r="E147" s="27" t="s">
        <v>305</v>
      </c>
      <c r="F147" s="28">
        <v>4000</v>
      </c>
      <c r="G147" s="29">
        <f t="shared" si="241"/>
        <v>48</v>
      </c>
      <c r="H147" s="23"/>
      <c r="I147" s="23"/>
      <c r="J147" s="23"/>
      <c r="K147" s="30">
        <f t="shared" ref="K147:L147" si="252">1*K$4</f>
        <v>1</v>
      </c>
      <c r="L147" s="30">
        <f t="shared" si="252"/>
        <v>1</v>
      </c>
      <c r="M147" s="23"/>
      <c r="N147" s="30">
        <f t="shared" ref="N147:S147" si="253">1*N$4</f>
        <v>1</v>
      </c>
      <c r="O147" s="30">
        <f t="shared" si="253"/>
        <v>1</v>
      </c>
      <c r="P147" s="30">
        <f t="shared" si="253"/>
        <v>1</v>
      </c>
      <c r="Q147" s="30">
        <f t="shared" si="253"/>
        <v>1</v>
      </c>
      <c r="R147" s="30">
        <f t="shared" si="253"/>
        <v>1</v>
      </c>
      <c r="S147" s="30">
        <f t="shared" si="253"/>
        <v>1</v>
      </c>
      <c r="T147" s="23"/>
      <c r="U147" s="23"/>
      <c r="V147" s="30">
        <f t="shared" ref="V147:W147" si="254">1*V$4</f>
        <v>1</v>
      </c>
      <c r="W147" s="30">
        <f t="shared" si="254"/>
        <v>1</v>
      </c>
      <c r="X147" s="23"/>
      <c r="Y147" s="30">
        <f t="shared" ref="Y147:AB147" si="255">1*Y$4</f>
        <v>1</v>
      </c>
      <c r="Z147" s="30">
        <f t="shared" si="255"/>
        <v>1</v>
      </c>
      <c r="AA147" s="30">
        <f t="shared" si="255"/>
        <v>1</v>
      </c>
      <c r="AB147" s="30">
        <f t="shared" si="255"/>
        <v>1</v>
      </c>
      <c r="AC147" s="23"/>
      <c r="AD147" s="23"/>
      <c r="AE147" s="30">
        <f t="shared" ref="AE147:AG147" si="256">1*AE$4</f>
        <v>1</v>
      </c>
      <c r="AF147" s="30">
        <f t="shared" si="256"/>
        <v>1</v>
      </c>
      <c r="AG147" s="30">
        <f t="shared" si="256"/>
        <v>1</v>
      </c>
      <c r="AH147" s="23"/>
      <c r="AI147" s="23"/>
      <c r="AJ147" s="23"/>
      <c r="AK147" s="23"/>
      <c r="AL147" s="30">
        <f>1*AL$4</f>
        <v>1</v>
      </c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30">
        <f>1*AY$4</f>
        <v>1</v>
      </c>
      <c r="AZ147" s="23"/>
      <c r="BA147" s="30">
        <f t="shared" ref="BA147:BD147" si="257">1*BA$4</f>
        <v>1</v>
      </c>
      <c r="BB147" s="30">
        <f t="shared" si="257"/>
        <v>1</v>
      </c>
      <c r="BC147" s="30">
        <f t="shared" si="257"/>
        <v>1</v>
      </c>
      <c r="BD147" s="30">
        <f t="shared" si="257"/>
        <v>1</v>
      </c>
      <c r="BE147" s="23"/>
      <c r="BF147" s="30">
        <f>1*BF$4</f>
        <v>1</v>
      </c>
      <c r="BG147" s="23"/>
      <c r="BH147" s="23"/>
      <c r="BI147" s="23"/>
      <c r="BJ147" s="30">
        <f t="shared" ref="BJ147:BK147" si="258">1*BJ$4</f>
        <v>1</v>
      </c>
      <c r="BK147" s="30">
        <f t="shared" si="258"/>
        <v>1</v>
      </c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30">
        <f t="shared" ref="CO147:CP147" si="259">1*CO$4</f>
        <v>1</v>
      </c>
      <c r="CP147" s="30">
        <f t="shared" si="259"/>
        <v>1</v>
      </c>
      <c r="CQ147" s="23"/>
      <c r="CR147" s="30">
        <f t="shared" ref="CR147:CU147" si="260">1*CR$4</f>
        <v>1</v>
      </c>
      <c r="CS147" s="30">
        <f t="shared" si="260"/>
        <v>1</v>
      </c>
      <c r="CT147" s="30">
        <f t="shared" si="260"/>
        <v>1</v>
      </c>
      <c r="CU147" s="30">
        <f t="shared" si="260"/>
        <v>1</v>
      </c>
      <c r="CV147" s="23"/>
      <c r="CW147" s="23"/>
      <c r="CX147" s="23"/>
      <c r="CY147" s="23"/>
      <c r="CZ147" s="23"/>
      <c r="DA147" s="30">
        <f t="shared" ref="DA147:DI147" si="261">1*DA$4</f>
        <v>1</v>
      </c>
      <c r="DB147" s="30">
        <f t="shared" si="261"/>
        <v>1</v>
      </c>
      <c r="DC147" s="30">
        <f t="shared" si="261"/>
        <v>1</v>
      </c>
      <c r="DD147" s="30">
        <f t="shared" si="261"/>
        <v>1</v>
      </c>
      <c r="DE147" s="30">
        <f t="shared" si="261"/>
        <v>1</v>
      </c>
      <c r="DF147" s="30">
        <f t="shared" si="261"/>
        <v>1</v>
      </c>
      <c r="DG147" s="30">
        <f t="shared" si="261"/>
        <v>1</v>
      </c>
      <c r="DH147" s="30">
        <f t="shared" si="261"/>
        <v>1</v>
      </c>
      <c r="DI147" s="30">
        <f t="shared" si="261"/>
        <v>1</v>
      </c>
      <c r="DJ147" s="23"/>
      <c r="DK147" s="23"/>
      <c r="DL147" s="23"/>
      <c r="DM147" s="23"/>
      <c r="DN147" s="23"/>
      <c r="DO147" s="30">
        <f t="shared" ref="DO147:DP147" si="262">1*DO$4</f>
        <v>1</v>
      </c>
      <c r="DP147" s="30">
        <f t="shared" si="262"/>
        <v>1</v>
      </c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30">
        <f>1*EK$4</f>
        <v>1</v>
      </c>
      <c r="EL147" s="23"/>
      <c r="EM147" s="30">
        <f t="shared" ref="EM147:EO147" si="263">1*EM$4</f>
        <v>1</v>
      </c>
      <c r="EN147" s="30">
        <f t="shared" si="263"/>
        <v>1</v>
      </c>
      <c r="EO147" s="30">
        <f t="shared" si="263"/>
        <v>1</v>
      </c>
      <c r="EP147" s="23"/>
      <c r="EQ147" s="23"/>
      <c r="ER147" s="23"/>
      <c r="ES147" s="23"/>
      <c r="ET147" s="30">
        <f>1*ET$4</f>
        <v>1</v>
      </c>
      <c r="EU147" s="23"/>
      <c r="EV147" s="23"/>
      <c r="EW147" s="23"/>
      <c r="EX147" s="31">
        <f t="shared" si="3"/>
        <v>48</v>
      </c>
      <c r="EY147" s="5"/>
      <c r="EZ147" s="5"/>
      <c r="FA147" s="5"/>
      <c r="FB147" s="5"/>
    </row>
    <row r="148" spans="1:158" ht="15.75" hidden="1" customHeight="1">
      <c r="A148" s="25">
        <f t="shared" si="240"/>
        <v>144</v>
      </c>
      <c r="B148" s="7" t="s">
        <v>628</v>
      </c>
      <c r="C148" s="7" t="s">
        <v>629</v>
      </c>
      <c r="D148" s="26" t="s">
        <v>630</v>
      </c>
      <c r="E148" s="27" t="s">
        <v>305</v>
      </c>
      <c r="F148" s="46" t="s">
        <v>631</v>
      </c>
      <c r="G148" s="47">
        <f t="shared" si="241"/>
        <v>19</v>
      </c>
      <c r="H148" s="23"/>
      <c r="I148" s="23"/>
      <c r="J148" s="23"/>
      <c r="K148" s="30">
        <f>2.94*K$4</f>
        <v>2.94</v>
      </c>
      <c r="L148" s="23"/>
      <c r="M148" s="23"/>
      <c r="N148" s="30">
        <f t="shared" ref="N148:P148" si="264">7*N$4</f>
        <v>7</v>
      </c>
      <c r="O148" s="30">
        <f t="shared" si="264"/>
        <v>7</v>
      </c>
      <c r="P148" s="30">
        <f t="shared" si="264"/>
        <v>7</v>
      </c>
      <c r="Q148" s="23"/>
      <c r="R148" s="30">
        <f t="shared" ref="R148:S148" si="265">7*R$4</f>
        <v>7</v>
      </c>
      <c r="S148" s="30">
        <f t="shared" si="265"/>
        <v>7</v>
      </c>
      <c r="T148" s="23"/>
      <c r="U148" s="23"/>
      <c r="V148" s="30">
        <f t="shared" ref="V148:W148" si="266">7*V$4</f>
        <v>7</v>
      </c>
      <c r="W148" s="30">
        <f t="shared" si="266"/>
        <v>7</v>
      </c>
      <c r="X148" s="23"/>
      <c r="Y148" s="30">
        <f>16*Y$4</f>
        <v>16</v>
      </c>
      <c r="Z148" s="23"/>
      <c r="AA148" s="30">
        <f t="shared" ref="AA148:AB148" si="267">7*AA$4</f>
        <v>7</v>
      </c>
      <c r="AB148" s="30">
        <f t="shared" si="267"/>
        <v>7</v>
      </c>
      <c r="AC148" s="23"/>
      <c r="AD148" s="23"/>
      <c r="AE148" s="23"/>
      <c r="AF148" s="30">
        <f t="shared" ref="AF148:AG148" si="268">7*AF$4</f>
        <v>7</v>
      </c>
      <c r="AG148" s="30">
        <f t="shared" si="268"/>
        <v>7</v>
      </c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30">
        <f>2.94*BA$4</f>
        <v>2.94</v>
      </c>
      <c r="BB148" s="23"/>
      <c r="BC148" s="23"/>
      <c r="BD148" s="23"/>
      <c r="BE148" s="23"/>
      <c r="BF148" s="30">
        <f>2.94*BF$4</f>
        <v>2.94</v>
      </c>
      <c r="BG148" s="23"/>
      <c r="BH148" s="23"/>
      <c r="BI148" s="23"/>
      <c r="BJ148" s="30">
        <f>2.94*BJ$4</f>
        <v>2.94</v>
      </c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30">
        <f>5*BZ$4</f>
        <v>5</v>
      </c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  <c r="EC148" s="23"/>
      <c r="ED148" s="23"/>
      <c r="EE148" s="23"/>
      <c r="EF148" s="23"/>
      <c r="EG148" s="23"/>
      <c r="EH148" s="23"/>
      <c r="EI148" s="23"/>
      <c r="EJ148" s="23"/>
      <c r="EK148" s="23"/>
      <c r="EL148" s="23"/>
      <c r="EM148" s="23"/>
      <c r="EN148" s="23"/>
      <c r="EO148" s="23"/>
      <c r="EP148" s="23"/>
      <c r="EQ148" s="23"/>
      <c r="ER148" s="23"/>
      <c r="ES148" s="23"/>
      <c r="ET148" s="30">
        <f>16*ET$4</f>
        <v>16</v>
      </c>
      <c r="EU148" s="23"/>
      <c r="EV148" s="30">
        <f>7*EV$4</f>
        <v>7</v>
      </c>
      <c r="EW148" s="23"/>
      <c r="EX148" s="41">
        <f t="shared" si="3"/>
        <v>132.76</v>
      </c>
      <c r="EY148" s="5"/>
      <c r="EZ148" s="5"/>
      <c r="FA148" s="5"/>
      <c r="FB148" s="5"/>
    </row>
    <row r="149" spans="1:158" ht="15.75" hidden="1" customHeight="1">
      <c r="A149" s="25">
        <f t="shared" si="240"/>
        <v>145</v>
      </c>
      <c r="B149" s="10" t="s">
        <v>632</v>
      </c>
      <c r="C149" s="7" t="s">
        <v>633</v>
      </c>
      <c r="D149" s="26" t="s">
        <v>630</v>
      </c>
      <c r="E149" s="27" t="s">
        <v>305</v>
      </c>
      <c r="F149" s="46" t="s">
        <v>634</v>
      </c>
      <c r="G149" s="48">
        <f t="shared" si="241"/>
        <v>5</v>
      </c>
      <c r="H149" s="23"/>
      <c r="I149" s="23"/>
      <c r="J149" s="23"/>
      <c r="K149" s="30">
        <f>5*K$4</f>
        <v>5</v>
      </c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30">
        <f>5*BA$4</f>
        <v>5</v>
      </c>
      <c r="BB149" s="23"/>
      <c r="BC149" s="23"/>
      <c r="BD149" s="23"/>
      <c r="BE149" s="23"/>
      <c r="BF149" s="30">
        <f>5*BF$4</f>
        <v>5</v>
      </c>
      <c r="BG149" s="23"/>
      <c r="BH149" s="23"/>
      <c r="BI149" s="23"/>
      <c r="BJ149" s="30">
        <f t="shared" ref="BJ149:BK149" si="269">5*BJ$4</f>
        <v>5</v>
      </c>
      <c r="BK149" s="30">
        <f t="shared" si="269"/>
        <v>5</v>
      </c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  <c r="EC149" s="23"/>
      <c r="ED149" s="23"/>
      <c r="EE149" s="23"/>
      <c r="EF149" s="23"/>
      <c r="EG149" s="23"/>
      <c r="EH149" s="23"/>
      <c r="EI149" s="23"/>
      <c r="EJ149" s="23"/>
      <c r="EK149" s="23"/>
      <c r="EL149" s="23"/>
      <c r="EM149" s="23"/>
      <c r="EN149" s="23"/>
      <c r="EO149" s="23"/>
      <c r="EP149" s="23"/>
      <c r="EQ149" s="23"/>
      <c r="ER149" s="23"/>
      <c r="ES149" s="23"/>
      <c r="ET149" s="23"/>
      <c r="EU149" s="23"/>
      <c r="EV149" s="23"/>
      <c r="EW149" s="23"/>
      <c r="EX149" s="41">
        <f t="shared" si="3"/>
        <v>25</v>
      </c>
      <c r="EY149" s="5"/>
      <c r="EZ149" s="5"/>
      <c r="FA149" s="5"/>
      <c r="FB149" s="5"/>
    </row>
    <row r="150" spans="1:158" ht="15.75" hidden="1" customHeight="1">
      <c r="A150" s="49">
        <f t="shared" si="240"/>
        <v>146</v>
      </c>
      <c r="B150" s="50" t="s">
        <v>635</v>
      </c>
      <c r="C150" s="50" t="s">
        <v>636</v>
      </c>
      <c r="D150" s="26" t="s">
        <v>630</v>
      </c>
      <c r="E150" s="27" t="s">
        <v>305</v>
      </c>
      <c r="F150" s="46" t="s">
        <v>637</v>
      </c>
      <c r="G150" s="48">
        <f t="shared" si="241"/>
        <v>10</v>
      </c>
      <c r="H150" s="23"/>
      <c r="I150" s="23"/>
      <c r="J150" s="23"/>
      <c r="K150" s="30">
        <f>8*K$4</f>
        <v>8</v>
      </c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30">
        <f>8*W$4</f>
        <v>8</v>
      </c>
      <c r="X150" s="23"/>
      <c r="Y150" s="23"/>
      <c r="Z150" s="30">
        <f>8*Z$4</f>
        <v>8</v>
      </c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30">
        <f>8*AM$4</f>
        <v>8</v>
      </c>
      <c r="AN150" s="23"/>
      <c r="AO150" s="23"/>
      <c r="AP150" s="23"/>
      <c r="AQ150" s="23"/>
      <c r="AR150" s="23"/>
      <c r="AS150" s="23"/>
      <c r="AT150" s="23"/>
      <c r="AU150" s="30">
        <f t="shared" ref="AU150:AV150" si="270">8*AU$4</f>
        <v>8</v>
      </c>
      <c r="AV150" s="30">
        <f t="shared" si="270"/>
        <v>8</v>
      </c>
      <c r="AW150" s="23"/>
      <c r="AX150" s="23"/>
      <c r="AY150" s="23"/>
      <c r="AZ150" s="23"/>
      <c r="BA150" s="30">
        <f>8*BA$4</f>
        <v>8</v>
      </c>
      <c r="BB150" s="23"/>
      <c r="BC150" s="30">
        <f t="shared" ref="BC150:BD150" si="271">8*BC$4</f>
        <v>8</v>
      </c>
      <c r="BD150" s="30">
        <f t="shared" si="271"/>
        <v>8</v>
      </c>
      <c r="BE150" s="23"/>
      <c r="BF150" s="30">
        <f>8*BF$4</f>
        <v>8</v>
      </c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  <c r="EC150" s="23"/>
      <c r="ED150" s="23"/>
      <c r="EE150" s="23"/>
      <c r="EF150" s="23"/>
      <c r="EG150" s="23"/>
      <c r="EH150" s="23"/>
      <c r="EI150" s="23"/>
      <c r="EJ150" s="23"/>
      <c r="EK150" s="23"/>
      <c r="EL150" s="23"/>
      <c r="EM150" s="23"/>
      <c r="EN150" s="23"/>
      <c r="EO150" s="23"/>
      <c r="EP150" s="23"/>
      <c r="EQ150" s="23"/>
      <c r="ER150" s="23"/>
      <c r="ES150" s="23"/>
      <c r="ET150" s="23"/>
      <c r="EU150" s="23"/>
      <c r="EV150" s="23"/>
      <c r="EW150" s="23"/>
      <c r="EX150" s="41">
        <f t="shared" si="3"/>
        <v>80</v>
      </c>
      <c r="EY150" s="5"/>
      <c r="EZ150" s="5"/>
      <c r="FA150" s="5"/>
      <c r="FB150" s="5"/>
    </row>
    <row r="151" spans="1:158" ht="15.75" customHeight="1">
      <c r="A151" s="25">
        <f t="shared" si="240"/>
        <v>147</v>
      </c>
      <c r="B151" s="7" t="s">
        <v>638</v>
      </c>
      <c r="C151" s="7" t="s">
        <v>639</v>
      </c>
      <c r="D151" s="26" t="s">
        <v>630</v>
      </c>
      <c r="E151" s="27" t="s">
        <v>305</v>
      </c>
      <c r="F151" s="46" t="s">
        <v>631</v>
      </c>
      <c r="G151" s="47">
        <f t="shared" si="241"/>
        <v>130</v>
      </c>
      <c r="H151" s="30">
        <f>13*H$4</f>
        <v>13</v>
      </c>
      <c r="I151" s="30">
        <f t="shared" ref="I151:J151" si="272">6.8*I$4</f>
        <v>6.8</v>
      </c>
      <c r="J151" s="30">
        <f t="shared" si="272"/>
        <v>6.8</v>
      </c>
      <c r="K151" s="30">
        <f>4.1*K$4</f>
        <v>4.0999999999999996</v>
      </c>
      <c r="L151" s="30">
        <f>13*L$4</f>
        <v>13</v>
      </c>
      <c r="M151" s="23"/>
      <c r="N151" s="30">
        <f t="shared" ref="N151:O151" si="273">13*N$4</f>
        <v>13</v>
      </c>
      <c r="O151" s="30">
        <f t="shared" si="273"/>
        <v>13</v>
      </c>
      <c r="P151" s="30">
        <f>11.5*P$4</f>
        <v>11.5</v>
      </c>
      <c r="Q151" s="30">
        <f>14.4*Q$4</f>
        <v>14.4</v>
      </c>
      <c r="R151" s="30">
        <f t="shared" ref="R151:S151" si="274">13*R$4</f>
        <v>13</v>
      </c>
      <c r="S151" s="30">
        <f t="shared" si="274"/>
        <v>13</v>
      </c>
      <c r="T151" s="30">
        <f>3*T$4</f>
        <v>3</v>
      </c>
      <c r="U151" s="30">
        <f>4*U$4</f>
        <v>4</v>
      </c>
      <c r="V151" s="30">
        <f t="shared" ref="V151:W151" si="275">11.5*V$4</f>
        <v>11.5</v>
      </c>
      <c r="W151" s="30">
        <f t="shared" si="275"/>
        <v>11.5</v>
      </c>
      <c r="X151" s="30">
        <f>6*X$4</f>
        <v>6</v>
      </c>
      <c r="Y151" s="30">
        <f>8.2*Y$4</f>
        <v>8.1999999999999993</v>
      </c>
      <c r="Z151" s="30">
        <f t="shared" ref="Z151:AB151" si="276">13*Z$4</f>
        <v>13</v>
      </c>
      <c r="AA151" s="30">
        <f t="shared" si="276"/>
        <v>13</v>
      </c>
      <c r="AB151" s="30">
        <f t="shared" si="276"/>
        <v>13</v>
      </c>
      <c r="AC151" s="23"/>
      <c r="AD151" s="30">
        <f>13*AD$4</f>
        <v>13</v>
      </c>
      <c r="AE151" s="30">
        <f>4.1*AE$4</f>
        <v>4.0999999999999996</v>
      </c>
      <c r="AF151" s="30">
        <f t="shared" ref="AF151:AG151" si="277">13*AF$4</f>
        <v>13</v>
      </c>
      <c r="AG151" s="30">
        <f t="shared" si="277"/>
        <v>13</v>
      </c>
      <c r="AH151" s="30">
        <f>3*AH$4</f>
        <v>3</v>
      </c>
      <c r="AI151" s="23"/>
      <c r="AJ151" s="23"/>
      <c r="AK151" s="23"/>
      <c r="AL151" s="30">
        <f>14.4*AL$4</f>
        <v>14.4</v>
      </c>
      <c r="AM151" s="23"/>
      <c r="AN151" s="23"/>
      <c r="AO151" s="30">
        <f>12*AO$4</f>
        <v>12</v>
      </c>
      <c r="AP151" s="30">
        <f t="shared" ref="AP151:AR151" si="278">13*AP$4</f>
        <v>13</v>
      </c>
      <c r="AQ151" s="30">
        <f t="shared" si="278"/>
        <v>13</v>
      </c>
      <c r="AR151" s="30">
        <f t="shared" si="278"/>
        <v>13</v>
      </c>
      <c r="AS151" s="30">
        <f>2*AS$4</f>
        <v>2</v>
      </c>
      <c r="AT151" s="23"/>
      <c r="AU151" s="30">
        <f>4.53*AU$4</f>
        <v>4.53</v>
      </c>
      <c r="AV151" s="30">
        <f>1.53*AV$4</f>
        <v>1.53</v>
      </c>
      <c r="AW151" s="30">
        <f>13*AW$4</f>
        <v>13</v>
      </c>
      <c r="AX151" s="23"/>
      <c r="AY151" s="30">
        <f>13*AY$4</f>
        <v>13</v>
      </c>
      <c r="AZ151" s="30">
        <f>2*AZ$4</f>
        <v>2</v>
      </c>
      <c r="BA151" s="30">
        <f>4.1*BA$4</f>
        <v>4.0999999999999996</v>
      </c>
      <c r="BB151" s="30">
        <f t="shared" ref="BB151:BD151" si="279">13*BB$4</f>
        <v>13</v>
      </c>
      <c r="BC151" s="30">
        <f t="shared" si="279"/>
        <v>13</v>
      </c>
      <c r="BD151" s="30">
        <f t="shared" si="279"/>
        <v>13</v>
      </c>
      <c r="BE151" s="23"/>
      <c r="BF151" s="30">
        <f>4.1*BF$4</f>
        <v>4.0999999999999996</v>
      </c>
      <c r="BG151" s="30">
        <f>13*BG$4</f>
        <v>13</v>
      </c>
      <c r="BH151" s="30">
        <f t="shared" ref="BH151:BI151" si="280">3*BH$4</f>
        <v>3</v>
      </c>
      <c r="BI151" s="30">
        <f t="shared" si="280"/>
        <v>3</v>
      </c>
      <c r="BJ151" s="30">
        <f t="shared" ref="BJ151:BK151" si="281">4.1*BJ$4</f>
        <v>4.0999999999999996</v>
      </c>
      <c r="BK151" s="30">
        <f t="shared" si="281"/>
        <v>4.0999999999999996</v>
      </c>
      <c r="BL151" s="23"/>
      <c r="BM151" s="23"/>
      <c r="BN151" s="30">
        <f>2*BN$4</f>
        <v>2</v>
      </c>
      <c r="BO151" s="30">
        <f t="shared" ref="BO151:BQ151" si="282">2.9*BO$4</f>
        <v>2.9</v>
      </c>
      <c r="BP151" s="30">
        <f t="shared" si="282"/>
        <v>2.9</v>
      </c>
      <c r="BQ151" s="30">
        <f t="shared" si="282"/>
        <v>2.9</v>
      </c>
      <c r="BR151" s="30">
        <f t="shared" ref="BR151:BV151" si="283">2*BR$4</f>
        <v>2</v>
      </c>
      <c r="BS151" s="30">
        <f t="shared" si="283"/>
        <v>2</v>
      </c>
      <c r="BT151" s="30">
        <f t="shared" si="283"/>
        <v>2</v>
      </c>
      <c r="BU151" s="30">
        <f t="shared" si="283"/>
        <v>2</v>
      </c>
      <c r="BV151" s="30">
        <f t="shared" si="283"/>
        <v>2</v>
      </c>
      <c r="BW151" s="30">
        <f>4*BW$4</f>
        <v>4</v>
      </c>
      <c r="BX151" s="30">
        <f t="shared" ref="BX151:BY151" si="284">2*BX$4</f>
        <v>2</v>
      </c>
      <c r="BY151" s="30">
        <f t="shared" si="284"/>
        <v>2</v>
      </c>
      <c r="BZ151" s="30">
        <f>0.65*BZ$4</f>
        <v>0.65</v>
      </c>
      <c r="CA151" s="30">
        <f>4*CA$4</f>
        <v>4</v>
      </c>
      <c r="CB151" s="30">
        <f t="shared" ref="CB151:CC151" si="285">2.9*CB$4</f>
        <v>2.9</v>
      </c>
      <c r="CC151" s="30">
        <f t="shared" si="285"/>
        <v>2.9</v>
      </c>
      <c r="CD151" s="30">
        <f>6*CD$4</f>
        <v>6</v>
      </c>
      <c r="CE151" s="30">
        <f>2.9*CE$4</f>
        <v>2.9</v>
      </c>
      <c r="CF151" s="30">
        <f t="shared" ref="CF151:CG151" si="286">4*CF$4</f>
        <v>4</v>
      </c>
      <c r="CG151" s="30">
        <f t="shared" si="286"/>
        <v>4</v>
      </c>
      <c r="CH151" s="30">
        <f t="shared" ref="CH151:CI151" si="287">2.9*CH$4</f>
        <v>2.9</v>
      </c>
      <c r="CI151" s="30">
        <f t="shared" si="287"/>
        <v>2.9</v>
      </c>
      <c r="CJ151" s="30">
        <f>4*CJ$4</f>
        <v>4</v>
      </c>
      <c r="CK151" s="30">
        <f>3*CK$4</f>
        <v>3</v>
      </c>
      <c r="CL151" s="30">
        <f t="shared" ref="CL151:CM151" si="288">2.5*CL$4</f>
        <v>2.5</v>
      </c>
      <c r="CM151" s="30">
        <f t="shared" si="288"/>
        <v>2.5</v>
      </c>
      <c r="CN151" s="30">
        <f>2.9*CN$4</f>
        <v>2.9</v>
      </c>
      <c r="CO151" s="30">
        <f t="shared" ref="CO151:CP151" si="289">4.1*CO$4</f>
        <v>4.0999999999999996</v>
      </c>
      <c r="CP151" s="30">
        <f t="shared" si="289"/>
        <v>4.0999999999999996</v>
      </c>
      <c r="CQ151" s="30">
        <f>2.9*CQ$4</f>
        <v>2.9</v>
      </c>
      <c r="CR151" s="30">
        <f t="shared" ref="CR151:CU151" si="290">4.1*CR$4</f>
        <v>4.0999999999999996</v>
      </c>
      <c r="CS151" s="30">
        <f t="shared" si="290"/>
        <v>4.0999999999999996</v>
      </c>
      <c r="CT151" s="30">
        <f t="shared" si="290"/>
        <v>4.0999999999999996</v>
      </c>
      <c r="CU151" s="30">
        <f t="shared" si="290"/>
        <v>4.0999999999999996</v>
      </c>
      <c r="CV151" s="30">
        <f t="shared" ref="CV151:CX151" si="291">2.9*CV$4</f>
        <v>2.9</v>
      </c>
      <c r="CW151" s="30">
        <f t="shared" si="291"/>
        <v>2.9</v>
      </c>
      <c r="CX151" s="30">
        <f t="shared" si="291"/>
        <v>2.9</v>
      </c>
      <c r="CY151" s="30">
        <f>2*CY$4</f>
        <v>2</v>
      </c>
      <c r="CZ151" s="30">
        <f>2.9*CZ$4</f>
        <v>2.9</v>
      </c>
      <c r="DA151" s="30">
        <f t="shared" ref="DA151:DI151" si="292">4.1*DA$4</f>
        <v>4.0999999999999996</v>
      </c>
      <c r="DB151" s="30">
        <f t="shared" si="292"/>
        <v>4.0999999999999996</v>
      </c>
      <c r="DC151" s="30">
        <f t="shared" si="292"/>
        <v>4.0999999999999996</v>
      </c>
      <c r="DD151" s="30">
        <f t="shared" si="292"/>
        <v>4.0999999999999996</v>
      </c>
      <c r="DE151" s="30">
        <f t="shared" si="292"/>
        <v>4.0999999999999996</v>
      </c>
      <c r="DF151" s="30">
        <f t="shared" si="292"/>
        <v>4.0999999999999996</v>
      </c>
      <c r="DG151" s="30">
        <f t="shared" si="292"/>
        <v>4.0999999999999996</v>
      </c>
      <c r="DH151" s="30">
        <f t="shared" si="292"/>
        <v>4.0999999999999996</v>
      </c>
      <c r="DI151" s="30">
        <f t="shared" si="292"/>
        <v>4.0999999999999996</v>
      </c>
      <c r="DJ151" s="30">
        <f t="shared" ref="DJ151:DN151" si="293">2.9*DJ$4</f>
        <v>2.9</v>
      </c>
      <c r="DK151" s="30">
        <f t="shared" si="293"/>
        <v>2.9</v>
      </c>
      <c r="DL151" s="30">
        <f t="shared" si="293"/>
        <v>2.9</v>
      </c>
      <c r="DM151" s="30">
        <f t="shared" si="293"/>
        <v>2.9</v>
      </c>
      <c r="DN151" s="30">
        <f t="shared" si="293"/>
        <v>2.9</v>
      </c>
      <c r="DO151" s="30">
        <f t="shared" ref="DO151:DP151" si="294">4.1*DO$4</f>
        <v>4.0999999999999996</v>
      </c>
      <c r="DP151" s="30">
        <f t="shared" si="294"/>
        <v>4.0999999999999996</v>
      </c>
      <c r="DQ151" s="30">
        <f>2.9*DQ$4</f>
        <v>2.9</v>
      </c>
      <c r="DR151" s="30">
        <f t="shared" ref="DR151:EG151" si="295">0.8*DR$4</f>
        <v>0.8</v>
      </c>
      <c r="DS151" s="30">
        <f t="shared" si="295"/>
        <v>0.8</v>
      </c>
      <c r="DT151" s="30">
        <f t="shared" si="295"/>
        <v>0.8</v>
      </c>
      <c r="DU151" s="30">
        <f t="shared" si="295"/>
        <v>0.8</v>
      </c>
      <c r="DV151" s="30">
        <f t="shared" si="295"/>
        <v>0.8</v>
      </c>
      <c r="DW151" s="30">
        <f t="shared" si="295"/>
        <v>0.8</v>
      </c>
      <c r="DX151" s="30">
        <f t="shared" si="295"/>
        <v>0.8</v>
      </c>
      <c r="DY151" s="30">
        <f t="shared" si="295"/>
        <v>0.8</v>
      </c>
      <c r="DZ151" s="30">
        <f t="shared" si="295"/>
        <v>0.8</v>
      </c>
      <c r="EA151" s="30">
        <f t="shared" si="295"/>
        <v>0.8</v>
      </c>
      <c r="EB151" s="30">
        <f t="shared" si="295"/>
        <v>0.8</v>
      </c>
      <c r="EC151" s="30">
        <f t="shared" si="295"/>
        <v>0.8</v>
      </c>
      <c r="ED151" s="30">
        <f t="shared" si="295"/>
        <v>0.8</v>
      </c>
      <c r="EE151" s="30">
        <f t="shared" si="295"/>
        <v>0.8</v>
      </c>
      <c r="EF151" s="30">
        <f t="shared" si="295"/>
        <v>0.8</v>
      </c>
      <c r="EG151" s="30">
        <f t="shared" si="295"/>
        <v>0.8</v>
      </c>
      <c r="EH151" s="23"/>
      <c r="EI151" s="23"/>
      <c r="EJ151" s="30">
        <f>2.9*EJ$4</f>
        <v>2.9</v>
      </c>
      <c r="EK151" s="30">
        <f>4.1*EK$4</f>
        <v>4.0999999999999996</v>
      </c>
      <c r="EL151" s="30">
        <f>3*EL$4</f>
        <v>3</v>
      </c>
      <c r="EM151" s="30">
        <f t="shared" ref="EM151:EO151" si="296">4.1*EM$4</f>
        <v>4.0999999999999996</v>
      </c>
      <c r="EN151" s="30">
        <f t="shared" si="296"/>
        <v>4.0999999999999996</v>
      </c>
      <c r="EO151" s="30">
        <f t="shared" si="296"/>
        <v>4.0999999999999996</v>
      </c>
      <c r="EP151" s="30">
        <f>2.9*EP$4</f>
        <v>2.9</v>
      </c>
      <c r="EQ151" s="30">
        <f>12*EQ$4</f>
        <v>12</v>
      </c>
      <c r="ER151" s="30">
        <f t="shared" ref="ER151:ES151" si="297">13*ER$4</f>
        <v>13</v>
      </c>
      <c r="ES151" s="30">
        <f t="shared" si="297"/>
        <v>13</v>
      </c>
      <c r="ET151" s="30">
        <f>8.2*ET$4</f>
        <v>8.1999999999999993</v>
      </c>
      <c r="EU151" s="23"/>
      <c r="EV151" s="30">
        <f>13*EV$4</f>
        <v>13</v>
      </c>
      <c r="EW151" s="23"/>
      <c r="EX151" s="41">
        <f t="shared" si="3"/>
        <v>704.30999999999938</v>
      </c>
      <c r="EY151" s="5"/>
      <c r="EZ151" s="5"/>
      <c r="FA151" s="5"/>
      <c r="FB151" s="5"/>
    </row>
    <row r="152" spans="1:158" ht="15.75" hidden="1" customHeight="1">
      <c r="A152" s="25">
        <f t="shared" si="240"/>
        <v>148</v>
      </c>
      <c r="B152" s="7" t="s">
        <v>640</v>
      </c>
      <c r="C152" s="7" t="s">
        <v>641</v>
      </c>
      <c r="D152" s="26" t="s">
        <v>630</v>
      </c>
      <c r="E152" s="27" t="s">
        <v>305</v>
      </c>
      <c r="F152" s="46" t="s">
        <v>631</v>
      </c>
      <c r="G152" s="29">
        <f t="shared" si="241"/>
        <v>43</v>
      </c>
      <c r="H152" s="51"/>
      <c r="I152" s="52">
        <f t="shared" ref="I152:J152" si="298">3.6*I$4</f>
        <v>3.6</v>
      </c>
      <c r="J152" s="52">
        <f t="shared" si="298"/>
        <v>3.6</v>
      </c>
      <c r="K152" s="51"/>
      <c r="L152" s="52">
        <f t="shared" ref="L152:M152" si="299">3.6*L$4</f>
        <v>3.6</v>
      </c>
      <c r="M152" s="52">
        <f t="shared" si="299"/>
        <v>3.6</v>
      </c>
      <c r="N152" s="51"/>
      <c r="O152" s="51"/>
      <c r="P152" s="51"/>
      <c r="Q152" s="52">
        <f>3.6*Q$4</f>
        <v>3.6</v>
      </c>
      <c r="R152" s="51"/>
      <c r="S152" s="51"/>
      <c r="T152" s="52">
        <f>3.6*T$4</f>
        <v>3.6</v>
      </c>
      <c r="U152" s="51"/>
      <c r="V152" s="51"/>
      <c r="W152" s="51"/>
      <c r="X152" s="51"/>
      <c r="Y152" s="51"/>
      <c r="Z152" s="52">
        <f>3.6*Z$4</f>
        <v>3.6</v>
      </c>
      <c r="AA152" s="51"/>
      <c r="AB152" s="51"/>
      <c r="AC152" s="52">
        <f t="shared" ref="AC152:AD152" si="300">3.6*AC$4</f>
        <v>3.6</v>
      </c>
      <c r="AD152" s="52">
        <f t="shared" si="300"/>
        <v>3.6</v>
      </c>
      <c r="AE152" s="51"/>
      <c r="AF152" s="51"/>
      <c r="AG152" s="51"/>
      <c r="AH152" s="51"/>
      <c r="AI152" s="52">
        <f t="shared" ref="AI152:AZ152" si="301">3.6*AI$4</f>
        <v>3.6</v>
      </c>
      <c r="AJ152" s="52">
        <f t="shared" si="301"/>
        <v>3.6</v>
      </c>
      <c r="AK152" s="52">
        <f t="shared" si="301"/>
        <v>3.6</v>
      </c>
      <c r="AL152" s="52">
        <f t="shared" si="301"/>
        <v>3.6</v>
      </c>
      <c r="AM152" s="52">
        <f t="shared" si="301"/>
        <v>3.6</v>
      </c>
      <c r="AN152" s="52">
        <f t="shared" si="301"/>
        <v>3.6</v>
      </c>
      <c r="AO152" s="52">
        <f t="shared" si="301"/>
        <v>3.6</v>
      </c>
      <c r="AP152" s="52">
        <f t="shared" si="301"/>
        <v>3.6</v>
      </c>
      <c r="AQ152" s="52">
        <f t="shared" si="301"/>
        <v>3.6</v>
      </c>
      <c r="AR152" s="52">
        <f t="shared" si="301"/>
        <v>3.6</v>
      </c>
      <c r="AS152" s="52">
        <f t="shared" si="301"/>
        <v>3.6</v>
      </c>
      <c r="AT152" s="52">
        <f t="shared" si="301"/>
        <v>3.6</v>
      </c>
      <c r="AU152" s="52">
        <f t="shared" si="301"/>
        <v>3.6</v>
      </c>
      <c r="AV152" s="52">
        <f t="shared" si="301"/>
        <v>3.6</v>
      </c>
      <c r="AW152" s="52">
        <f t="shared" si="301"/>
        <v>3.6</v>
      </c>
      <c r="AX152" s="52">
        <f t="shared" si="301"/>
        <v>3.6</v>
      </c>
      <c r="AY152" s="52">
        <f t="shared" si="301"/>
        <v>3.6</v>
      </c>
      <c r="AZ152" s="52">
        <f t="shared" si="301"/>
        <v>3.6</v>
      </c>
      <c r="BA152" s="51"/>
      <c r="BB152" s="52">
        <f>3.6*BB$4</f>
        <v>3.6</v>
      </c>
      <c r="BC152" s="30">
        <f>1*BC$4</f>
        <v>1</v>
      </c>
      <c r="BD152" s="52">
        <f t="shared" ref="BD152:BE152" si="302">3.6*BD$4</f>
        <v>3.6</v>
      </c>
      <c r="BE152" s="52">
        <f t="shared" si="302"/>
        <v>3.6</v>
      </c>
      <c r="BF152" s="51"/>
      <c r="BG152" s="52">
        <f t="shared" ref="BG152:BI152" si="303">3.6*BG$4</f>
        <v>3.6</v>
      </c>
      <c r="BH152" s="52">
        <f t="shared" si="303"/>
        <v>3.6</v>
      </c>
      <c r="BI152" s="52">
        <f t="shared" si="303"/>
        <v>3.6</v>
      </c>
      <c r="BJ152" s="51"/>
      <c r="BK152" s="51"/>
      <c r="BL152" s="52">
        <f t="shared" ref="BL152:BN152" si="304">3.6*BL$4</f>
        <v>3.6</v>
      </c>
      <c r="BM152" s="52">
        <f t="shared" si="304"/>
        <v>3.6</v>
      </c>
      <c r="BN152" s="52">
        <f t="shared" si="304"/>
        <v>3.6</v>
      </c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  <c r="CB152" s="51"/>
      <c r="CC152" s="51"/>
      <c r="CD152" s="51"/>
      <c r="CE152" s="51"/>
      <c r="CF152" s="51"/>
      <c r="CG152" s="51"/>
      <c r="CH152" s="51"/>
      <c r="CI152" s="51"/>
      <c r="CJ152" s="51"/>
      <c r="CK152" s="51"/>
      <c r="CL152" s="51"/>
      <c r="CM152" s="51"/>
      <c r="CN152" s="51"/>
      <c r="CO152" s="51"/>
      <c r="CP152" s="51"/>
      <c r="CQ152" s="51"/>
      <c r="CR152" s="51"/>
      <c r="CS152" s="51"/>
      <c r="CT152" s="51"/>
      <c r="CU152" s="51"/>
      <c r="CV152" s="51"/>
      <c r="CW152" s="51"/>
      <c r="CX152" s="51"/>
      <c r="CY152" s="51"/>
      <c r="CZ152" s="51"/>
      <c r="DA152" s="51"/>
      <c r="DB152" s="51"/>
      <c r="DC152" s="51"/>
      <c r="DD152" s="51"/>
      <c r="DE152" s="51"/>
      <c r="DF152" s="51"/>
      <c r="DG152" s="51"/>
      <c r="DH152" s="51"/>
      <c r="DI152" s="51"/>
      <c r="DJ152" s="51"/>
      <c r="DK152" s="51"/>
      <c r="DL152" s="51"/>
      <c r="DM152" s="51"/>
      <c r="DN152" s="51"/>
      <c r="DO152" s="51"/>
      <c r="DP152" s="51"/>
      <c r="DQ152" s="51"/>
      <c r="DR152" s="51"/>
      <c r="DS152" s="51"/>
      <c r="DT152" s="51"/>
      <c r="DU152" s="51"/>
      <c r="DV152" s="51"/>
      <c r="DW152" s="51"/>
      <c r="DX152" s="51"/>
      <c r="DY152" s="51"/>
      <c r="DZ152" s="51"/>
      <c r="EA152" s="51"/>
      <c r="EB152" s="51"/>
      <c r="EC152" s="51"/>
      <c r="ED152" s="51"/>
      <c r="EE152" s="51"/>
      <c r="EF152" s="51"/>
      <c r="EG152" s="51"/>
      <c r="EH152" s="52">
        <f t="shared" ref="EH152:EI152" si="305">3.6*EH$4</f>
        <v>3.6</v>
      </c>
      <c r="EI152" s="52">
        <f t="shared" si="305"/>
        <v>3.6</v>
      </c>
      <c r="EJ152" s="51"/>
      <c r="EK152" s="51"/>
      <c r="EL152" s="51"/>
      <c r="EM152" s="51"/>
      <c r="EN152" s="51"/>
      <c r="EO152" s="51"/>
      <c r="EP152" s="51"/>
      <c r="EQ152" s="52">
        <f t="shared" ref="EQ152:ES152" si="306">3.6*EQ$4</f>
        <v>3.6</v>
      </c>
      <c r="ER152" s="52">
        <f t="shared" si="306"/>
        <v>3.6</v>
      </c>
      <c r="ES152" s="52">
        <f t="shared" si="306"/>
        <v>3.6</v>
      </c>
      <c r="ET152" s="51"/>
      <c r="EU152" s="52">
        <f>3.6*EU$4</f>
        <v>3.6</v>
      </c>
      <c r="EV152" s="51"/>
      <c r="EW152" s="51"/>
      <c r="EX152" s="53">
        <f t="shared" si="3"/>
        <v>152.19999999999987</v>
      </c>
      <c r="EY152" s="5"/>
      <c r="EZ152" s="5"/>
      <c r="FA152" s="5"/>
      <c r="FB152" s="5"/>
    </row>
    <row r="153" spans="1:158" ht="15.75" hidden="1" customHeight="1">
      <c r="A153" s="25">
        <f t="shared" si="240"/>
        <v>149</v>
      </c>
      <c r="B153" s="7" t="s">
        <v>642</v>
      </c>
      <c r="C153" s="7" t="s">
        <v>643</v>
      </c>
      <c r="D153" s="26" t="s">
        <v>630</v>
      </c>
      <c r="E153" s="27" t="s">
        <v>305</v>
      </c>
      <c r="F153" s="46" t="s">
        <v>631</v>
      </c>
      <c r="G153" s="29">
        <f t="shared" si="241"/>
        <v>25</v>
      </c>
      <c r="H153" s="23"/>
      <c r="I153" s="23"/>
      <c r="J153" s="23"/>
      <c r="K153" s="23"/>
      <c r="L153" s="23"/>
      <c r="M153" s="23"/>
      <c r="N153" s="23"/>
      <c r="O153" s="75">
        <f t="shared" ref="O153:P153" si="307">0.1*O$4</f>
        <v>0.1</v>
      </c>
      <c r="P153" s="75">
        <f t="shared" si="307"/>
        <v>0.1</v>
      </c>
      <c r="Q153" s="23"/>
      <c r="R153" s="23"/>
      <c r="S153" s="23"/>
      <c r="T153" s="23"/>
      <c r="U153" s="23"/>
      <c r="V153" s="75">
        <f t="shared" ref="V153:W153" si="308">0.1*V$4</f>
        <v>0.1</v>
      </c>
      <c r="W153" s="75">
        <f t="shared" si="308"/>
        <v>0.1</v>
      </c>
      <c r="X153" s="23"/>
      <c r="Y153" s="30">
        <f>0.5*Y$4</f>
        <v>0.5</v>
      </c>
      <c r="Z153" s="23"/>
      <c r="AA153" s="75">
        <f>0.1*AA$4</f>
        <v>0.1</v>
      </c>
      <c r="AB153" s="23"/>
      <c r="AC153" s="23"/>
      <c r="AD153" s="23"/>
      <c r="AE153" s="23"/>
      <c r="AF153" s="30">
        <f t="shared" ref="AF153:AG153" si="309">0.1*AF$4</f>
        <v>0.1</v>
      </c>
      <c r="AG153" s="30">
        <f t="shared" si="309"/>
        <v>0.1</v>
      </c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30">
        <f t="shared" ref="DR153:EG153" si="310">0.1*DR$4</f>
        <v>0.1</v>
      </c>
      <c r="DS153" s="30">
        <f t="shared" si="310"/>
        <v>0.1</v>
      </c>
      <c r="DT153" s="30">
        <f t="shared" si="310"/>
        <v>0.1</v>
      </c>
      <c r="DU153" s="30">
        <f t="shared" si="310"/>
        <v>0.1</v>
      </c>
      <c r="DV153" s="30">
        <f t="shared" si="310"/>
        <v>0.1</v>
      </c>
      <c r="DW153" s="30">
        <f t="shared" si="310"/>
        <v>0.1</v>
      </c>
      <c r="DX153" s="30">
        <f t="shared" si="310"/>
        <v>0.1</v>
      </c>
      <c r="DY153" s="30">
        <f t="shared" si="310"/>
        <v>0.1</v>
      </c>
      <c r="DZ153" s="30">
        <f t="shared" si="310"/>
        <v>0.1</v>
      </c>
      <c r="EA153" s="30">
        <f t="shared" si="310"/>
        <v>0.1</v>
      </c>
      <c r="EB153" s="30">
        <f t="shared" si="310"/>
        <v>0.1</v>
      </c>
      <c r="EC153" s="30">
        <f t="shared" si="310"/>
        <v>0.1</v>
      </c>
      <c r="ED153" s="30">
        <f t="shared" si="310"/>
        <v>0.1</v>
      </c>
      <c r="EE153" s="30">
        <f t="shared" si="310"/>
        <v>0.1</v>
      </c>
      <c r="EF153" s="30">
        <f t="shared" si="310"/>
        <v>0.1</v>
      </c>
      <c r="EG153" s="30">
        <f t="shared" si="310"/>
        <v>0.1</v>
      </c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30">
        <f>0.5*ET$4</f>
        <v>0.5</v>
      </c>
      <c r="EU153" s="23"/>
      <c r="EV153" s="23"/>
      <c r="EW153" s="23"/>
      <c r="EX153" s="41">
        <f t="shared" si="3"/>
        <v>3.3000000000000016</v>
      </c>
      <c r="EY153" s="5"/>
      <c r="EZ153" s="5"/>
      <c r="FA153" s="5"/>
      <c r="FB153" s="5"/>
    </row>
    <row r="154" spans="1:158" ht="15.75" hidden="1" customHeight="1">
      <c r="A154" s="25">
        <f t="shared" si="240"/>
        <v>150</v>
      </c>
      <c r="B154" s="7" t="s">
        <v>644</v>
      </c>
      <c r="C154" s="7" t="s">
        <v>645</v>
      </c>
      <c r="D154" s="26" t="s">
        <v>646</v>
      </c>
      <c r="E154" s="27" t="s">
        <v>305</v>
      </c>
      <c r="F154" s="28">
        <v>3000</v>
      </c>
      <c r="G154" s="29">
        <f t="shared" si="241"/>
        <v>18</v>
      </c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30">
        <f>2*X$4</f>
        <v>2</v>
      </c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30">
        <f>2*CD$4</f>
        <v>2</v>
      </c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30">
        <f t="shared" ref="DR154:EG154" si="311">2*DR$4</f>
        <v>2</v>
      </c>
      <c r="DS154" s="30">
        <f t="shared" si="311"/>
        <v>2</v>
      </c>
      <c r="DT154" s="30">
        <f t="shared" si="311"/>
        <v>2</v>
      </c>
      <c r="DU154" s="30">
        <f t="shared" si="311"/>
        <v>2</v>
      </c>
      <c r="DV154" s="30">
        <f t="shared" si="311"/>
        <v>2</v>
      </c>
      <c r="DW154" s="30">
        <f t="shared" si="311"/>
        <v>2</v>
      </c>
      <c r="DX154" s="30">
        <f t="shared" si="311"/>
        <v>2</v>
      </c>
      <c r="DY154" s="30">
        <f t="shared" si="311"/>
        <v>2</v>
      </c>
      <c r="DZ154" s="30">
        <f t="shared" si="311"/>
        <v>2</v>
      </c>
      <c r="EA154" s="30">
        <f t="shared" si="311"/>
        <v>2</v>
      </c>
      <c r="EB154" s="30">
        <f t="shared" si="311"/>
        <v>2</v>
      </c>
      <c r="EC154" s="30">
        <f t="shared" si="311"/>
        <v>2</v>
      </c>
      <c r="ED154" s="30">
        <f t="shared" si="311"/>
        <v>2</v>
      </c>
      <c r="EE154" s="30">
        <f t="shared" si="311"/>
        <v>2</v>
      </c>
      <c r="EF154" s="30">
        <f t="shared" si="311"/>
        <v>2</v>
      </c>
      <c r="EG154" s="30">
        <f t="shared" si="311"/>
        <v>2</v>
      </c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31">
        <f t="shared" si="3"/>
        <v>36</v>
      </c>
      <c r="EY154" s="5"/>
      <c r="EZ154" s="5"/>
      <c r="FA154" s="5"/>
      <c r="FB154" s="5"/>
    </row>
    <row r="155" spans="1:158" ht="15.75" hidden="1" customHeight="1">
      <c r="A155" s="25">
        <f t="shared" si="240"/>
        <v>151</v>
      </c>
      <c r="B155" s="7" t="s">
        <v>647</v>
      </c>
      <c r="C155" s="7" t="s">
        <v>648</v>
      </c>
      <c r="D155" s="26" t="s">
        <v>649</v>
      </c>
      <c r="E155" s="27" t="s">
        <v>305</v>
      </c>
      <c r="F155" s="28">
        <v>400</v>
      </c>
      <c r="G155" s="29">
        <f t="shared" si="241"/>
        <v>2</v>
      </c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30">
        <f t="shared" ref="X155:X157" si="312">1*X$4</f>
        <v>1</v>
      </c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30">
        <f t="shared" ref="CD155:CD157" si="313">1*CD$4</f>
        <v>1</v>
      </c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31">
        <f t="shared" si="3"/>
        <v>2</v>
      </c>
      <c r="EY155" s="5"/>
      <c r="EZ155" s="5"/>
      <c r="FA155" s="5"/>
      <c r="FB155" s="5"/>
    </row>
    <row r="156" spans="1:158" ht="15.75" hidden="1" customHeight="1">
      <c r="A156" s="25">
        <f t="shared" si="240"/>
        <v>152</v>
      </c>
      <c r="B156" s="7" t="s">
        <v>650</v>
      </c>
      <c r="C156" s="7" t="s">
        <v>651</v>
      </c>
      <c r="D156" s="26" t="s">
        <v>652</v>
      </c>
      <c r="E156" s="27" t="s">
        <v>305</v>
      </c>
      <c r="F156" s="28">
        <v>144</v>
      </c>
      <c r="G156" s="29">
        <f t="shared" si="241"/>
        <v>2</v>
      </c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30">
        <f t="shared" si="312"/>
        <v>1</v>
      </c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30">
        <f t="shared" si="313"/>
        <v>1</v>
      </c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31">
        <f t="shared" si="3"/>
        <v>2</v>
      </c>
      <c r="EY156" s="5"/>
      <c r="EZ156" s="5"/>
      <c r="FA156" s="5"/>
      <c r="FB156" s="5"/>
    </row>
    <row r="157" spans="1:158" ht="15.75" hidden="1" customHeight="1">
      <c r="A157" s="25">
        <f t="shared" si="240"/>
        <v>153</v>
      </c>
      <c r="B157" s="7" t="s">
        <v>653</v>
      </c>
      <c r="C157" s="7" t="s">
        <v>654</v>
      </c>
      <c r="D157" s="26" t="s">
        <v>655</v>
      </c>
      <c r="E157" s="27" t="s">
        <v>305</v>
      </c>
      <c r="F157" s="28">
        <v>200</v>
      </c>
      <c r="G157" s="29">
        <f t="shared" si="241"/>
        <v>2</v>
      </c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30">
        <f t="shared" si="312"/>
        <v>1</v>
      </c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30">
        <f t="shared" si="313"/>
        <v>1</v>
      </c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31">
        <f t="shared" si="3"/>
        <v>2</v>
      </c>
      <c r="EY157" s="5"/>
      <c r="EZ157" s="5"/>
      <c r="FA157" s="5"/>
      <c r="FB157" s="5"/>
    </row>
    <row r="158" spans="1:158" ht="15.75" hidden="1" customHeight="1">
      <c r="A158" s="25">
        <f t="shared" si="240"/>
        <v>154</v>
      </c>
      <c r="B158" s="7" t="s">
        <v>656</v>
      </c>
      <c r="C158" s="7" t="s">
        <v>657</v>
      </c>
      <c r="D158" s="26" t="s">
        <v>451</v>
      </c>
      <c r="E158" s="27" t="s">
        <v>305</v>
      </c>
      <c r="F158" s="28">
        <v>1800</v>
      </c>
      <c r="G158" s="29">
        <f t="shared" si="241"/>
        <v>2</v>
      </c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30">
        <f t="shared" ref="ER158:ES158" si="314">4*ER$4</f>
        <v>4</v>
      </c>
      <c r="ES158" s="30">
        <f t="shared" si="314"/>
        <v>4</v>
      </c>
      <c r="ET158" s="23"/>
      <c r="EU158" s="23"/>
      <c r="EV158" s="23"/>
      <c r="EW158" s="23"/>
      <c r="EX158" s="31">
        <f t="shared" si="3"/>
        <v>8</v>
      </c>
      <c r="EY158" s="5"/>
      <c r="EZ158" s="5"/>
      <c r="FA158" s="5"/>
      <c r="FB158" s="5"/>
    </row>
    <row r="159" spans="1:158" ht="15.75" hidden="1" customHeight="1">
      <c r="A159" s="25">
        <f t="shared" si="240"/>
        <v>155</v>
      </c>
      <c r="B159" s="7" t="s">
        <v>658</v>
      </c>
      <c r="C159" s="7" t="s">
        <v>659</v>
      </c>
      <c r="D159" s="26" t="s">
        <v>461</v>
      </c>
      <c r="E159" s="27" t="s">
        <v>305</v>
      </c>
      <c r="F159" s="28">
        <v>500</v>
      </c>
      <c r="G159" s="29">
        <f t="shared" si="241"/>
        <v>6</v>
      </c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30">
        <f>1*T$4</f>
        <v>1</v>
      </c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30">
        <f>1*AR$4</f>
        <v>1</v>
      </c>
      <c r="AS159" s="23"/>
      <c r="AT159" s="23"/>
      <c r="AU159" s="23"/>
      <c r="AV159" s="23"/>
      <c r="AW159" s="30">
        <f>1*AW$4</f>
        <v>1</v>
      </c>
      <c r="AX159" s="23"/>
      <c r="AY159" s="23"/>
      <c r="AZ159" s="23"/>
      <c r="BA159" s="23"/>
      <c r="BB159" s="23"/>
      <c r="BC159" s="23"/>
      <c r="BD159" s="23"/>
      <c r="BE159" s="23"/>
      <c r="BF159" s="23"/>
      <c r="BG159" s="30">
        <f t="shared" ref="BG159:BI159" si="315">1*BG$4</f>
        <v>1</v>
      </c>
      <c r="BH159" s="30">
        <f t="shared" si="315"/>
        <v>1</v>
      </c>
      <c r="BI159" s="30">
        <f t="shared" si="315"/>
        <v>1</v>
      </c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31">
        <f t="shared" si="3"/>
        <v>6</v>
      </c>
      <c r="EY159" s="5"/>
      <c r="EZ159" s="5"/>
      <c r="FA159" s="5"/>
      <c r="FB159" s="5"/>
    </row>
    <row r="160" spans="1:158" ht="15.75" hidden="1" customHeight="1">
      <c r="A160" s="25">
        <f t="shared" si="240"/>
        <v>156</v>
      </c>
      <c r="B160" s="7" t="s">
        <v>660</v>
      </c>
      <c r="C160" s="7" t="s">
        <v>661</v>
      </c>
      <c r="D160" s="26" t="s">
        <v>338</v>
      </c>
      <c r="E160" s="27" t="s">
        <v>305</v>
      </c>
      <c r="F160" s="28">
        <v>1000</v>
      </c>
      <c r="G160" s="29">
        <f t="shared" si="241"/>
        <v>2</v>
      </c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30">
        <f t="shared" ref="ER160:ES160" si="316">4*ER$4</f>
        <v>4</v>
      </c>
      <c r="ES160" s="30">
        <f t="shared" si="316"/>
        <v>4</v>
      </c>
      <c r="ET160" s="23"/>
      <c r="EU160" s="23"/>
      <c r="EV160" s="23"/>
      <c r="EW160" s="23"/>
      <c r="EX160" s="31">
        <f t="shared" si="3"/>
        <v>8</v>
      </c>
      <c r="EY160" s="5"/>
      <c r="EZ160" s="5"/>
      <c r="FA160" s="5"/>
      <c r="FB160" s="5"/>
    </row>
    <row r="161" spans="1:158" ht="15.75" hidden="1" customHeight="1">
      <c r="A161" s="25">
        <f t="shared" si="240"/>
        <v>157</v>
      </c>
      <c r="B161" s="54" t="s">
        <v>662</v>
      </c>
      <c r="C161" s="54" t="s">
        <v>663</v>
      </c>
      <c r="D161" s="26" t="s">
        <v>451</v>
      </c>
      <c r="E161" s="27" t="s">
        <v>305</v>
      </c>
      <c r="F161" s="28">
        <v>2000</v>
      </c>
      <c r="G161" s="29">
        <f t="shared" si="241"/>
        <v>81</v>
      </c>
      <c r="H161" s="30">
        <f>1*H$4</f>
        <v>1</v>
      </c>
      <c r="I161" s="30">
        <f t="shared" ref="I161:J161" si="317">2*I$4</f>
        <v>2</v>
      </c>
      <c r="J161" s="30">
        <f t="shared" si="317"/>
        <v>2</v>
      </c>
      <c r="K161" s="30">
        <f t="shared" ref="K161:S161" si="318">1*K$4</f>
        <v>1</v>
      </c>
      <c r="L161" s="30">
        <f t="shared" si="318"/>
        <v>1</v>
      </c>
      <c r="M161" s="30">
        <f t="shared" si="318"/>
        <v>1</v>
      </c>
      <c r="N161" s="30">
        <f t="shared" si="318"/>
        <v>1</v>
      </c>
      <c r="O161" s="30">
        <f t="shared" si="318"/>
        <v>1</v>
      </c>
      <c r="P161" s="30">
        <f t="shared" si="318"/>
        <v>1</v>
      </c>
      <c r="Q161" s="30">
        <f t="shared" si="318"/>
        <v>1</v>
      </c>
      <c r="R161" s="30">
        <f t="shared" si="318"/>
        <v>1</v>
      </c>
      <c r="S161" s="30">
        <f t="shared" si="318"/>
        <v>1</v>
      </c>
      <c r="T161" s="23"/>
      <c r="U161" s="23"/>
      <c r="V161" s="23"/>
      <c r="W161" s="23"/>
      <c r="X161" s="23"/>
      <c r="Y161" s="30">
        <f>2*Y$4</f>
        <v>2</v>
      </c>
      <c r="Z161" s="30">
        <f t="shared" ref="Z161:AA161" si="319">1*Z$4</f>
        <v>1</v>
      </c>
      <c r="AA161" s="30">
        <f t="shared" si="319"/>
        <v>1</v>
      </c>
      <c r="AB161" s="23"/>
      <c r="AC161" s="30">
        <f>1*AC$4</f>
        <v>1</v>
      </c>
      <c r="AD161" s="30">
        <f>2*AD$4</f>
        <v>2</v>
      </c>
      <c r="AE161" s="23"/>
      <c r="AF161" s="30">
        <f t="shared" ref="AF161:AG161" si="320">1*AF$4</f>
        <v>1</v>
      </c>
      <c r="AG161" s="30">
        <f t="shared" si="320"/>
        <v>1</v>
      </c>
      <c r="AH161" s="23"/>
      <c r="AI161" s="30">
        <f t="shared" ref="AI161:AP161" si="321">1*AI$4</f>
        <v>1</v>
      </c>
      <c r="AJ161" s="30">
        <f t="shared" si="321"/>
        <v>1</v>
      </c>
      <c r="AK161" s="30">
        <f t="shared" si="321"/>
        <v>1</v>
      </c>
      <c r="AL161" s="30">
        <f t="shared" si="321"/>
        <v>1</v>
      </c>
      <c r="AM161" s="30">
        <f t="shared" si="321"/>
        <v>1</v>
      </c>
      <c r="AN161" s="30">
        <f t="shared" si="321"/>
        <v>1</v>
      </c>
      <c r="AO161" s="30">
        <f t="shared" si="321"/>
        <v>1</v>
      </c>
      <c r="AP161" s="30">
        <f t="shared" si="321"/>
        <v>1</v>
      </c>
      <c r="AQ161" s="30">
        <f t="shared" ref="AQ161:AR161" si="322">2*AQ$4</f>
        <v>2</v>
      </c>
      <c r="AR161" s="55">
        <f t="shared" si="322"/>
        <v>2</v>
      </c>
      <c r="AS161" s="30">
        <f t="shared" ref="AS161:AV161" si="323">1*AS$4</f>
        <v>1</v>
      </c>
      <c r="AT161" s="30">
        <f t="shared" si="323"/>
        <v>1</v>
      </c>
      <c r="AU161" s="30">
        <f t="shared" si="323"/>
        <v>1</v>
      </c>
      <c r="AV161" s="30">
        <f t="shared" si="323"/>
        <v>1</v>
      </c>
      <c r="AW161" s="55">
        <f>2*AW$4</f>
        <v>2</v>
      </c>
      <c r="AX161" s="30">
        <f t="shared" ref="AX161:BD161" si="324">1*AX$4</f>
        <v>1</v>
      </c>
      <c r="AY161" s="30">
        <f t="shared" si="324"/>
        <v>1</v>
      </c>
      <c r="AZ161" s="30">
        <f t="shared" si="324"/>
        <v>1</v>
      </c>
      <c r="BA161" s="30">
        <f t="shared" si="324"/>
        <v>1</v>
      </c>
      <c r="BB161" s="30">
        <f t="shared" si="324"/>
        <v>1</v>
      </c>
      <c r="BC161" s="30">
        <f t="shared" si="324"/>
        <v>1</v>
      </c>
      <c r="BD161" s="30">
        <f t="shared" si="324"/>
        <v>1</v>
      </c>
      <c r="BE161" s="30">
        <f>2*BE$4</f>
        <v>2</v>
      </c>
      <c r="BF161" s="30">
        <f>1*BF$4</f>
        <v>1</v>
      </c>
      <c r="BG161" s="23"/>
      <c r="BH161" s="23"/>
      <c r="BI161" s="23"/>
      <c r="BJ161" s="30">
        <f t="shared" ref="BJ161:BN161" si="325">1*BJ$4</f>
        <v>1</v>
      </c>
      <c r="BK161" s="30">
        <f t="shared" si="325"/>
        <v>1</v>
      </c>
      <c r="BL161" s="30">
        <f t="shared" si="325"/>
        <v>1</v>
      </c>
      <c r="BM161" s="30">
        <f t="shared" si="325"/>
        <v>1</v>
      </c>
      <c r="BN161" s="30">
        <f t="shared" si="325"/>
        <v>1</v>
      </c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30">
        <f>1*BZ$4</f>
        <v>1</v>
      </c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30">
        <f t="shared" ref="CO161:CU161" si="326">1*CO$4</f>
        <v>1</v>
      </c>
      <c r="CP161" s="30">
        <f t="shared" si="326"/>
        <v>1</v>
      </c>
      <c r="CQ161" s="30">
        <f t="shared" si="326"/>
        <v>1</v>
      </c>
      <c r="CR161" s="30">
        <f t="shared" si="326"/>
        <v>1</v>
      </c>
      <c r="CS161" s="30">
        <f t="shared" si="326"/>
        <v>1</v>
      </c>
      <c r="CT161" s="30">
        <f t="shared" si="326"/>
        <v>1</v>
      </c>
      <c r="CU161" s="30">
        <f t="shared" si="326"/>
        <v>1</v>
      </c>
      <c r="CV161" s="23"/>
      <c r="CW161" s="23"/>
      <c r="CX161" s="23"/>
      <c r="CY161" s="23"/>
      <c r="CZ161" s="30">
        <f t="shared" ref="CZ161:DI161" si="327">1*CZ$4</f>
        <v>1</v>
      </c>
      <c r="DA161" s="30">
        <f t="shared" si="327"/>
        <v>1</v>
      </c>
      <c r="DB161" s="30">
        <f t="shared" si="327"/>
        <v>1</v>
      </c>
      <c r="DC161" s="30">
        <f t="shared" si="327"/>
        <v>1</v>
      </c>
      <c r="DD161" s="30">
        <f t="shared" si="327"/>
        <v>1</v>
      </c>
      <c r="DE161" s="30">
        <f t="shared" si="327"/>
        <v>1</v>
      </c>
      <c r="DF161" s="30">
        <f t="shared" si="327"/>
        <v>1</v>
      </c>
      <c r="DG161" s="30">
        <f t="shared" si="327"/>
        <v>1</v>
      </c>
      <c r="DH161" s="30">
        <f t="shared" si="327"/>
        <v>1</v>
      </c>
      <c r="DI161" s="30">
        <f t="shared" si="327"/>
        <v>1</v>
      </c>
      <c r="DJ161" s="23"/>
      <c r="DK161" s="30">
        <f>1*DK$4</f>
        <v>1</v>
      </c>
      <c r="DL161" s="23"/>
      <c r="DM161" s="23"/>
      <c r="DN161" s="23"/>
      <c r="DO161" s="30">
        <f t="shared" ref="DO161:DP161" si="328">1*DO$4</f>
        <v>1</v>
      </c>
      <c r="DP161" s="30">
        <f t="shared" si="328"/>
        <v>1</v>
      </c>
      <c r="DQ161" s="23"/>
      <c r="DR161" s="23"/>
      <c r="DS161" s="23"/>
      <c r="DT161" s="23"/>
      <c r="DU161" s="23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  <c r="EH161" s="30">
        <f t="shared" ref="EH161:EQ161" si="329">1*EH$4</f>
        <v>1</v>
      </c>
      <c r="EI161" s="30">
        <f t="shared" si="329"/>
        <v>1</v>
      </c>
      <c r="EJ161" s="30">
        <f t="shared" si="329"/>
        <v>1</v>
      </c>
      <c r="EK161" s="30">
        <f t="shared" si="329"/>
        <v>1</v>
      </c>
      <c r="EL161" s="30">
        <f t="shared" si="329"/>
        <v>1</v>
      </c>
      <c r="EM161" s="30">
        <f t="shared" si="329"/>
        <v>1</v>
      </c>
      <c r="EN161" s="30">
        <f t="shared" si="329"/>
        <v>1</v>
      </c>
      <c r="EO161" s="30">
        <f t="shared" si="329"/>
        <v>1</v>
      </c>
      <c r="EP161" s="30">
        <f t="shared" si="329"/>
        <v>1</v>
      </c>
      <c r="EQ161" s="30">
        <f t="shared" si="329"/>
        <v>1</v>
      </c>
      <c r="ER161" s="23"/>
      <c r="ES161" s="23"/>
      <c r="ET161" s="30">
        <f>2*ET$4</f>
        <v>2</v>
      </c>
      <c r="EU161" s="30">
        <f>1*EU$4</f>
        <v>1</v>
      </c>
      <c r="EV161" s="23"/>
      <c r="EW161" s="23"/>
      <c r="EX161" s="31">
        <f t="shared" si="3"/>
        <v>90</v>
      </c>
      <c r="EY161" s="5"/>
      <c r="EZ161" s="5"/>
      <c r="FA161" s="5"/>
      <c r="FB161" s="5"/>
    </row>
    <row r="162" spans="1:158" ht="15.75" hidden="1" customHeight="1">
      <c r="A162" s="25">
        <f t="shared" si="240"/>
        <v>158</v>
      </c>
      <c r="B162" s="7" t="s">
        <v>664</v>
      </c>
      <c r="C162" s="7" t="s">
        <v>665</v>
      </c>
      <c r="D162" s="26" t="s">
        <v>338</v>
      </c>
      <c r="E162" s="27" t="s">
        <v>305</v>
      </c>
      <c r="F162" s="28">
        <v>2000</v>
      </c>
      <c r="G162" s="29">
        <f t="shared" si="241"/>
        <v>3</v>
      </c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30">
        <f t="shared" ref="T162:T164" si="330">1*T$4</f>
        <v>1</v>
      </c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  <c r="EH162" s="23"/>
      <c r="EI162" s="23"/>
      <c r="EJ162" s="23"/>
      <c r="EK162" s="23"/>
      <c r="EL162" s="23"/>
      <c r="EM162" s="23"/>
      <c r="EN162" s="23"/>
      <c r="EO162" s="23"/>
      <c r="EP162" s="23"/>
      <c r="EQ162" s="23"/>
      <c r="ER162" s="30">
        <f t="shared" ref="ER162:ES163" si="331">1*ER$4</f>
        <v>1</v>
      </c>
      <c r="ES162" s="30">
        <f t="shared" si="331"/>
        <v>1</v>
      </c>
      <c r="ET162" s="23"/>
      <c r="EU162" s="23"/>
      <c r="EV162" s="23"/>
      <c r="EW162" s="23"/>
      <c r="EX162" s="31">
        <f t="shared" si="3"/>
        <v>3</v>
      </c>
      <c r="EY162" s="5"/>
      <c r="EZ162" s="5"/>
      <c r="FA162" s="5"/>
      <c r="FB162" s="5"/>
    </row>
    <row r="163" spans="1:158" ht="15.75" hidden="1" customHeight="1">
      <c r="A163" s="25">
        <f t="shared" si="240"/>
        <v>159</v>
      </c>
      <c r="B163" s="7" t="s">
        <v>666</v>
      </c>
      <c r="C163" s="7" t="s">
        <v>667</v>
      </c>
      <c r="D163" s="26" t="s">
        <v>451</v>
      </c>
      <c r="E163" s="27" t="s">
        <v>305</v>
      </c>
      <c r="F163" s="28">
        <v>5000</v>
      </c>
      <c r="G163" s="29">
        <f t="shared" si="241"/>
        <v>3</v>
      </c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30">
        <f t="shared" si="330"/>
        <v>1</v>
      </c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30">
        <f t="shared" si="331"/>
        <v>1</v>
      </c>
      <c r="ES163" s="30">
        <f t="shared" si="331"/>
        <v>1</v>
      </c>
      <c r="ET163" s="23"/>
      <c r="EU163" s="23"/>
      <c r="EV163" s="23"/>
      <c r="EW163" s="23"/>
      <c r="EX163" s="31">
        <f t="shared" si="3"/>
        <v>3</v>
      </c>
      <c r="EY163" s="5"/>
      <c r="EZ163" s="5"/>
      <c r="FA163" s="5"/>
      <c r="FB163" s="5"/>
    </row>
    <row r="164" spans="1:158" ht="15.75" hidden="1" customHeight="1">
      <c r="A164" s="25">
        <f t="shared" si="240"/>
        <v>160</v>
      </c>
      <c r="B164" s="7" t="s">
        <v>668</v>
      </c>
      <c r="C164" s="7" t="s">
        <v>669</v>
      </c>
      <c r="D164" s="26" t="s">
        <v>451</v>
      </c>
      <c r="E164" s="27" t="s">
        <v>305</v>
      </c>
      <c r="F164" s="28">
        <v>2000</v>
      </c>
      <c r="G164" s="29">
        <f t="shared" si="241"/>
        <v>4</v>
      </c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30">
        <f t="shared" si="330"/>
        <v>1</v>
      </c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30">
        <f t="shared" ref="BG164:BI164" si="332">1*BG$4</f>
        <v>1</v>
      </c>
      <c r="BH164" s="30">
        <f t="shared" si="332"/>
        <v>1</v>
      </c>
      <c r="BI164" s="30">
        <f t="shared" si="332"/>
        <v>1</v>
      </c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31">
        <f t="shared" si="3"/>
        <v>4</v>
      </c>
      <c r="EY164" s="5"/>
      <c r="EZ164" s="5"/>
      <c r="FA164" s="5"/>
      <c r="FB164" s="5"/>
    </row>
    <row r="165" spans="1:158" ht="15.75" hidden="1" customHeight="1">
      <c r="A165" s="25">
        <f t="shared" si="240"/>
        <v>161</v>
      </c>
      <c r="B165" s="54" t="s">
        <v>670</v>
      </c>
      <c r="C165" s="54" t="s">
        <v>671</v>
      </c>
      <c r="D165" s="26" t="s">
        <v>338</v>
      </c>
      <c r="E165" s="27" t="s">
        <v>305</v>
      </c>
      <c r="F165" s="56">
        <v>10000</v>
      </c>
      <c r="G165" s="29">
        <f t="shared" si="241"/>
        <v>79</v>
      </c>
      <c r="H165" s="30">
        <f>1*H$4</f>
        <v>1</v>
      </c>
      <c r="I165" s="30">
        <f t="shared" ref="I165:J165" si="333">2*I$4</f>
        <v>2</v>
      </c>
      <c r="J165" s="30">
        <f t="shared" si="333"/>
        <v>2</v>
      </c>
      <c r="K165" s="30">
        <f t="shared" ref="K165:S165" si="334">1*K$4</f>
        <v>1</v>
      </c>
      <c r="L165" s="30">
        <f t="shared" si="334"/>
        <v>1</v>
      </c>
      <c r="M165" s="30">
        <f t="shared" si="334"/>
        <v>1</v>
      </c>
      <c r="N165" s="30">
        <f t="shared" si="334"/>
        <v>1</v>
      </c>
      <c r="O165" s="30">
        <f t="shared" si="334"/>
        <v>1</v>
      </c>
      <c r="P165" s="30">
        <f t="shared" si="334"/>
        <v>1</v>
      </c>
      <c r="Q165" s="30">
        <f t="shared" si="334"/>
        <v>1</v>
      </c>
      <c r="R165" s="30">
        <f t="shared" si="334"/>
        <v>1</v>
      </c>
      <c r="S165" s="30">
        <f t="shared" si="334"/>
        <v>1</v>
      </c>
      <c r="T165" s="23"/>
      <c r="U165" s="23"/>
      <c r="V165" s="23"/>
      <c r="W165" s="23"/>
      <c r="X165" s="23"/>
      <c r="Y165" s="30">
        <f t="shared" ref="Y165:AA165" si="335">1*Y$4</f>
        <v>1</v>
      </c>
      <c r="Z165" s="30">
        <f t="shared" si="335"/>
        <v>1</v>
      </c>
      <c r="AA165" s="30">
        <f t="shared" si="335"/>
        <v>1</v>
      </c>
      <c r="AB165" s="23"/>
      <c r="AC165" s="30">
        <f t="shared" ref="AC165:AD165" si="336">1*AC$4</f>
        <v>1</v>
      </c>
      <c r="AD165" s="57">
        <f t="shared" si="336"/>
        <v>1</v>
      </c>
      <c r="AE165" s="23"/>
      <c r="AF165" s="30">
        <f t="shared" ref="AF165:AG165" si="337">1*AF$4</f>
        <v>1</v>
      </c>
      <c r="AG165" s="30">
        <f t="shared" si="337"/>
        <v>1</v>
      </c>
      <c r="AH165" s="23"/>
      <c r="AI165" s="30">
        <f t="shared" ref="AI165:AP165" si="338">1*AI$4</f>
        <v>1</v>
      </c>
      <c r="AJ165" s="30">
        <f t="shared" si="338"/>
        <v>1</v>
      </c>
      <c r="AK165" s="30">
        <f t="shared" si="338"/>
        <v>1</v>
      </c>
      <c r="AL165" s="30">
        <f t="shared" si="338"/>
        <v>1</v>
      </c>
      <c r="AM165" s="30">
        <f t="shared" si="338"/>
        <v>1</v>
      </c>
      <c r="AN165" s="30">
        <f t="shared" si="338"/>
        <v>1</v>
      </c>
      <c r="AO165" s="30">
        <f t="shared" si="338"/>
        <v>1</v>
      </c>
      <c r="AP165" s="30">
        <f t="shared" si="338"/>
        <v>1</v>
      </c>
      <c r="AQ165" s="23"/>
      <c r="AR165" s="30">
        <f t="shared" ref="AR165:BD165" si="339">1*AR$4</f>
        <v>1</v>
      </c>
      <c r="AS165" s="30">
        <f t="shared" si="339"/>
        <v>1</v>
      </c>
      <c r="AT165" s="30">
        <f t="shared" si="339"/>
        <v>1</v>
      </c>
      <c r="AU165" s="30">
        <f t="shared" si="339"/>
        <v>1</v>
      </c>
      <c r="AV165" s="30">
        <f t="shared" si="339"/>
        <v>1</v>
      </c>
      <c r="AW165" s="30">
        <f t="shared" si="339"/>
        <v>1</v>
      </c>
      <c r="AX165" s="30">
        <f t="shared" si="339"/>
        <v>1</v>
      </c>
      <c r="AY165" s="30">
        <f t="shared" si="339"/>
        <v>1</v>
      </c>
      <c r="AZ165" s="30">
        <f t="shared" si="339"/>
        <v>1</v>
      </c>
      <c r="BA165" s="30">
        <f t="shared" si="339"/>
        <v>1</v>
      </c>
      <c r="BB165" s="30">
        <f t="shared" si="339"/>
        <v>1</v>
      </c>
      <c r="BC165" s="30">
        <f t="shared" si="339"/>
        <v>1</v>
      </c>
      <c r="BD165" s="30">
        <f t="shared" si="339"/>
        <v>1</v>
      </c>
      <c r="BE165" s="30">
        <f>2*BE$4</f>
        <v>2</v>
      </c>
      <c r="BF165" s="30">
        <f>1*BF$4</f>
        <v>1</v>
      </c>
      <c r="BG165" s="23"/>
      <c r="BH165" s="23"/>
      <c r="BI165" s="23"/>
      <c r="BJ165" s="30">
        <f t="shared" ref="BJ165:BN165" si="340">1*BJ$4</f>
        <v>1</v>
      </c>
      <c r="BK165" s="30">
        <f t="shared" si="340"/>
        <v>1</v>
      </c>
      <c r="BL165" s="30">
        <f t="shared" si="340"/>
        <v>1</v>
      </c>
      <c r="BM165" s="30">
        <f t="shared" si="340"/>
        <v>1</v>
      </c>
      <c r="BN165" s="30">
        <f t="shared" si="340"/>
        <v>1</v>
      </c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30">
        <f t="shared" ref="CO165:CU165" si="341">1*CO$4</f>
        <v>1</v>
      </c>
      <c r="CP165" s="30">
        <f t="shared" si="341"/>
        <v>1</v>
      </c>
      <c r="CQ165" s="30">
        <f t="shared" si="341"/>
        <v>1</v>
      </c>
      <c r="CR165" s="30">
        <f t="shared" si="341"/>
        <v>1</v>
      </c>
      <c r="CS165" s="30">
        <f t="shared" si="341"/>
        <v>1</v>
      </c>
      <c r="CT165" s="30">
        <f t="shared" si="341"/>
        <v>1</v>
      </c>
      <c r="CU165" s="30">
        <f t="shared" si="341"/>
        <v>1</v>
      </c>
      <c r="CV165" s="23"/>
      <c r="CW165" s="23"/>
      <c r="CX165" s="23"/>
      <c r="CY165" s="23"/>
      <c r="CZ165" s="30">
        <f t="shared" ref="CZ165:DI165" si="342">1*CZ$4</f>
        <v>1</v>
      </c>
      <c r="DA165" s="30">
        <f t="shared" si="342"/>
        <v>1</v>
      </c>
      <c r="DB165" s="30">
        <f t="shared" si="342"/>
        <v>1</v>
      </c>
      <c r="DC165" s="30">
        <f t="shared" si="342"/>
        <v>1</v>
      </c>
      <c r="DD165" s="30">
        <f t="shared" si="342"/>
        <v>1</v>
      </c>
      <c r="DE165" s="30">
        <f t="shared" si="342"/>
        <v>1</v>
      </c>
      <c r="DF165" s="30">
        <f t="shared" si="342"/>
        <v>1</v>
      </c>
      <c r="DG165" s="30">
        <f t="shared" si="342"/>
        <v>1</v>
      </c>
      <c r="DH165" s="30">
        <f t="shared" si="342"/>
        <v>1</v>
      </c>
      <c r="DI165" s="30">
        <f t="shared" si="342"/>
        <v>1</v>
      </c>
      <c r="DJ165" s="23"/>
      <c r="DK165" s="30">
        <f>1*DK$4</f>
        <v>1</v>
      </c>
      <c r="DL165" s="23"/>
      <c r="DM165" s="23"/>
      <c r="DN165" s="23"/>
      <c r="DO165" s="30">
        <f t="shared" ref="DO165:DP165" si="343">1*DO$4</f>
        <v>1</v>
      </c>
      <c r="DP165" s="30">
        <f t="shared" si="343"/>
        <v>1</v>
      </c>
      <c r="DQ165" s="23"/>
      <c r="DR165" s="23"/>
      <c r="DS165" s="23"/>
      <c r="DT165" s="23"/>
      <c r="DU165" s="23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  <c r="EH165" s="30">
        <f t="shared" ref="EH165:EQ165" si="344">1*EH$4</f>
        <v>1</v>
      </c>
      <c r="EI165" s="30">
        <f t="shared" si="344"/>
        <v>1</v>
      </c>
      <c r="EJ165" s="30">
        <f t="shared" si="344"/>
        <v>1</v>
      </c>
      <c r="EK165" s="30">
        <f t="shared" si="344"/>
        <v>1</v>
      </c>
      <c r="EL165" s="30">
        <f t="shared" si="344"/>
        <v>1</v>
      </c>
      <c r="EM165" s="30">
        <f t="shared" si="344"/>
        <v>1</v>
      </c>
      <c r="EN165" s="30">
        <f t="shared" si="344"/>
        <v>1</v>
      </c>
      <c r="EO165" s="30">
        <f t="shared" si="344"/>
        <v>1</v>
      </c>
      <c r="EP165" s="30">
        <f t="shared" si="344"/>
        <v>1</v>
      </c>
      <c r="EQ165" s="30">
        <f t="shared" si="344"/>
        <v>1</v>
      </c>
      <c r="ER165" s="23"/>
      <c r="ES165" s="23"/>
      <c r="ET165" s="30">
        <f t="shared" ref="ET165:EU165" si="345">1*ET$4</f>
        <v>1</v>
      </c>
      <c r="EU165" s="30">
        <f t="shared" si="345"/>
        <v>1</v>
      </c>
      <c r="EV165" s="23"/>
      <c r="EW165" s="23"/>
      <c r="EX165" s="31">
        <f t="shared" si="3"/>
        <v>82</v>
      </c>
      <c r="EY165" s="5"/>
      <c r="EZ165" s="5"/>
      <c r="FA165" s="5"/>
      <c r="FB165" s="5"/>
    </row>
    <row r="166" spans="1:158" ht="15.75" hidden="1" customHeight="1">
      <c r="A166" s="25">
        <f t="shared" si="240"/>
        <v>162</v>
      </c>
      <c r="B166" s="7" t="s">
        <v>672</v>
      </c>
      <c r="C166" s="7" t="s">
        <v>673</v>
      </c>
      <c r="D166" s="26" t="s">
        <v>338</v>
      </c>
      <c r="E166" s="27" t="s">
        <v>305</v>
      </c>
      <c r="F166" s="28">
        <v>4000</v>
      </c>
      <c r="G166" s="29">
        <f t="shared" si="241"/>
        <v>6</v>
      </c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30">
        <f>1*T$4</f>
        <v>1</v>
      </c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30">
        <f t="shared" ref="BG166:BI166" si="346">1*BG$4</f>
        <v>1</v>
      </c>
      <c r="BH166" s="30">
        <f t="shared" si="346"/>
        <v>1</v>
      </c>
      <c r="BI166" s="30">
        <f t="shared" si="346"/>
        <v>1</v>
      </c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  <c r="EH166" s="23"/>
      <c r="EI166" s="23"/>
      <c r="EJ166" s="23"/>
      <c r="EK166" s="23"/>
      <c r="EL166" s="23"/>
      <c r="EM166" s="23"/>
      <c r="EN166" s="23"/>
      <c r="EO166" s="23"/>
      <c r="EP166" s="23"/>
      <c r="EQ166" s="23"/>
      <c r="ER166" s="30">
        <f t="shared" ref="ER166:ES166" si="347">4*ER$4</f>
        <v>4</v>
      </c>
      <c r="ES166" s="30">
        <f t="shared" si="347"/>
        <v>4</v>
      </c>
      <c r="ET166" s="23"/>
      <c r="EU166" s="23"/>
      <c r="EV166" s="23"/>
      <c r="EW166" s="23"/>
      <c r="EX166" s="31">
        <f t="shared" si="3"/>
        <v>12</v>
      </c>
      <c r="EY166" s="5"/>
      <c r="EZ166" s="5"/>
      <c r="FA166" s="5"/>
      <c r="FB166" s="5"/>
    </row>
    <row r="167" spans="1:158" ht="15.75" hidden="1" customHeight="1">
      <c r="A167" s="25">
        <f t="shared" si="240"/>
        <v>163</v>
      </c>
      <c r="B167" s="7" t="s">
        <v>674</v>
      </c>
      <c r="C167" s="7" t="s">
        <v>675</v>
      </c>
      <c r="D167" s="26" t="s">
        <v>300</v>
      </c>
      <c r="E167" s="27" t="s">
        <v>305</v>
      </c>
      <c r="F167" s="28">
        <v>1</v>
      </c>
      <c r="G167" s="29">
        <f t="shared" si="241"/>
        <v>2</v>
      </c>
      <c r="H167" s="23"/>
      <c r="I167" s="23"/>
      <c r="J167" s="23"/>
      <c r="K167" s="23"/>
      <c r="L167" s="23"/>
      <c r="M167" s="23"/>
      <c r="N167" s="23"/>
      <c r="O167" s="23"/>
      <c r="P167" s="23"/>
      <c r="Q167" s="30">
        <f t="shared" ref="Q167:Q168" si="348">1*Q$4</f>
        <v>1</v>
      </c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30">
        <f t="shared" ref="AL167:AL172" si="349">1*AL$4</f>
        <v>1</v>
      </c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31">
        <f t="shared" si="3"/>
        <v>2</v>
      </c>
      <c r="EY167" s="5"/>
      <c r="EZ167" s="5"/>
      <c r="FA167" s="5"/>
      <c r="FB167" s="5"/>
    </row>
    <row r="168" spans="1:158" ht="15.75" hidden="1" customHeight="1">
      <c r="A168" s="25">
        <f t="shared" si="240"/>
        <v>164</v>
      </c>
      <c r="B168" s="7" t="s">
        <v>676</v>
      </c>
      <c r="C168" s="7" t="s">
        <v>677</v>
      </c>
      <c r="D168" s="33" t="s">
        <v>425</v>
      </c>
      <c r="E168" s="27" t="s">
        <v>305</v>
      </c>
      <c r="F168" s="28">
        <v>200</v>
      </c>
      <c r="G168" s="29">
        <f t="shared" si="241"/>
        <v>2</v>
      </c>
      <c r="H168" s="23"/>
      <c r="I168" s="23"/>
      <c r="J168" s="23"/>
      <c r="K168" s="23"/>
      <c r="L168" s="23"/>
      <c r="M168" s="23"/>
      <c r="N168" s="23"/>
      <c r="O168" s="23"/>
      <c r="P168" s="23"/>
      <c r="Q168" s="30">
        <f t="shared" si="348"/>
        <v>1</v>
      </c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30">
        <f t="shared" si="349"/>
        <v>1</v>
      </c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31">
        <f t="shared" si="3"/>
        <v>2</v>
      </c>
      <c r="EY168" s="5"/>
      <c r="EZ168" s="5"/>
      <c r="FA168" s="5"/>
      <c r="FB168" s="5"/>
    </row>
    <row r="169" spans="1:158" ht="15.75" hidden="1" customHeight="1">
      <c r="A169" s="25">
        <f t="shared" si="240"/>
        <v>165</v>
      </c>
      <c r="B169" s="7" t="s">
        <v>678</v>
      </c>
      <c r="C169" s="7" t="s">
        <v>679</v>
      </c>
      <c r="D169" s="26" t="s">
        <v>461</v>
      </c>
      <c r="E169" s="27" t="s">
        <v>305</v>
      </c>
      <c r="F169" s="28">
        <v>200</v>
      </c>
      <c r="G169" s="29">
        <f t="shared" si="241"/>
        <v>19</v>
      </c>
      <c r="H169" s="23"/>
      <c r="I169" s="23"/>
      <c r="J169" s="23"/>
      <c r="K169" s="23"/>
      <c r="L169" s="30">
        <f>1*L$4</f>
        <v>1</v>
      </c>
      <c r="M169" s="23"/>
      <c r="N169" s="30">
        <f t="shared" ref="N169:S169" si="350">1*N$4</f>
        <v>1</v>
      </c>
      <c r="O169" s="30">
        <f t="shared" si="350"/>
        <v>1</v>
      </c>
      <c r="P169" s="30">
        <f t="shared" si="350"/>
        <v>1</v>
      </c>
      <c r="Q169" s="30">
        <f t="shared" si="350"/>
        <v>1</v>
      </c>
      <c r="R169" s="30">
        <f t="shared" si="350"/>
        <v>1</v>
      </c>
      <c r="S169" s="30">
        <f t="shared" si="350"/>
        <v>1</v>
      </c>
      <c r="T169" s="23"/>
      <c r="U169" s="23"/>
      <c r="V169" s="30">
        <f t="shared" ref="V169:W169" si="351">1*V$4</f>
        <v>1</v>
      </c>
      <c r="W169" s="30">
        <f t="shared" si="351"/>
        <v>1</v>
      </c>
      <c r="X169" s="23"/>
      <c r="Y169" s="23"/>
      <c r="Z169" s="30">
        <f t="shared" ref="Z169:AB169" si="352">1*Z$4</f>
        <v>1</v>
      </c>
      <c r="AA169" s="30">
        <f t="shared" si="352"/>
        <v>1</v>
      </c>
      <c r="AB169" s="30">
        <f t="shared" si="352"/>
        <v>1</v>
      </c>
      <c r="AC169" s="23"/>
      <c r="AD169" s="23"/>
      <c r="AE169" s="23"/>
      <c r="AF169" s="30">
        <f t="shared" ref="AF169:AG169" si="353">1*AF$4</f>
        <v>1</v>
      </c>
      <c r="AG169" s="30">
        <f t="shared" si="353"/>
        <v>1</v>
      </c>
      <c r="AH169" s="23"/>
      <c r="AI169" s="23"/>
      <c r="AJ169" s="23"/>
      <c r="AK169" s="23"/>
      <c r="AL169" s="30">
        <f t="shared" si="349"/>
        <v>1</v>
      </c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30">
        <f>1*AY$4</f>
        <v>1</v>
      </c>
      <c r="AZ169" s="23"/>
      <c r="BA169" s="23"/>
      <c r="BB169" s="30">
        <f t="shared" ref="BB169:BD169" si="354">1*BB$4</f>
        <v>1</v>
      </c>
      <c r="BC169" s="30">
        <f t="shared" si="354"/>
        <v>1</v>
      </c>
      <c r="BD169" s="30">
        <f t="shared" si="354"/>
        <v>1</v>
      </c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31">
        <f t="shared" si="3"/>
        <v>19</v>
      </c>
      <c r="EY169" s="5"/>
      <c r="EZ169" s="5"/>
      <c r="FA169" s="5"/>
      <c r="FB169" s="5"/>
    </row>
    <row r="170" spans="1:158" ht="15.75" hidden="1" customHeight="1">
      <c r="A170" s="25">
        <f t="shared" si="240"/>
        <v>166</v>
      </c>
      <c r="B170" s="7" t="s">
        <v>680</v>
      </c>
      <c r="C170" s="7" t="s">
        <v>681</v>
      </c>
      <c r="D170" s="26" t="s">
        <v>389</v>
      </c>
      <c r="E170" s="27" t="s">
        <v>305</v>
      </c>
      <c r="F170" s="28">
        <v>400</v>
      </c>
      <c r="G170" s="29">
        <f t="shared" si="241"/>
        <v>1</v>
      </c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30">
        <f t="shared" si="349"/>
        <v>1</v>
      </c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31">
        <f t="shared" si="3"/>
        <v>1</v>
      </c>
      <c r="EY170" s="5"/>
      <c r="EZ170" s="5"/>
      <c r="FA170" s="5"/>
      <c r="FB170" s="5"/>
    </row>
    <row r="171" spans="1:158" ht="15.75" hidden="1" customHeight="1">
      <c r="A171" s="25">
        <f t="shared" si="240"/>
        <v>167</v>
      </c>
      <c r="B171" s="7" t="s">
        <v>682</v>
      </c>
      <c r="C171" s="7" t="s">
        <v>683</v>
      </c>
      <c r="D171" s="7" t="s">
        <v>329</v>
      </c>
      <c r="E171" s="27" t="s">
        <v>305</v>
      </c>
      <c r="F171" s="28">
        <v>250</v>
      </c>
      <c r="G171" s="29">
        <f t="shared" si="241"/>
        <v>2</v>
      </c>
      <c r="H171" s="23"/>
      <c r="I171" s="23"/>
      <c r="J171" s="23"/>
      <c r="K171" s="23"/>
      <c r="L171" s="23"/>
      <c r="M171" s="23"/>
      <c r="N171" s="23"/>
      <c r="O171" s="23"/>
      <c r="P171" s="23"/>
      <c r="Q171" s="30">
        <f t="shared" ref="Q171:Q172" si="355">1*Q$4</f>
        <v>1</v>
      </c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30">
        <f t="shared" si="349"/>
        <v>1</v>
      </c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31">
        <f t="shared" si="3"/>
        <v>2</v>
      </c>
      <c r="EY171" s="5"/>
      <c r="EZ171" s="5"/>
      <c r="FA171" s="5"/>
      <c r="FB171" s="5"/>
    </row>
    <row r="172" spans="1:158" ht="15.75" hidden="1" customHeight="1">
      <c r="A172" s="25">
        <f t="shared" si="240"/>
        <v>168</v>
      </c>
      <c r="B172" s="7" t="s">
        <v>684</v>
      </c>
      <c r="C172" s="7" t="s">
        <v>685</v>
      </c>
      <c r="D172" s="26" t="s">
        <v>384</v>
      </c>
      <c r="E172" s="27" t="s">
        <v>381</v>
      </c>
      <c r="F172" s="28">
        <v>1</v>
      </c>
      <c r="G172" s="29">
        <f t="shared" si="241"/>
        <v>2</v>
      </c>
      <c r="H172" s="23"/>
      <c r="I172" s="23"/>
      <c r="J172" s="23"/>
      <c r="K172" s="23"/>
      <c r="L172" s="23"/>
      <c r="M172" s="23"/>
      <c r="N172" s="23"/>
      <c r="O172" s="23"/>
      <c r="P172" s="23"/>
      <c r="Q172" s="30">
        <f t="shared" si="355"/>
        <v>1</v>
      </c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30">
        <f t="shared" si="349"/>
        <v>1</v>
      </c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31">
        <f t="shared" si="3"/>
        <v>2</v>
      </c>
      <c r="EY172" s="5"/>
      <c r="EZ172" s="5"/>
      <c r="FA172" s="5"/>
      <c r="FB172" s="5"/>
    </row>
    <row r="173" spans="1:158" ht="15.75" hidden="1" customHeight="1">
      <c r="A173" s="25">
        <f t="shared" si="240"/>
        <v>169</v>
      </c>
      <c r="B173" s="14" t="s">
        <v>686</v>
      </c>
      <c r="C173" s="7" t="s">
        <v>687</v>
      </c>
      <c r="D173" s="26" t="s">
        <v>324</v>
      </c>
      <c r="E173" s="27" t="s">
        <v>305</v>
      </c>
      <c r="F173" s="28">
        <v>300</v>
      </c>
      <c r="G173" s="29">
        <f t="shared" si="241"/>
        <v>1</v>
      </c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30">
        <f>1*CY$4</f>
        <v>1</v>
      </c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31">
        <f t="shared" si="3"/>
        <v>1</v>
      </c>
      <c r="EY173" s="5"/>
      <c r="EZ173" s="5"/>
      <c r="FA173" s="5"/>
      <c r="FB173" s="5"/>
    </row>
    <row r="174" spans="1:158" ht="15.75" hidden="1" customHeight="1">
      <c r="A174" s="25">
        <f t="shared" si="240"/>
        <v>170</v>
      </c>
      <c r="B174" s="7" t="s">
        <v>688</v>
      </c>
      <c r="C174" s="7" t="s">
        <v>689</v>
      </c>
      <c r="D174" s="26" t="s">
        <v>341</v>
      </c>
      <c r="E174" s="27" t="s">
        <v>305</v>
      </c>
      <c r="F174" s="28">
        <v>1</v>
      </c>
      <c r="G174" s="29">
        <f t="shared" si="241"/>
        <v>2</v>
      </c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30">
        <f>1*BO$4</f>
        <v>1</v>
      </c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30">
        <f>1*CX$4</f>
        <v>1</v>
      </c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31">
        <f t="shared" si="3"/>
        <v>2</v>
      </c>
      <c r="EY174" s="5"/>
      <c r="EZ174" s="5"/>
      <c r="FA174" s="5"/>
      <c r="FB174" s="5"/>
    </row>
    <row r="175" spans="1:158" ht="15.75" hidden="1" customHeight="1">
      <c r="A175" s="25">
        <f t="shared" si="240"/>
        <v>171</v>
      </c>
      <c r="B175" s="7" t="s">
        <v>690</v>
      </c>
      <c r="C175" s="7" t="s">
        <v>691</v>
      </c>
      <c r="D175" s="26" t="s">
        <v>300</v>
      </c>
      <c r="E175" s="27" t="s">
        <v>305</v>
      </c>
      <c r="F175" s="28">
        <v>1</v>
      </c>
      <c r="G175" s="29">
        <f t="shared" si="241"/>
        <v>1</v>
      </c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30">
        <f>1*BP$4</f>
        <v>1</v>
      </c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31">
        <f t="shared" si="3"/>
        <v>1</v>
      </c>
      <c r="EY175" s="5"/>
      <c r="EZ175" s="5"/>
      <c r="FA175" s="5"/>
      <c r="FB175" s="5"/>
    </row>
    <row r="176" spans="1:158" ht="15.75" customHeight="1">
      <c r="A176" s="25">
        <f t="shared" si="240"/>
        <v>172</v>
      </c>
      <c r="B176" s="7" t="s">
        <v>692</v>
      </c>
      <c r="C176" s="7" t="s">
        <v>693</v>
      </c>
      <c r="D176" s="26" t="s">
        <v>319</v>
      </c>
      <c r="E176" s="27" t="s">
        <v>301</v>
      </c>
      <c r="F176" s="28">
        <v>1</v>
      </c>
      <c r="G176" s="29">
        <f t="shared" si="241"/>
        <v>1</v>
      </c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30">
        <f>1*BQ$4</f>
        <v>1</v>
      </c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31">
        <f t="shared" si="3"/>
        <v>1</v>
      </c>
      <c r="EY176" s="5"/>
      <c r="EZ176" s="5"/>
      <c r="FA176" s="5"/>
      <c r="FB176" s="5"/>
    </row>
    <row r="177" spans="1:158" ht="15.75" hidden="1" customHeight="1">
      <c r="A177" s="25">
        <f t="shared" si="240"/>
        <v>173</v>
      </c>
      <c r="B177" s="7" t="s">
        <v>694</v>
      </c>
      <c r="C177" s="7" t="s">
        <v>695</v>
      </c>
      <c r="D177" s="26" t="s">
        <v>319</v>
      </c>
      <c r="E177" s="27" t="s">
        <v>301</v>
      </c>
      <c r="F177" s="28">
        <v>1</v>
      </c>
      <c r="G177" s="29">
        <f t="shared" si="241"/>
        <v>2</v>
      </c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30">
        <f>1*BR$4</f>
        <v>1</v>
      </c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30">
        <f>1*CY$4</f>
        <v>1</v>
      </c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31">
        <f t="shared" si="3"/>
        <v>2</v>
      </c>
      <c r="EY177" s="5"/>
      <c r="EZ177" s="5"/>
      <c r="FA177" s="5"/>
      <c r="FB177" s="5"/>
    </row>
    <row r="178" spans="1:158" ht="15.75" hidden="1" customHeight="1">
      <c r="A178" s="25">
        <f t="shared" si="240"/>
        <v>174</v>
      </c>
      <c r="B178" s="7" t="s">
        <v>696</v>
      </c>
      <c r="C178" s="7" t="s">
        <v>697</v>
      </c>
      <c r="D178" s="26" t="s">
        <v>319</v>
      </c>
      <c r="E178" s="27" t="s">
        <v>301</v>
      </c>
      <c r="F178" s="28">
        <v>1</v>
      </c>
      <c r="G178" s="29">
        <f t="shared" si="241"/>
        <v>2</v>
      </c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30">
        <f>1*BS$4</f>
        <v>1</v>
      </c>
      <c r="BT178" s="23"/>
      <c r="BU178" s="23"/>
      <c r="BV178" s="30">
        <f>1*BV$4</f>
        <v>1</v>
      </c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31">
        <f t="shared" si="3"/>
        <v>2</v>
      </c>
      <c r="EY178" s="5"/>
      <c r="EZ178" s="5"/>
      <c r="FA178" s="5"/>
      <c r="FB178" s="5"/>
    </row>
    <row r="179" spans="1:158" ht="15.75" hidden="1" customHeight="1">
      <c r="A179" s="25">
        <f t="shared" si="240"/>
        <v>175</v>
      </c>
      <c r="B179" s="7" t="s">
        <v>698</v>
      </c>
      <c r="C179" s="7" t="s">
        <v>699</v>
      </c>
      <c r="D179" s="26" t="s">
        <v>319</v>
      </c>
      <c r="E179" s="27" t="s">
        <v>301</v>
      </c>
      <c r="F179" s="28">
        <v>1</v>
      </c>
      <c r="G179" s="29">
        <f t="shared" si="241"/>
        <v>1</v>
      </c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30">
        <f>1*BW$4</f>
        <v>1</v>
      </c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31">
        <f t="shared" si="3"/>
        <v>1</v>
      </c>
      <c r="EY179" s="5"/>
      <c r="EZ179" s="5"/>
      <c r="FA179" s="5"/>
      <c r="FB179" s="5"/>
    </row>
    <row r="180" spans="1:158" ht="15.75" hidden="1" customHeight="1">
      <c r="A180" s="25">
        <f t="shared" si="240"/>
        <v>176</v>
      </c>
      <c r="B180" s="7" t="s">
        <v>700</v>
      </c>
      <c r="C180" s="7" t="s">
        <v>701</v>
      </c>
      <c r="D180" s="26" t="s">
        <v>319</v>
      </c>
      <c r="E180" s="27" t="s">
        <v>301</v>
      </c>
      <c r="F180" s="28">
        <v>1</v>
      </c>
      <c r="G180" s="29">
        <f t="shared" si="241"/>
        <v>2</v>
      </c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30">
        <f>1*BT$4</f>
        <v>1</v>
      </c>
      <c r="BU180" s="23"/>
      <c r="BV180" s="23"/>
      <c r="BW180" s="23"/>
      <c r="BX180" s="30">
        <f>1*BX$4</f>
        <v>1</v>
      </c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31">
        <f t="shared" si="3"/>
        <v>2</v>
      </c>
      <c r="EY180" s="5"/>
      <c r="EZ180" s="5"/>
      <c r="FA180" s="5"/>
      <c r="FB180" s="5"/>
    </row>
    <row r="181" spans="1:158" ht="15.75" hidden="1" customHeight="1">
      <c r="A181" s="25">
        <f t="shared" si="240"/>
        <v>177</v>
      </c>
      <c r="B181" s="7" t="s">
        <v>702</v>
      </c>
      <c r="C181" s="7" t="s">
        <v>703</v>
      </c>
      <c r="D181" s="26" t="s">
        <v>319</v>
      </c>
      <c r="E181" s="27" t="s">
        <v>301</v>
      </c>
      <c r="F181" s="28">
        <v>1</v>
      </c>
      <c r="G181" s="29">
        <f t="shared" si="241"/>
        <v>2</v>
      </c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30">
        <f>1*BU$4</f>
        <v>1</v>
      </c>
      <c r="BV181" s="23"/>
      <c r="BW181" s="23"/>
      <c r="BX181" s="23"/>
      <c r="BY181" s="30">
        <f>1*BY$4</f>
        <v>1</v>
      </c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31">
        <f t="shared" si="3"/>
        <v>2</v>
      </c>
      <c r="EY181" s="5"/>
      <c r="EZ181" s="5"/>
      <c r="FA181" s="5"/>
      <c r="FB181" s="5"/>
    </row>
    <row r="182" spans="1:158" ht="15.75" hidden="1" customHeight="1">
      <c r="A182" s="25">
        <f t="shared" si="240"/>
        <v>178</v>
      </c>
      <c r="B182" s="7" t="s">
        <v>704</v>
      </c>
      <c r="C182" s="7" t="s">
        <v>705</v>
      </c>
      <c r="D182" s="26" t="s">
        <v>319</v>
      </c>
      <c r="E182" s="27" t="s">
        <v>301</v>
      </c>
      <c r="F182" s="28">
        <v>1</v>
      </c>
      <c r="G182" s="29">
        <f t="shared" si="241"/>
        <v>2</v>
      </c>
      <c r="H182" s="23"/>
      <c r="I182" s="23"/>
      <c r="J182" s="23"/>
      <c r="K182" s="23"/>
      <c r="L182" s="23"/>
      <c r="M182" s="30">
        <f>1*M$4</f>
        <v>1</v>
      </c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30">
        <f>1*EU$4</f>
        <v>1</v>
      </c>
      <c r="EV182" s="23"/>
      <c r="EW182" s="23"/>
      <c r="EX182" s="31">
        <f t="shared" si="3"/>
        <v>2</v>
      </c>
      <c r="EY182" s="5"/>
      <c r="EZ182" s="5"/>
      <c r="FA182" s="5"/>
      <c r="FB182" s="5"/>
    </row>
    <row r="183" spans="1:158" ht="15.75" hidden="1" customHeight="1">
      <c r="A183" s="25">
        <f t="shared" si="240"/>
        <v>179</v>
      </c>
      <c r="B183" s="7" t="s">
        <v>706</v>
      </c>
      <c r="C183" s="7" t="s">
        <v>707</v>
      </c>
      <c r="D183" s="26" t="s">
        <v>319</v>
      </c>
      <c r="E183" s="27" t="s">
        <v>301</v>
      </c>
      <c r="F183" s="28">
        <v>1</v>
      </c>
      <c r="G183" s="29">
        <f t="shared" si="241"/>
        <v>2</v>
      </c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30">
        <f>1*DR$4</f>
        <v>1</v>
      </c>
      <c r="DS183" s="23"/>
      <c r="DT183" s="23"/>
      <c r="DU183" s="23"/>
      <c r="DV183" s="23"/>
      <c r="DW183" s="23"/>
      <c r="DX183" s="23"/>
      <c r="DY183" s="30">
        <f>1*DY$4</f>
        <v>1</v>
      </c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31">
        <f t="shared" si="3"/>
        <v>2</v>
      </c>
      <c r="EY183" s="5"/>
      <c r="EZ183" s="5"/>
      <c r="FA183" s="5"/>
      <c r="FB183" s="5"/>
    </row>
    <row r="184" spans="1:158" ht="15.75" hidden="1" customHeight="1">
      <c r="A184" s="25">
        <f t="shared" si="240"/>
        <v>180</v>
      </c>
      <c r="B184" s="7" t="s">
        <v>708</v>
      </c>
      <c r="C184" s="7" t="s">
        <v>709</v>
      </c>
      <c r="D184" s="26" t="s">
        <v>319</v>
      </c>
      <c r="E184" s="27" t="s">
        <v>301</v>
      </c>
      <c r="F184" s="28">
        <v>1</v>
      </c>
      <c r="G184" s="29">
        <f t="shared" si="241"/>
        <v>1</v>
      </c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30">
        <f>1*CA$4</f>
        <v>1</v>
      </c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31">
        <f t="shared" si="3"/>
        <v>1</v>
      </c>
      <c r="EY184" s="5"/>
      <c r="EZ184" s="5"/>
      <c r="FA184" s="5"/>
      <c r="FB184" s="5"/>
    </row>
    <row r="185" spans="1:158" ht="15.75" hidden="1" customHeight="1">
      <c r="A185" s="25">
        <f t="shared" si="240"/>
        <v>181</v>
      </c>
      <c r="B185" s="7" t="s">
        <v>710</v>
      </c>
      <c r="C185" s="7" t="s">
        <v>711</v>
      </c>
      <c r="D185" s="26" t="s">
        <v>319</v>
      </c>
      <c r="E185" s="27" t="s">
        <v>301</v>
      </c>
      <c r="F185" s="28">
        <v>1</v>
      </c>
      <c r="G185" s="29">
        <f t="shared" si="241"/>
        <v>1</v>
      </c>
      <c r="H185" s="23"/>
      <c r="I185" s="23"/>
      <c r="J185" s="23"/>
      <c r="K185" s="23"/>
      <c r="L185" s="23"/>
      <c r="M185" s="23"/>
      <c r="N185" s="30">
        <f>1*N$4</f>
        <v>1</v>
      </c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31">
        <f t="shared" si="3"/>
        <v>1</v>
      </c>
      <c r="EY185" s="5"/>
      <c r="EZ185" s="5"/>
      <c r="FA185" s="5"/>
      <c r="FB185" s="5"/>
    </row>
    <row r="186" spans="1:158" ht="15.75" hidden="1" customHeight="1">
      <c r="A186" s="25">
        <f t="shared" si="240"/>
        <v>182</v>
      </c>
      <c r="B186" s="7" t="s">
        <v>712</v>
      </c>
      <c r="C186" s="7" t="s">
        <v>713</v>
      </c>
      <c r="D186" s="26" t="s">
        <v>319</v>
      </c>
      <c r="E186" s="27" t="s">
        <v>301</v>
      </c>
      <c r="F186" s="28">
        <v>1</v>
      </c>
      <c r="G186" s="29">
        <f t="shared" si="241"/>
        <v>1</v>
      </c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30">
        <f>1*BZ$4</f>
        <v>1</v>
      </c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31">
        <f t="shared" si="3"/>
        <v>1</v>
      </c>
      <c r="EY186" s="5"/>
      <c r="EZ186" s="5"/>
      <c r="FA186" s="5"/>
      <c r="FB186" s="5"/>
    </row>
    <row r="187" spans="1:158" ht="15.75" hidden="1" customHeight="1">
      <c r="A187" s="25">
        <f t="shared" si="240"/>
        <v>183</v>
      </c>
      <c r="B187" s="7" t="s">
        <v>714</v>
      </c>
      <c r="C187" s="7" t="s">
        <v>715</v>
      </c>
      <c r="D187" s="26" t="s">
        <v>319</v>
      </c>
      <c r="E187" s="27" t="s">
        <v>301</v>
      </c>
      <c r="F187" s="28">
        <v>1</v>
      </c>
      <c r="G187" s="29">
        <f t="shared" si="241"/>
        <v>1</v>
      </c>
      <c r="H187" s="23"/>
      <c r="I187" s="23"/>
      <c r="J187" s="23"/>
      <c r="K187" s="23"/>
      <c r="L187" s="23"/>
      <c r="M187" s="23"/>
      <c r="N187" s="23"/>
      <c r="O187" s="30">
        <f>1*O$4</f>
        <v>1</v>
      </c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31">
        <f t="shared" si="3"/>
        <v>1</v>
      </c>
      <c r="EY187" s="5"/>
      <c r="EZ187" s="5"/>
      <c r="FA187" s="5"/>
      <c r="FB187" s="5"/>
    </row>
    <row r="188" spans="1:158" ht="15.75" hidden="1" customHeight="1">
      <c r="A188" s="25">
        <f t="shared" si="240"/>
        <v>184</v>
      </c>
      <c r="B188" s="7" t="s">
        <v>716</v>
      </c>
      <c r="C188" s="7" t="s">
        <v>717</v>
      </c>
      <c r="D188" s="26" t="s">
        <v>341</v>
      </c>
      <c r="E188" s="27" t="s">
        <v>305</v>
      </c>
      <c r="F188" s="28">
        <v>1</v>
      </c>
      <c r="G188" s="29">
        <f t="shared" si="241"/>
        <v>2</v>
      </c>
      <c r="H188" s="23"/>
      <c r="I188" s="23"/>
      <c r="J188" s="23"/>
      <c r="K188" s="23"/>
      <c r="L188" s="23"/>
      <c r="M188" s="23"/>
      <c r="N188" s="23"/>
      <c r="O188" s="23"/>
      <c r="P188" s="30">
        <f>1*P$4</f>
        <v>1</v>
      </c>
      <c r="Q188" s="23"/>
      <c r="R188" s="23"/>
      <c r="S188" s="23"/>
      <c r="T188" s="23"/>
      <c r="U188" s="23"/>
      <c r="V188" s="30">
        <f>1*V$4</f>
        <v>1</v>
      </c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31">
        <f t="shared" si="3"/>
        <v>2</v>
      </c>
      <c r="EY188" s="5"/>
      <c r="EZ188" s="5"/>
      <c r="FA188" s="5"/>
      <c r="FB188" s="5"/>
    </row>
    <row r="189" spans="1:158" ht="15.75" hidden="1" customHeight="1">
      <c r="A189" s="25">
        <f t="shared" si="240"/>
        <v>185</v>
      </c>
      <c r="B189" s="7" t="s">
        <v>718</v>
      </c>
      <c r="C189" s="7" t="s">
        <v>719</v>
      </c>
      <c r="D189" s="26" t="s">
        <v>346</v>
      </c>
      <c r="E189" s="27" t="s">
        <v>305</v>
      </c>
      <c r="F189" s="28">
        <v>1</v>
      </c>
      <c r="G189" s="29">
        <f t="shared" si="241"/>
        <v>2</v>
      </c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30">
        <f>1*CB$4</f>
        <v>1</v>
      </c>
      <c r="CC189" s="23"/>
      <c r="CD189" s="23"/>
      <c r="CE189" s="30">
        <f>1*CE$4</f>
        <v>1</v>
      </c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31">
        <f t="shared" si="3"/>
        <v>2</v>
      </c>
      <c r="EY189" s="5"/>
      <c r="EZ189" s="5"/>
      <c r="FA189" s="5"/>
      <c r="FB189" s="5"/>
    </row>
    <row r="190" spans="1:158" ht="15.75" hidden="1" customHeight="1">
      <c r="A190" s="25">
        <f t="shared" si="240"/>
        <v>186</v>
      </c>
      <c r="B190" s="7" t="s">
        <v>720</v>
      </c>
      <c r="C190" s="7" t="s">
        <v>721</v>
      </c>
      <c r="D190" s="26" t="s">
        <v>319</v>
      </c>
      <c r="E190" s="27" t="s">
        <v>301</v>
      </c>
      <c r="F190" s="28">
        <v>1</v>
      </c>
      <c r="G190" s="29">
        <f t="shared" si="241"/>
        <v>1</v>
      </c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30">
        <f>1*R$4</f>
        <v>1</v>
      </c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31">
        <f t="shared" si="3"/>
        <v>1</v>
      </c>
      <c r="EY190" s="5"/>
      <c r="EZ190" s="5"/>
      <c r="FA190" s="5"/>
      <c r="FB190" s="5"/>
    </row>
    <row r="191" spans="1:158" ht="15.75" hidden="1" customHeight="1">
      <c r="A191" s="25">
        <f t="shared" si="240"/>
        <v>187</v>
      </c>
      <c r="B191" s="7" t="s">
        <v>722</v>
      </c>
      <c r="C191" s="7" t="s">
        <v>723</v>
      </c>
      <c r="D191" s="26" t="s">
        <v>341</v>
      </c>
      <c r="E191" s="27" t="s">
        <v>305</v>
      </c>
      <c r="F191" s="28">
        <v>1</v>
      </c>
      <c r="G191" s="29">
        <f t="shared" si="241"/>
        <v>1</v>
      </c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30">
        <f>1*DT$4</f>
        <v>1</v>
      </c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31">
        <f t="shared" si="3"/>
        <v>1</v>
      </c>
      <c r="EY191" s="5"/>
      <c r="EZ191" s="5"/>
      <c r="FA191" s="5"/>
      <c r="FB191" s="5"/>
    </row>
    <row r="192" spans="1:158" ht="15.75" hidden="1" customHeight="1">
      <c r="A192" s="25">
        <f t="shared" si="240"/>
        <v>188</v>
      </c>
      <c r="B192" s="7" t="s">
        <v>724</v>
      </c>
      <c r="C192" s="7" t="s">
        <v>725</v>
      </c>
      <c r="D192" s="26" t="s">
        <v>319</v>
      </c>
      <c r="E192" s="27" t="s">
        <v>301</v>
      </c>
      <c r="F192" s="28">
        <v>1</v>
      </c>
      <c r="G192" s="29">
        <f t="shared" si="241"/>
        <v>1</v>
      </c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30">
        <f>1*S$4</f>
        <v>1</v>
      </c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31">
        <f t="shared" si="3"/>
        <v>1</v>
      </c>
      <c r="EY192" s="5"/>
      <c r="EZ192" s="5"/>
      <c r="FA192" s="5"/>
      <c r="FB192" s="5"/>
    </row>
    <row r="193" spans="1:158" ht="15.75" hidden="1" customHeight="1">
      <c r="A193" s="25">
        <f t="shared" si="240"/>
        <v>189</v>
      </c>
      <c r="B193" s="7" t="s">
        <v>726</v>
      </c>
      <c r="C193" s="7" t="s">
        <v>727</v>
      </c>
      <c r="D193" s="26" t="s">
        <v>341</v>
      </c>
      <c r="E193" s="27" t="s">
        <v>305</v>
      </c>
      <c r="F193" s="28">
        <v>1</v>
      </c>
      <c r="G193" s="29">
        <f t="shared" si="241"/>
        <v>1</v>
      </c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30">
        <f>1*CD$4</f>
        <v>1</v>
      </c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31">
        <f t="shared" si="3"/>
        <v>1</v>
      </c>
      <c r="EY193" s="5"/>
      <c r="EZ193" s="5"/>
      <c r="FA193" s="5"/>
      <c r="FB193" s="5"/>
    </row>
    <row r="194" spans="1:158" ht="15.75" hidden="1" customHeight="1">
      <c r="A194" s="25">
        <f t="shared" si="240"/>
        <v>190</v>
      </c>
      <c r="B194" s="7" t="s">
        <v>728</v>
      </c>
      <c r="C194" s="7" t="s">
        <v>729</v>
      </c>
      <c r="D194" s="26" t="s">
        <v>319</v>
      </c>
      <c r="E194" s="27" t="s">
        <v>301</v>
      </c>
      <c r="F194" s="28">
        <v>1</v>
      </c>
      <c r="G194" s="29">
        <f t="shared" si="241"/>
        <v>2</v>
      </c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30">
        <f>1*CC$4</f>
        <v>1</v>
      </c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30">
        <f>1*CV$4</f>
        <v>1</v>
      </c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31">
        <f t="shared" si="3"/>
        <v>2</v>
      </c>
      <c r="EY194" s="5"/>
      <c r="EZ194" s="5"/>
      <c r="FA194" s="5"/>
      <c r="FB194" s="5"/>
    </row>
    <row r="195" spans="1:158" ht="15.75" hidden="1" customHeight="1">
      <c r="A195" s="25">
        <f t="shared" si="240"/>
        <v>191</v>
      </c>
      <c r="B195" s="7" t="s">
        <v>730</v>
      </c>
      <c r="C195" s="7" t="s">
        <v>731</v>
      </c>
      <c r="D195" s="26" t="s">
        <v>341</v>
      </c>
      <c r="E195" s="27" t="s">
        <v>305</v>
      </c>
      <c r="F195" s="28">
        <v>1</v>
      </c>
      <c r="G195" s="29">
        <f t="shared" si="241"/>
        <v>1</v>
      </c>
      <c r="H195" s="23"/>
      <c r="I195" s="23"/>
      <c r="J195" s="23"/>
      <c r="K195" s="30">
        <f>1*K$4</f>
        <v>1</v>
      </c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31">
        <f t="shared" si="3"/>
        <v>1</v>
      </c>
      <c r="EY195" s="5"/>
      <c r="EZ195" s="5"/>
      <c r="FA195" s="5"/>
      <c r="FB195" s="5"/>
    </row>
    <row r="196" spans="1:158" ht="15.75" hidden="1" customHeight="1">
      <c r="A196" s="25">
        <f t="shared" si="240"/>
        <v>192</v>
      </c>
      <c r="B196" s="7" t="s">
        <v>732</v>
      </c>
      <c r="C196" s="7" t="s">
        <v>733</v>
      </c>
      <c r="D196" s="26" t="s">
        <v>300</v>
      </c>
      <c r="E196" s="27" t="s">
        <v>305</v>
      </c>
      <c r="F196" s="28">
        <v>1</v>
      </c>
      <c r="G196" s="29">
        <f t="shared" si="241"/>
        <v>1</v>
      </c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30">
        <f>1*T$4</f>
        <v>1</v>
      </c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31">
        <f t="shared" si="3"/>
        <v>1</v>
      </c>
      <c r="EY196" s="5"/>
      <c r="EZ196" s="5"/>
      <c r="FA196" s="5"/>
      <c r="FB196" s="5"/>
    </row>
    <row r="197" spans="1:158" ht="15.75" hidden="1" customHeight="1">
      <c r="A197" s="25">
        <f t="shared" si="240"/>
        <v>193</v>
      </c>
      <c r="B197" s="7" t="s">
        <v>734</v>
      </c>
      <c r="C197" s="7" t="s">
        <v>735</v>
      </c>
      <c r="D197" s="26" t="s">
        <v>319</v>
      </c>
      <c r="E197" s="27" t="s">
        <v>301</v>
      </c>
      <c r="F197" s="28">
        <v>1</v>
      </c>
      <c r="G197" s="29">
        <f t="shared" si="241"/>
        <v>1</v>
      </c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30">
        <f>1*AW$4</f>
        <v>1</v>
      </c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31">
        <f t="shared" si="3"/>
        <v>1</v>
      </c>
      <c r="EY197" s="5"/>
      <c r="EZ197" s="5"/>
      <c r="FA197" s="5"/>
      <c r="FB197" s="5"/>
    </row>
    <row r="198" spans="1:158" ht="15.75" hidden="1" customHeight="1">
      <c r="A198" s="25">
        <f t="shared" ref="A198:A261" si="356">+A197+1</f>
        <v>194</v>
      </c>
      <c r="B198" s="7" t="s">
        <v>736</v>
      </c>
      <c r="C198" s="7" t="s">
        <v>737</v>
      </c>
      <c r="D198" s="26" t="s">
        <v>346</v>
      </c>
      <c r="E198" s="27" t="s">
        <v>305</v>
      </c>
      <c r="F198" s="28">
        <v>1</v>
      </c>
      <c r="G198" s="29">
        <f t="shared" si="241"/>
        <v>1</v>
      </c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30">
        <f>1*CI$4</f>
        <v>1</v>
      </c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31">
        <f t="shared" si="3"/>
        <v>1</v>
      </c>
      <c r="EY198" s="5"/>
      <c r="EZ198" s="5"/>
      <c r="FA198" s="5"/>
      <c r="FB198" s="5"/>
    </row>
    <row r="199" spans="1:158" ht="15.75" hidden="1" customHeight="1">
      <c r="A199" s="25">
        <f t="shared" si="356"/>
        <v>195</v>
      </c>
      <c r="B199" s="7" t="s">
        <v>738</v>
      </c>
      <c r="C199" s="7" t="s">
        <v>739</v>
      </c>
      <c r="D199" s="26" t="s">
        <v>341</v>
      </c>
      <c r="E199" s="27" t="s">
        <v>305</v>
      </c>
      <c r="F199" s="28">
        <v>1</v>
      </c>
      <c r="G199" s="29">
        <f t="shared" si="241"/>
        <v>1</v>
      </c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30">
        <f>1*CH$4</f>
        <v>1</v>
      </c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31">
        <f t="shared" si="3"/>
        <v>1</v>
      </c>
      <c r="EY199" s="5"/>
      <c r="EZ199" s="5"/>
      <c r="FA199" s="5"/>
      <c r="FB199" s="5"/>
    </row>
    <row r="200" spans="1:158" ht="15.75" hidden="1" customHeight="1">
      <c r="A200" s="25">
        <f t="shared" si="356"/>
        <v>196</v>
      </c>
      <c r="B200" s="7" t="s">
        <v>740</v>
      </c>
      <c r="C200" s="7" t="s">
        <v>741</v>
      </c>
      <c r="D200" s="26" t="s">
        <v>319</v>
      </c>
      <c r="E200" s="27" t="s">
        <v>301</v>
      </c>
      <c r="F200" s="28">
        <v>1</v>
      </c>
      <c r="G200" s="29">
        <f t="shared" si="241"/>
        <v>1</v>
      </c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30">
        <f>1*CJ$4</f>
        <v>1</v>
      </c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31">
        <f t="shared" si="3"/>
        <v>1</v>
      </c>
      <c r="EY200" s="5"/>
      <c r="EZ200" s="5"/>
      <c r="FA200" s="5"/>
      <c r="FB200" s="5"/>
    </row>
    <row r="201" spans="1:158" ht="15.75" hidden="1" customHeight="1">
      <c r="A201" s="25">
        <f t="shared" si="356"/>
        <v>197</v>
      </c>
      <c r="B201" s="7" t="s">
        <v>742</v>
      </c>
      <c r="C201" s="7" t="s">
        <v>743</v>
      </c>
      <c r="D201" s="26" t="s">
        <v>319</v>
      </c>
      <c r="E201" s="27" t="s">
        <v>301</v>
      </c>
      <c r="F201" s="28">
        <v>1</v>
      </c>
      <c r="G201" s="29">
        <f t="shared" si="241"/>
        <v>1</v>
      </c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30">
        <f>1*CK$4</f>
        <v>1</v>
      </c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31">
        <f t="shared" si="3"/>
        <v>1</v>
      </c>
      <c r="EY201" s="5"/>
      <c r="EZ201" s="5"/>
      <c r="FA201" s="5"/>
      <c r="FB201" s="5"/>
    </row>
    <row r="202" spans="1:158" ht="15.75" hidden="1" customHeight="1">
      <c r="A202" s="25">
        <f t="shared" si="356"/>
        <v>198</v>
      </c>
      <c r="B202" s="7" t="s">
        <v>744</v>
      </c>
      <c r="C202" s="7" t="s">
        <v>745</v>
      </c>
      <c r="D202" s="26" t="s">
        <v>319</v>
      </c>
      <c r="E202" s="27" t="s">
        <v>301</v>
      </c>
      <c r="F202" s="28">
        <v>1</v>
      </c>
      <c r="G202" s="29">
        <f t="shared" si="241"/>
        <v>2</v>
      </c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30">
        <f t="shared" ref="CL202:CM202" si="357">1*CL$4</f>
        <v>1</v>
      </c>
      <c r="CM202" s="30">
        <f t="shared" si="357"/>
        <v>1</v>
      </c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31">
        <f t="shared" si="3"/>
        <v>2</v>
      </c>
      <c r="EY202" s="5"/>
      <c r="EZ202" s="5"/>
      <c r="FA202" s="5"/>
      <c r="FB202" s="5"/>
    </row>
    <row r="203" spans="1:158" ht="15.75" hidden="1" customHeight="1">
      <c r="A203" s="25">
        <f t="shared" si="356"/>
        <v>199</v>
      </c>
      <c r="B203" s="7" t="s">
        <v>746</v>
      </c>
      <c r="C203" s="7" t="s">
        <v>747</v>
      </c>
      <c r="D203" s="26" t="s">
        <v>346</v>
      </c>
      <c r="E203" s="27" t="s">
        <v>305</v>
      </c>
      <c r="F203" s="28">
        <v>1</v>
      </c>
      <c r="G203" s="29">
        <f t="shared" si="241"/>
        <v>1</v>
      </c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30">
        <f>1*U$4</f>
        <v>1</v>
      </c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31">
        <f t="shared" si="3"/>
        <v>1</v>
      </c>
      <c r="EY203" s="5"/>
      <c r="EZ203" s="5"/>
      <c r="FA203" s="5"/>
      <c r="FB203" s="5"/>
    </row>
    <row r="204" spans="1:158" ht="15.75" hidden="1" customHeight="1">
      <c r="A204" s="25">
        <f t="shared" si="356"/>
        <v>200</v>
      </c>
      <c r="B204" s="7" t="s">
        <v>748</v>
      </c>
      <c r="C204" s="7" t="s">
        <v>749</v>
      </c>
      <c r="D204" s="26" t="s">
        <v>319</v>
      </c>
      <c r="E204" s="27" t="s">
        <v>301</v>
      </c>
      <c r="F204" s="28">
        <v>1</v>
      </c>
      <c r="G204" s="29">
        <f t="shared" si="241"/>
        <v>1</v>
      </c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30">
        <f>1*CF$4</f>
        <v>1</v>
      </c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31">
        <f t="shared" si="3"/>
        <v>1</v>
      </c>
      <c r="EY204" s="5"/>
      <c r="EZ204" s="5"/>
      <c r="FA204" s="5"/>
      <c r="FB204" s="5"/>
    </row>
    <row r="205" spans="1:158" ht="15.75" hidden="1" customHeight="1">
      <c r="A205" s="25">
        <f t="shared" si="356"/>
        <v>201</v>
      </c>
      <c r="B205" s="7" t="s">
        <v>750</v>
      </c>
      <c r="C205" s="7" t="s">
        <v>751</v>
      </c>
      <c r="D205" s="26" t="s">
        <v>319</v>
      </c>
      <c r="E205" s="27" t="s">
        <v>301</v>
      </c>
      <c r="F205" s="28">
        <v>1</v>
      </c>
      <c r="G205" s="29">
        <f t="shared" si="241"/>
        <v>1</v>
      </c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30">
        <f>1*CG$4</f>
        <v>1</v>
      </c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31">
        <f t="shared" si="3"/>
        <v>1</v>
      </c>
      <c r="EY205" s="5"/>
      <c r="EZ205" s="5"/>
      <c r="FA205" s="5"/>
      <c r="FB205" s="5"/>
    </row>
    <row r="206" spans="1:158" ht="15.75" hidden="1" customHeight="1">
      <c r="A206" s="25">
        <f t="shared" si="356"/>
        <v>202</v>
      </c>
      <c r="B206" s="7" t="s">
        <v>752</v>
      </c>
      <c r="C206" s="7" t="s">
        <v>753</v>
      </c>
      <c r="D206" s="26" t="s">
        <v>346</v>
      </c>
      <c r="E206" s="27" t="s">
        <v>305</v>
      </c>
      <c r="F206" s="28">
        <v>1</v>
      </c>
      <c r="G206" s="29">
        <f t="shared" si="241"/>
        <v>1</v>
      </c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30">
        <f>1*W$4</f>
        <v>1</v>
      </c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31">
        <f t="shared" si="3"/>
        <v>1</v>
      </c>
      <c r="EY206" s="5"/>
      <c r="EZ206" s="5"/>
      <c r="FA206" s="5"/>
      <c r="FB206" s="5"/>
    </row>
    <row r="207" spans="1:158" ht="15.75" hidden="1" customHeight="1">
      <c r="A207" s="25">
        <f t="shared" si="356"/>
        <v>203</v>
      </c>
      <c r="B207" s="7" t="s">
        <v>754</v>
      </c>
      <c r="C207" s="7" t="s">
        <v>755</v>
      </c>
      <c r="D207" s="26" t="s">
        <v>346</v>
      </c>
      <c r="E207" s="27" t="s">
        <v>305</v>
      </c>
      <c r="F207" s="28">
        <v>1</v>
      </c>
      <c r="G207" s="29">
        <f t="shared" si="241"/>
        <v>1</v>
      </c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30">
        <f>1*X$4</f>
        <v>1</v>
      </c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31">
        <f t="shared" si="3"/>
        <v>1</v>
      </c>
      <c r="EY207" s="5"/>
      <c r="EZ207" s="5"/>
      <c r="FA207" s="5"/>
      <c r="FB207" s="5"/>
    </row>
    <row r="208" spans="1:158" ht="15.75" hidden="1" customHeight="1">
      <c r="A208" s="25">
        <f t="shared" si="356"/>
        <v>204</v>
      </c>
      <c r="B208" s="7" t="s">
        <v>756</v>
      </c>
      <c r="C208" s="7" t="s">
        <v>757</v>
      </c>
      <c r="D208" s="26" t="s">
        <v>319</v>
      </c>
      <c r="E208" s="27" t="s">
        <v>301</v>
      </c>
      <c r="F208" s="28">
        <v>1</v>
      </c>
      <c r="G208" s="29">
        <f t="shared" si="241"/>
        <v>1</v>
      </c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30">
        <f>1*Y$4</f>
        <v>1</v>
      </c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31">
        <f t="shared" si="3"/>
        <v>1</v>
      </c>
      <c r="EY208" s="5"/>
      <c r="EZ208" s="5"/>
      <c r="FA208" s="5"/>
      <c r="FB208" s="5"/>
    </row>
    <row r="209" spans="1:158" ht="15.75" hidden="1" customHeight="1">
      <c r="A209" s="25">
        <f t="shared" si="356"/>
        <v>205</v>
      </c>
      <c r="B209" s="7" t="s">
        <v>758</v>
      </c>
      <c r="C209" s="7" t="s">
        <v>759</v>
      </c>
      <c r="D209" s="26" t="s">
        <v>319</v>
      </c>
      <c r="E209" s="27" t="s">
        <v>301</v>
      </c>
      <c r="F209" s="28">
        <v>1</v>
      </c>
      <c r="G209" s="29">
        <f t="shared" si="241"/>
        <v>1</v>
      </c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30">
        <f>1*CN$4</f>
        <v>1</v>
      </c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31">
        <f t="shared" si="3"/>
        <v>1</v>
      </c>
      <c r="EY209" s="5"/>
      <c r="EZ209" s="5"/>
      <c r="FA209" s="5"/>
      <c r="FB209" s="5"/>
    </row>
    <row r="210" spans="1:158" ht="15.75" hidden="1" customHeight="1">
      <c r="A210" s="25">
        <f t="shared" si="356"/>
        <v>206</v>
      </c>
      <c r="B210" s="7" t="s">
        <v>760</v>
      </c>
      <c r="C210" s="7" t="s">
        <v>761</v>
      </c>
      <c r="D210" s="26" t="s">
        <v>300</v>
      </c>
      <c r="E210" s="27" t="s">
        <v>305</v>
      </c>
      <c r="F210" s="28">
        <v>1</v>
      </c>
      <c r="G210" s="29">
        <f t="shared" si="241"/>
        <v>1</v>
      </c>
      <c r="H210" s="23"/>
      <c r="I210" s="23"/>
      <c r="J210" s="23"/>
      <c r="K210" s="23"/>
      <c r="L210" s="30">
        <f>1*L$4</f>
        <v>1</v>
      </c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31">
        <f t="shared" si="3"/>
        <v>1</v>
      </c>
      <c r="EY210" s="5"/>
      <c r="EZ210" s="5"/>
      <c r="FA210" s="5"/>
      <c r="FB210" s="5"/>
    </row>
    <row r="211" spans="1:158" ht="15.75" hidden="1" customHeight="1">
      <c r="A211" s="25">
        <f t="shared" si="356"/>
        <v>207</v>
      </c>
      <c r="B211" s="7" t="s">
        <v>762</v>
      </c>
      <c r="C211" s="7" t="s">
        <v>763</v>
      </c>
      <c r="D211" s="26" t="s">
        <v>300</v>
      </c>
      <c r="E211" s="27" t="s">
        <v>305</v>
      </c>
      <c r="F211" s="28">
        <v>1</v>
      </c>
      <c r="G211" s="29">
        <f t="shared" si="241"/>
        <v>1</v>
      </c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30">
        <f>1*ES$4</f>
        <v>1</v>
      </c>
      <c r="ET211" s="23"/>
      <c r="EU211" s="23"/>
      <c r="EV211" s="23"/>
      <c r="EW211" s="23"/>
      <c r="EX211" s="31">
        <f t="shared" si="3"/>
        <v>1</v>
      </c>
      <c r="EY211" s="5"/>
      <c r="EZ211" s="5"/>
      <c r="FA211" s="5"/>
      <c r="FB211" s="5"/>
    </row>
    <row r="212" spans="1:158" ht="15.75" hidden="1" customHeight="1">
      <c r="A212" s="25">
        <f t="shared" si="356"/>
        <v>208</v>
      </c>
      <c r="B212" s="7" t="s">
        <v>764</v>
      </c>
      <c r="C212" s="7" t="s">
        <v>765</v>
      </c>
      <c r="D212" s="26" t="s">
        <v>346</v>
      </c>
      <c r="E212" s="27" t="s">
        <v>305</v>
      </c>
      <c r="F212" s="28">
        <v>1</v>
      </c>
      <c r="G212" s="29">
        <f t="shared" si="241"/>
        <v>4</v>
      </c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30">
        <f>1*DS$4</f>
        <v>1</v>
      </c>
      <c r="DT212" s="23"/>
      <c r="DU212" s="30">
        <f>1*DU$4</f>
        <v>1</v>
      </c>
      <c r="DV212" s="23"/>
      <c r="DW212" s="30">
        <f>1*DW$4</f>
        <v>1</v>
      </c>
      <c r="DX212" s="23"/>
      <c r="DY212" s="23"/>
      <c r="DZ212" s="30">
        <f>1*DZ$4</f>
        <v>1</v>
      </c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31">
        <f t="shared" si="3"/>
        <v>4</v>
      </c>
      <c r="EY212" s="5"/>
      <c r="EZ212" s="5"/>
      <c r="FA212" s="5"/>
      <c r="FB212" s="5"/>
    </row>
    <row r="213" spans="1:158" ht="15.75" hidden="1" customHeight="1">
      <c r="A213" s="25">
        <f t="shared" si="356"/>
        <v>209</v>
      </c>
      <c r="B213" s="7" t="s">
        <v>766</v>
      </c>
      <c r="C213" s="7" t="s">
        <v>767</v>
      </c>
      <c r="D213" s="26" t="s">
        <v>346</v>
      </c>
      <c r="E213" s="27" t="s">
        <v>305</v>
      </c>
      <c r="F213" s="28">
        <v>1</v>
      </c>
      <c r="G213" s="29">
        <f t="shared" si="241"/>
        <v>1</v>
      </c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30">
        <f>1*CQ$4</f>
        <v>1</v>
      </c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31">
        <f t="shared" si="3"/>
        <v>1</v>
      </c>
      <c r="EY213" s="5"/>
      <c r="EZ213" s="5"/>
      <c r="FA213" s="5"/>
      <c r="FB213" s="5"/>
    </row>
    <row r="214" spans="1:158" ht="15.75" hidden="1" customHeight="1">
      <c r="A214" s="25">
        <f t="shared" si="356"/>
        <v>210</v>
      </c>
      <c r="B214" s="7" t="s">
        <v>768</v>
      </c>
      <c r="C214" s="7" t="s">
        <v>769</v>
      </c>
      <c r="D214" s="26" t="s">
        <v>319</v>
      </c>
      <c r="E214" s="27" t="s">
        <v>301</v>
      </c>
      <c r="F214" s="28">
        <v>1</v>
      </c>
      <c r="G214" s="29">
        <f t="shared" si="241"/>
        <v>1</v>
      </c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30">
        <f>1*AA$4</f>
        <v>1</v>
      </c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31">
        <f t="shared" si="3"/>
        <v>1</v>
      </c>
      <c r="EY214" s="5"/>
      <c r="EZ214" s="5"/>
      <c r="FA214" s="5"/>
      <c r="FB214" s="5"/>
    </row>
    <row r="215" spans="1:158" ht="15.75" hidden="1" customHeight="1">
      <c r="A215" s="25">
        <f t="shared" si="356"/>
        <v>211</v>
      </c>
      <c r="B215" s="7" t="s">
        <v>770</v>
      </c>
      <c r="C215" s="7" t="s">
        <v>771</v>
      </c>
      <c r="D215" s="26" t="s">
        <v>341</v>
      </c>
      <c r="E215" s="27" t="s">
        <v>305</v>
      </c>
      <c r="F215" s="28">
        <v>1</v>
      </c>
      <c r="G215" s="29">
        <f t="shared" si="241"/>
        <v>1</v>
      </c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30">
        <f>1*CT$4</f>
        <v>1</v>
      </c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31">
        <f t="shared" si="3"/>
        <v>1</v>
      </c>
      <c r="EY215" s="5"/>
      <c r="EZ215" s="5"/>
      <c r="FA215" s="5"/>
      <c r="FB215" s="5"/>
    </row>
    <row r="216" spans="1:158" ht="15.75" hidden="1" customHeight="1">
      <c r="A216" s="25">
        <f t="shared" si="356"/>
        <v>212</v>
      </c>
      <c r="B216" s="7" t="s">
        <v>772</v>
      </c>
      <c r="C216" s="7" t="s">
        <v>773</v>
      </c>
      <c r="D216" s="26" t="s">
        <v>319</v>
      </c>
      <c r="E216" s="27" t="s">
        <v>301</v>
      </c>
      <c r="F216" s="28">
        <v>1</v>
      </c>
      <c r="G216" s="29">
        <f t="shared" si="241"/>
        <v>1</v>
      </c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30">
        <f>1*EL$4</f>
        <v>1</v>
      </c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31">
        <f t="shared" si="3"/>
        <v>1</v>
      </c>
      <c r="EY216" s="5"/>
      <c r="EZ216" s="5"/>
      <c r="FA216" s="5"/>
      <c r="FB216" s="5"/>
    </row>
    <row r="217" spans="1:158" ht="15.75" hidden="1" customHeight="1">
      <c r="A217" s="25">
        <f t="shared" si="356"/>
        <v>213</v>
      </c>
      <c r="B217" s="7" t="s">
        <v>774</v>
      </c>
      <c r="C217" s="7" t="s">
        <v>775</v>
      </c>
      <c r="D217" s="26" t="s">
        <v>319</v>
      </c>
      <c r="E217" s="27" t="s">
        <v>301</v>
      </c>
      <c r="F217" s="28">
        <v>1</v>
      </c>
      <c r="G217" s="29">
        <f t="shared" si="241"/>
        <v>1</v>
      </c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30">
        <f>1*AB$4</f>
        <v>1</v>
      </c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31">
        <f t="shared" si="3"/>
        <v>1</v>
      </c>
      <c r="EY217" s="5"/>
      <c r="EZ217" s="5"/>
      <c r="FA217" s="5"/>
      <c r="FB217" s="5"/>
    </row>
    <row r="218" spans="1:158" ht="15.75" hidden="1" customHeight="1">
      <c r="A218" s="25">
        <f t="shared" si="356"/>
        <v>214</v>
      </c>
      <c r="B218" s="7" t="s">
        <v>776</v>
      </c>
      <c r="C218" s="7" t="s">
        <v>777</v>
      </c>
      <c r="D218" s="26" t="s">
        <v>319</v>
      </c>
      <c r="E218" s="27" t="s">
        <v>301</v>
      </c>
      <c r="F218" s="28">
        <v>1</v>
      </c>
      <c r="G218" s="29">
        <f t="shared" si="241"/>
        <v>1</v>
      </c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30">
        <f>1*AD$4</f>
        <v>1</v>
      </c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31">
        <f t="shared" si="3"/>
        <v>1</v>
      </c>
      <c r="EY218" s="5"/>
      <c r="EZ218" s="5"/>
      <c r="FA218" s="5"/>
      <c r="FB218" s="5"/>
    </row>
    <row r="219" spans="1:158" ht="15.75" hidden="1" customHeight="1">
      <c r="A219" s="25">
        <f t="shared" si="356"/>
        <v>215</v>
      </c>
      <c r="B219" s="7" t="s">
        <v>778</v>
      </c>
      <c r="C219" s="7" t="s">
        <v>779</v>
      </c>
      <c r="D219" s="26" t="s">
        <v>341</v>
      </c>
      <c r="E219" s="27" t="s">
        <v>305</v>
      </c>
      <c r="F219" s="28">
        <v>1</v>
      </c>
      <c r="G219" s="29">
        <f t="shared" si="241"/>
        <v>1</v>
      </c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30">
        <f>1*DV$4</f>
        <v>1</v>
      </c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31">
        <f t="shared" si="3"/>
        <v>1</v>
      </c>
      <c r="EY219" s="5"/>
      <c r="EZ219" s="5"/>
      <c r="FA219" s="5"/>
      <c r="FB219" s="5"/>
    </row>
    <row r="220" spans="1:158" ht="15.75" hidden="1" customHeight="1">
      <c r="A220" s="25">
        <f t="shared" si="356"/>
        <v>216</v>
      </c>
      <c r="B220" s="7" t="s">
        <v>780</v>
      </c>
      <c r="C220" s="7" t="s">
        <v>781</v>
      </c>
      <c r="D220" s="26" t="s">
        <v>319</v>
      </c>
      <c r="E220" s="27" t="s">
        <v>301</v>
      </c>
      <c r="F220" s="28">
        <v>1</v>
      </c>
      <c r="G220" s="29">
        <f t="shared" si="241"/>
        <v>1</v>
      </c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30">
        <f>1*AF$4</f>
        <v>1</v>
      </c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31">
        <f t="shared" si="3"/>
        <v>1</v>
      </c>
      <c r="EY220" s="5"/>
      <c r="EZ220" s="5"/>
      <c r="FA220" s="5"/>
      <c r="FB220" s="5"/>
    </row>
    <row r="221" spans="1:158" ht="15.75" hidden="1" customHeight="1">
      <c r="A221" s="25">
        <f t="shared" si="356"/>
        <v>217</v>
      </c>
      <c r="B221" s="7" t="s">
        <v>782</v>
      </c>
      <c r="C221" s="7" t="s">
        <v>783</v>
      </c>
      <c r="D221" s="26" t="s">
        <v>319</v>
      </c>
      <c r="E221" s="27" t="s">
        <v>301</v>
      </c>
      <c r="F221" s="28">
        <v>1</v>
      </c>
      <c r="G221" s="29">
        <f t="shared" si="241"/>
        <v>1</v>
      </c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30">
        <f>1*AG$4</f>
        <v>1</v>
      </c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31">
        <f t="shared" si="3"/>
        <v>1</v>
      </c>
      <c r="EY221" s="5"/>
      <c r="EZ221" s="5"/>
      <c r="FA221" s="5"/>
      <c r="FB221" s="5"/>
    </row>
    <row r="222" spans="1:158" ht="15.75" hidden="1" customHeight="1">
      <c r="A222" s="25">
        <f t="shared" si="356"/>
        <v>218</v>
      </c>
      <c r="B222" s="7" t="s">
        <v>784</v>
      </c>
      <c r="C222" s="7" t="s">
        <v>785</v>
      </c>
      <c r="D222" s="26" t="s">
        <v>319</v>
      </c>
      <c r="E222" s="27" t="s">
        <v>301</v>
      </c>
      <c r="F222" s="28">
        <v>1</v>
      </c>
      <c r="G222" s="29">
        <f t="shared" si="241"/>
        <v>1</v>
      </c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30">
        <f>1*CW$4</f>
        <v>1</v>
      </c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31">
        <f t="shared" si="3"/>
        <v>1</v>
      </c>
      <c r="EY222" s="5"/>
      <c r="EZ222" s="5"/>
      <c r="FA222" s="5"/>
      <c r="FB222" s="5"/>
    </row>
    <row r="223" spans="1:158" ht="15.75" hidden="1" customHeight="1">
      <c r="A223" s="25">
        <f t="shared" si="356"/>
        <v>219</v>
      </c>
      <c r="B223" s="7" t="s">
        <v>786</v>
      </c>
      <c r="C223" s="7" t="s">
        <v>787</v>
      </c>
      <c r="D223" s="26" t="s">
        <v>341</v>
      </c>
      <c r="E223" s="27" t="s">
        <v>305</v>
      </c>
      <c r="F223" s="28">
        <v>1</v>
      </c>
      <c r="G223" s="29">
        <f t="shared" si="241"/>
        <v>1</v>
      </c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30">
        <f>1*AE$4</f>
        <v>1</v>
      </c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31">
        <f t="shared" si="3"/>
        <v>1</v>
      </c>
      <c r="EY223" s="5"/>
      <c r="EZ223" s="5"/>
      <c r="FA223" s="5"/>
      <c r="FB223" s="5"/>
    </row>
    <row r="224" spans="1:158" ht="15.75" hidden="1" customHeight="1">
      <c r="A224" s="25">
        <f t="shared" si="356"/>
        <v>220</v>
      </c>
      <c r="B224" s="7" t="s">
        <v>788</v>
      </c>
      <c r="C224" s="7" t="s">
        <v>789</v>
      </c>
      <c r="D224" s="34" t="s">
        <v>425</v>
      </c>
      <c r="E224" s="35" t="s">
        <v>305</v>
      </c>
      <c r="F224" s="28">
        <v>300</v>
      </c>
      <c r="G224" s="29">
        <f t="shared" si="241"/>
        <v>2</v>
      </c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30">
        <f>1*X$4</f>
        <v>1</v>
      </c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30">
        <f>1*CD$4</f>
        <v>1</v>
      </c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31">
        <f t="shared" si="3"/>
        <v>2</v>
      </c>
      <c r="EY224" s="5"/>
      <c r="EZ224" s="5"/>
      <c r="FA224" s="5"/>
      <c r="FB224" s="5"/>
    </row>
    <row r="225" spans="1:158" ht="15.75" hidden="1" customHeight="1">
      <c r="A225" s="25">
        <f t="shared" si="356"/>
        <v>221</v>
      </c>
      <c r="B225" s="7" t="s">
        <v>790</v>
      </c>
      <c r="C225" s="7" t="s">
        <v>791</v>
      </c>
      <c r="D225" s="33" t="s">
        <v>425</v>
      </c>
      <c r="E225" s="27" t="s">
        <v>305</v>
      </c>
      <c r="F225" s="28">
        <v>400</v>
      </c>
      <c r="G225" s="29">
        <f t="shared" si="241"/>
        <v>14</v>
      </c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30">
        <f>1*U$4</f>
        <v>1</v>
      </c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30">
        <f t="shared" ref="BS225:CA225" si="358">1*BS$4</f>
        <v>1</v>
      </c>
      <c r="BT225" s="30">
        <f t="shared" si="358"/>
        <v>1</v>
      </c>
      <c r="BU225" s="30">
        <f t="shared" si="358"/>
        <v>1</v>
      </c>
      <c r="BV225" s="30">
        <f t="shared" si="358"/>
        <v>1</v>
      </c>
      <c r="BW225" s="30">
        <f t="shared" si="358"/>
        <v>1</v>
      </c>
      <c r="BX225" s="30">
        <f t="shared" si="358"/>
        <v>1</v>
      </c>
      <c r="BY225" s="30">
        <f t="shared" si="358"/>
        <v>1</v>
      </c>
      <c r="BZ225" s="30">
        <f t="shared" si="358"/>
        <v>1</v>
      </c>
      <c r="CA225" s="30">
        <f t="shared" si="358"/>
        <v>1</v>
      </c>
      <c r="CB225" s="23"/>
      <c r="CC225" s="23"/>
      <c r="CD225" s="23"/>
      <c r="CE225" s="23"/>
      <c r="CF225" s="30">
        <f t="shared" ref="CF225:CG225" si="359">1*CF$4</f>
        <v>1</v>
      </c>
      <c r="CG225" s="30">
        <f t="shared" si="359"/>
        <v>1</v>
      </c>
      <c r="CH225" s="23"/>
      <c r="CI225" s="23"/>
      <c r="CJ225" s="30">
        <f t="shared" ref="CJ225:CK225" si="360">1*CJ$4</f>
        <v>1</v>
      </c>
      <c r="CK225" s="30">
        <f t="shared" si="360"/>
        <v>1</v>
      </c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31">
        <f t="shared" si="3"/>
        <v>14</v>
      </c>
      <c r="EY225" s="5"/>
      <c r="EZ225" s="5"/>
      <c r="FA225" s="5"/>
      <c r="FB225" s="5"/>
    </row>
    <row r="226" spans="1:158" ht="15.75" hidden="1" customHeight="1">
      <c r="A226" s="25">
        <f t="shared" si="356"/>
        <v>222</v>
      </c>
      <c r="B226" s="7" t="s">
        <v>792</v>
      </c>
      <c r="C226" s="7" t="s">
        <v>793</v>
      </c>
      <c r="D226" s="26" t="s">
        <v>403</v>
      </c>
      <c r="E226" s="27" t="s">
        <v>305</v>
      </c>
      <c r="F226" s="28">
        <v>100</v>
      </c>
      <c r="G226" s="29">
        <f t="shared" si="241"/>
        <v>2</v>
      </c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30">
        <f>1*Y$4</f>
        <v>1</v>
      </c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30">
        <f>1*ET$4</f>
        <v>1</v>
      </c>
      <c r="EU226" s="23"/>
      <c r="EV226" s="23"/>
      <c r="EW226" s="23"/>
      <c r="EX226" s="31">
        <f t="shared" si="3"/>
        <v>2</v>
      </c>
      <c r="EY226" s="5"/>
      <c r="EZ226" s="5"/>
      <c r="FA226" s="5"/>
      <c r="FB226" s="5"/>
    </row>
    <row r="227" spans="1:158" ht="15.75" hidden="1" customHeight="1">
      <c r="A227" s="25">
        <f t="shared" si="356"/>
        <v>223</v>
      </c>
      <c r="B227" s="7" t="s">
        <v>794</v>
      </c>
      <c r="C227" s="7" t="s">
        <v>795</v>
      </c>
      <c r="D227" s="33" t="s">
        <v>425</v>
      </c>
      <c r="E227" s="27" t="s">
        <v>305</v>
      </c>
      <c r="F227" s="28">
        <v>200</v>
      </c>
      <c r="G227" s="29">
        <f t="shared" si="241"/>
        <v>2</v>
      </c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30">
        <f>1*AH$4</f>
        <v>1</v>
      </c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30">
        <f>1*EL$4</f>
        <v>1</v>
      </c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31">
        <f t="shared" si="3"/>
        <v>2</v>
      </c>
      <c r="EY227" s="5"/>
      <c r="EZ227" s="5"/>
      <c r="FA227" s="5"/>
      <c r="FB227" s="5"/>
    </row>
    <row r="228" spans="1:158" ht="15.75" hidden="1" customHeight="1">
      <c r="A228" s="25">
        <f t="shared" si="356"/>
        <v>224</v>
      </c>
      <c r="B228" s="7" t="s">
        <v>796</v>
      </c>
      <c r="C228" s="7" t="s">
        <v>797</v>
      </c>
      <c r="D228" s="26" t="s">
        <v>403</v>
      </c>
      <c r="E228" s="27" t="s">
        <v>305</v>
      </c>
      <c r="F228" s="28">
        <v>100</v>
      </c>
      <c r="G228" s="29">
        <f t="shared" si="241"/>
        <v>4</v>
      </c>
      <c r="H228" s="23"/>
      <c r="I228" s="23"/>
      <c r="J228" s="23"/>
      <c r="K228" s="23"/>
      <c r="L228" s="23"/>
      <c r="M228" s="23"/>
      <c r="N228" s="30">
        <f>1*N$4</f>
        <v>1</v>
      </c>
      <c r="O228" s="23"/>
      <c r="P228" s="23"/>
      <c r="Q228" s="23"/>
      <c r="R228" s="30">
        <f t="shared" ref="R228:S228" si="361">1*R$4</f>
        <v>1</v>
      </c>
      <c r="S228" s="30">
        <f t="shared" si="361"/>
        <v>1</v>
      </c>
      <c r="T228" s="23"/>
      <c r="U228" s="23"/>
      <c r="V228" s="23"/>
      <c r="W228" s="23"/>
      <c r="X228" s="23"/>
      <c r="Y228" s="23"/>
      <c r="Z228" s="23"/>
      <c r="AA228" s="23"/>
      <c r="AB228" s="30">
        <f>1*AB$4</f>
        <v>1</v>
      </c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31">
        <f t="shared" si="3"/>
        <v>4</v>
      </c>
      <c r="EY228" s="5"/>
      <c r="EZ228" s="5"/>
      <c r="FA228" s="5"/>
      <c r="FB228" s="5"/>
    </row>
    <row r="229" spans="1:158" ht="15.75" hidden="1" customHeight="1">
      <c r="A229" s="25">
        <f t="shared" si="356"/>
        <v>225</v>
      </c>
      <c r="B229" s="7" t="s">
        <v>798</v>
      </c>
      <c r="C229" s="7" t="s">
        <v>799</v>
      </c>
      <c r="D229" s="34" t="s">
        <v>425</v>
      </c>
      <c r="E229" s="35" t="s">
        <v>305</v>
      </c>
      <c r="F229" s="28">
        <v>400</v>
      </c>
      <c r="G229" s="29">
        <f t="shared" si="241"/>
        <v>4</v>
      </c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30">
        <f>1*BR$4</f>
        <v>1</v>
      </c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30">
        <f t="shared" ref="CL229:CM229" si="362">1*CL$4</f>
        <v>1</v>
      </c>
      <c r="CM229" s="30">
        <f t="shared" si="362"/>
        <v>1</v>
      </c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30">
        <f>1*CY$4</f>
        <v>1</v>
      </c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31">
        <f t="shared" si="3"/>
        <v>4</v>
      </c>
      <c r="EY229" s="5"/>
      <c r="EZ229" s="5"/>
      <c r="FA229" s="5"/>
      <c r="FB229" s="5"/>
    </row>
    <row r="230" spans="1:158" ht="15.75" customHeight="1">
      <c r="A230" s="25">
        <f t="shared" si="356"/>
        <v>226</v>
      </c>
      <c r="B230" s="7" t="s">
        <v>800</v>
      </c>
      <c r="C230" s="7" t="s">
        <v>801</v>
      </c>
      <c r="D230" s="33" t="s">
        <v>425</v>
      </c>
      <c r="E230" s="27" t="s">
        <v>305</v>
      </c>
      <c r="F230" s="28">
        <v>400</v>
      </c>
      <c r="G230" s="29">
        <f t="shared" si="241"/>
        <v>12</v>
      </c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30">
        <f t="shared" ref="BO230:BQ230" si="363">1*BO$4</f>
        <v>1</v>
      </c>
      <c r="BP230" s="30">
        <f t="shared" si="363"/>
        <v>1</v>
      </c>
      <c r="BQ230" s="30">
        <f t="shared" si="363"/>
        <v>1</v>
      </c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30">
        <f t="shared" ref="CB230:CC230" si="364">1*CB$4</f>
        <v>1</v>
      </c>
      <c r="CC230" s="30">
        <f t="shared" si="364"/>
        <v>1</v>
      </c>
      <c r="CD230" s="23"/>
      <c r="CE230" s="30">
        <f>1*CE$4</f>
        <v>1</v>
      </c>
      <c r="CF230" s="23"/>
      <c r="CG230" s="23"/>
      <c r="CH230" s="30">
        <f t="shared" ref="CH230:CI230" si="365">1*CH$4</f>
        <v>1</v>
      </c>
      <c r="CI230" s="30">
        <f t="shared" si="365"/>
        <v>1</v>
      </c>
      <c r="CJ230" s="23"/>
      <c r="CK230" s="23"/>
      <c r="CL230" s="23"/>
      <c r="CM230" s="23"/>
      <c r="CN230" s="30">
        <f>1*CN$4</f>
        <v>1</v>
      </c>
      <c r="CO230" s="23"/>
      <c r="CP230" s="23"/>
      <c r="CQ230" s="23"/>
      <c r="CR230" s="23"/>
      <c r="CS230" s="23"/>
      <c r="CT230" s="23"/>
      <c r="CU230" s="23"/>
      <c r="CV230" s="30">
        <f t="shared" ref="CV230:CX230" si="366">1*CV$4</f>
        <v>1</v>
      </c>
      <c r="CW230" s="30">
        <f t="shared" si="366"/>
        <v>1</v>
      </c>
      <c r="CX230" s="30">
        <f t="shared" si="366"/>
        <v>1</v>
      </c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31">
        <f t="shared" si="3"/>
        <v>12</v>
      </c>
      <c r="EY230" s="5"/>
      <c r="EZ230" s="5"/>
      <c r="FA230" s="5"/>
      <c r="FB230" s="5"/>
    </row>
    <row r="231" spans="1:158" ht="15.75" hidden="1" customHeight="1">
      <c r="A231" s="25">
        <f t="shared" si="356"/>
        <v>227</v>
      </c>
      <c r="B231" s="7" t="s">
        <v>802</v>
      </c>
      <c r="C231" s="7" t="s">
        <v>803</v>
      </c>
      <c r="D231" s="26" t="s">
        <v>804</v>
      </c>
      <c r="E231" s="27" t="s">
        <v>305</v>
      </c>
      <c r="F231" s="28">
        <v>500</v>
      </c>
      <c r="G231" s="29">
        <f t="shared" si="241"/>
        <v>6</v>
      </c>
      <c r="H231" s="23"/>
      <c r="I231" s="23"/>
      <c r="J231" s="23"/>
      <c r="K231" s="23"/>
      <c r="L231" s="23"/>
      <c r="M231" s="23"/>
      <c r="N231" s="30">
        <f t="shared" ref="N231:N232" si="367">1*N$4</f>
        <v>1</v>
      </c>
      <c r="O231" s="23"/>
      <c r="P231" s="23"/>
      <c r="Q231" s="23"/>
      <c r="R231" s="30">
        <f t="shared" ref="R231:S232" si="368">1*R$4</f>
        <v>1</v>
      </c>
      <c r="S231" s="30">
        <f t="shared" si="368"/>
        <v>1</v>
      </c>
      <c r="T231" s="23"/>
      <c r="U231" s="23"/>
      <c r="V231" s="23"/>
      <c r="W231" s="23"/>
      <c r="X231" s="23"/>
      <c r="Y231" s="30">
        <f t="shared" ref="Y231:Y232" si="369">1*Y$4</f>
        <v>1</v>
      </c>
      <c r="Z231" s="23"/>
      <c r="AA231" s="23"/>
      <c r="AB231" s="30">
        <f t="shared" ref="AB231:AB232" si="370">1*AB$4</f>
        <v>1</v>
      </c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30">
        <f>1*ET$4</f>
        <v>1</v>
      </c>
      <c r="EU231" s="23"/>
      <c r="EV231" s="23"/>
      <c r="EW231" s="23"/>
      <c r="EX231" s="31">
        <f t="shared" si="3"/>
        <v>6</v>
      </c>
      <c r="EY231" s="5"/>
      <c r="EZ231" s="5"/>
      <c r="FA231" s="5"/>
      <c r="FB231" s="5"/>
    </row>
    <row r="232" spans="1:158" ht="15.75" hidden="1" customHeight="1">
      <c r="A232" s="25">
        <f t="shared" si="356"/>
        <v>228</v>
      </c>
      <c r="B232" s="7" t="s">
        <v>805</v>
      </c>
      <c r="C232" s="7" t="s">
        <v>806</v>
      </c>
      <c r="D232" s="26" t="s">
        <v>804</v>
      </c>
      <c r="E232" s="27" t="s">
        <v>305</v>
      </c>
      <c r="F232" s="28">
        <v>500</v>
      </c>
      <c r="G232" s="29">
        <f t="shared" si="241"/>
        <v>5</v>
      </c>
      <c r="H232" s="23"/>
      <c r="I232" s="23"/>
      <c r="J232" s="23"/>
      <c r="K232" s="23"/>
      <c r="L232" s="23"/>
      <c r="M232" s="23"/>
      <c r="N232" s="30">
        <f t="shared" si="367"/>
        <v>1</v>
      </c>
      <c r="O232" s="23"/>
      <c r="P232" s="23"/>
      <c r="Q232" s="23"/>
      <c r="R232" s="30">
        <f t="shared" si="368"/>
        <v>1</v>
      </c>
      <c r="S232" s="30">
        <f t="shared" si="368"/>
        <v>1</v>
      </c>
      <c r="T232" s="23"/>
      <c r="U232" s="23"/>
      <c r="V232" s="23"/>
      <c r="W232" s="23"/>
      <c r="X232" s="23"/>
      <c r="Y232" s="30">
        <f t="shared" si="369"/>
        <v>1</v>
      </c>
      <c r="Z232" s="23"/>
      <c r="AA232" s="23"/>
      <c r="AB232" s="30">
        <f t="shared" si="370"/>
        <v>1</v>
      </c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31">
        <f t="shared" si="3"/>
        <v>5</v>
      </c>
      <c r="EY232" s="5"/>
      <c r="EZ232" s="5"/>
      <c r="FA232" s="5"/>
      <c r="FB232" s="5"/>
    </row>
    <row r="233" spans="1:158" ht="15.75" hidden="1" customHeight="1">
      <c r="A233" s="25">
        <f t="shared" si="356"/>
        <v>229</v>
      </c>
      <c r="B233" s="7" t="s">
        <v>807</v>
      </c>
      <c r="C233" s="7" t="s">
        <v>808</v>
      </c>
      <c r="D233" s="26" t="s">
        <v>346</v>
      </c>
      <c r="E233" s="27" t="s">
        <v>305</v>
      </c>
      <c r="F233" s="28">
        <v>1</v>
      </c>
      <c r="G233" s="29">
        <f t="shared" si="241"/>
        <v>2</v>
      </c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30">
        <f>1*X$4</f>
        <v>1</v>
      </c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30">
        <f>1*CD$4</f>
        <v>1</v>
      </c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31">
        <f t="shared" si="3"/>
        <v>2</v>
      </c>
      <c r="EY233" s="5"/>
      <c r="EZ233" s="5"/>
      <c r="FA233" s="5"/>
      <c r="FB233" s="5"/>
    </row>
    <row r="234" spans="1:158" ht="15.75" hidden="1" customHeight="1">
      <c r="A234" s="25">
        <f t="shared" si="356"/>
        <v>230</v>
      </c>
      <c r="B234" s="7" t="s">
        <v>809</v>
      </c>
      <c r="C234" s="7" t="s">
        <v>810</v>
      </c>
      <c r="D234" s="26" t="s">
        <v>346</v>
      </c>
      <c r="E234" s="27" t="s">
        <v>305</v>
      </c>
      <c r="F234" s="28">
        <v>1</v>
      </c>
      <c r="G234" s="29">
        <f t="shared" si="241"/>
        <v>1</v>
      </c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30">
        <f>1*EL$4</f>
        <v>1</v>
      </c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31">
        <f t="shared" si="3"/>
        <v>1</v>
      </c>
      <c r="EY234" s="5"/>
      <c r="EZ234" s="5"/>
      <c r="FA234" s="5"/>
      <c r="FB234" s="5"/>
    </row>
    <row r="235" spans="1:158" ht="15.75" hidden="1" customHeight="1">
      <c r="A235" s="25">
        <f t="shared" si="356"/>
        <v>231</v>
      </c>
      <c r="B235" s="7" t="s">
        <v>811</v>
      </c>
      <c r="C235" s="7" t="s">
        <v>812</v>
      </c>
      <c r="D235" s="26" t="s">
        <v>341</v>
      </c>
      <c r="E235" s="27" t="s">
        <v>305</v>
      </c>
      <c r="F235" s="28">
        <v>1</v>
      </c>
      <c r="G235" s="29">
        <f t="shared" si="241"/>
        <v>2</v>
      </c>
      <c r="H235" s="23"/>
      <c r="I235" s="23"/>
      <c r="J235" s="23"/>
      <c r="K235" s="23"/>
      <c r="L235" s="23"/>
      <c r="M235" s="30">
        <f>1*M$4</f>
        <v>1</v>
      </c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30">
        <f>1*EU$4</f>
        <v>1</v>
      </c>
      <c r="EV235" s="23"/>
      <c r="EW235" s="23"/>
      <c r="EX235" s="31">
        <f t="shared" si="3"/>
        <v>2</v>
      </c>
      <c r="EY235" s="5"/>
      <c r="EZ235" s="5"/>
      <c r="FA235" s="5"/>
      <c r="FB235" s="5"/>
    </row>
    <row r="236" spans="1:158" ht="15.75" hidden="1" customHeight="1">
      <c r="A236" s="25">
        <f t="shared" si="356"/>
        <v>232</v>
      </c>
      <c r="B236" s="7" t="s">
        <v>813</v>
      </c>
      <c r="C236" s="7" t="s">
        <v>814</v>
      </c>
      <c r="D236" s="26" t="s">
        <v>341</v>
      </c>
      <c r="E236" s="27" t="s">
        <v>305</v>
      </c>
      <c r="F236" s="28">
        <v>1</v>
      </c>
      <c r="G236" s="29">
        <f t="shared" si="241"/>
        <v>1</v>
      </c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30">
        <f>1*R$4</f>
        <v>1</v>
      </c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31">
        <f t="shared" si="3"/>
        <v>1</v>
      </c>
      <c r="EY236" s="5"/>
      <c r="EZ236" s="5"/>
      <c r="FA236" s="5"/>
      <c r="FB236" s="5"/>
    </row>
    <row r="237" spans="1:158" ht="15.75" hidden="1" customHeight="1">
      <c r="A237" s="25">
        <f t="shared" si="356"/>
        <v>233</v>
      </c>
      <c r="B237" s="7" t="s">
        <v>815</v>
      </c>
      <c r="C237" s="7" t="s">
        <v>816</v>
      </c>
      <c r="D237" s="26" t="s">
        <v>341</v>
      </c>
      <c r="E237" s="27" t="s">
        <v>305</v>
      </c>
      <c r="F237" s="28">
        <v>1</v>
      </c>
      <c r="G237" s="29">
        <f t="shared" si="241"/>
        <v>1</v>
      </c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30">
        <f>1*S$4</f>
        <v>1</v>
      </c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31">
        <f t="shared" si="3"/>
        <v>1</v>
      </c>
      <c r="EY237" s="5"/>
      <c r="EZ237" s="5"/>
      <c r="FA237" s="5"/>
      <c r="FB237" s="5"/>
    </row>
    <row r="238" spans="1:158" ht="15.75" hidden="1" customHeight="1">
      <c r="A238" s="25">
        <f t="shared" si="356"/>
        <v>234</v>
      </c>
      <c r="B238" s="7" t="s">
        <v>817</v>
      </c>
      <c r="C238" s="7" t="s">
        <v>818</v>
      </c>
      <c r="D238" s="26" t="s">
        <v>341</v>
      </c>
      <c r="E238" s="27" t="s">
        <v>305</v>
      </c>
      <c r="F238" s="28">
        <v>1</v>
      </c>
      <c r="G238" s="29">
        <f t="shared" si="241"/>
        <v>1</v>
      </c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30">
        <f>1*W$4</f>
        <v>1</v>
      </c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31">
        <f t="shared" si="3"/>
        <v>1</v>
      </c>
      <c r="EY238" s="5"/>
      <c r="EZ238" s="5"/>
      <c r="FA238" s="5"/>
      <c r="FB238" s="5"/>
    </row>
    <row r="239" spans="1:158" ht="15.75" hidden="1" customHeight="1">
      <c r="A239" s="25">
        <f t="shared" si="356"/>
        <v>235</v>
      </c>
      <c r="B239" s="7" t="s">
        <v>819</v>
      </c>
      <c r="C239" s="7" t="s">
        <v>820</v>
      </c>
      <c r="D239" s="26" t="s">
        <v>357</v>
      </c>
      <c r="E239" s="27" t="s">
        <v>305</v>
      </c>
      <c r="F239" s="28">
        <v>1</v>
      </c>
      <c r="G239" s="29">
        <f t="shared" si="241"/>
        <v>1</v>
      </c>
      <c r="H239" s="23"/>
      <c r="I239" s="23"/>
      <c r="J239" s="23"/>
      <c r="K239" s="30">
        <f>1*K$4</f>
        <v>1</v>
      </c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31">
        <f t="shared" si="3"/>
        <v>1</v>
      </c>
      <c r="EY239" s="5"/>
      <c r="EZ239" s="5"/>
      <c r="FA239" s="5"/>
      <c r="FB239" s="5"/>
    </row>
    <row r="240" spans="1:158" ht="15.75" hidden="1" customHeight="1">
      <c r="A240" s="25">
        <f t="shared" si="356"/>
        <v>236</v>
      </c>
      <c r="B240" s="7" t="s">
        <v>821</v>
      </c>
      <c r="C240" s="7" t="s">
        <v>822</v>
      </c>
      <c r="D240" s="26" t="s">
        <v>341</v>
      </c>
      <c r="E240" s="27" t="s">
        <v>305</v>
      </c>
      <c r="F240" s="28">
        <v>1</v>
      </c>
      <c r="G240" s="29">
        <f t="shared" si="241"/>
        <v>1</v>
      </c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30">
        <f>1*Y$4</f>
        <v>1</v>
      </c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31">
        <f t="shared" si="3"/>
        <v>1</v>
      </c>
      <c r="EY240" s="5"/>
      <c r="EZ240" s="5"/>
      <c r="FA240" s="5"/>
      <c r="FB240" s="5"/>
    </row>
    <row r="241" spans="1:158" ht="15.75" hidden="1" customHeight="1">
      <c r="A241" s="25">
        <f t="shared" si="356"/>
        <v>237</v>
      </c>
      <c r="B241" s="7" t="s">
        <v>823</v>
      </c>
      <c r="C241" s="7" t="s">
        <v>824</v>
      </c>
      <c r="D241" s="26" t="s">
        <v>341</v>
      </c>
      <c r="E241" s="27" t="s">
        <v>305</v>
      </c>
      <c r="F241" s="28">
        <v>1</v>
      </c>
      <c r="G241" s="29">
        <f t="shared" si="241"/>
        <v>1</v>
      </c>
      <c r="H241" s="23"/>
      <c r="I241" s="23"/>
      <c r="J241" s="23"/>
      <c r="K241" s="23"/>
      <c r="L241" s="30">
        <f>1*L$4</f>
        <v>1</v>
      </c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31">
        <f t="shared" si="3"/>
        <v>1</v>
      </c>
      <c r="EY241" s="5"/>
      <c r="EZ241" s="5"/>
      <c r="FA241" s="5"/>
      <c r="FB241" s="5"/>
    </row>
    <row r="242" spans="1:158" ht="15.75" hidden="1" customHeight="1">
      <c r="A242" s="25">
        <f t="shared" si="356"/>
        <v>238</v>
      </c>
      <c r="B242" s="7" t="s">
        <v>825</v>
      </c>
      <c r="C242" s="7" t="s">
        <v>826</v>
      </c>
      <c r="D242" s="26" t="s">
        <v>341</v>
      </c>
      <c r="E242" s="27" t="s">
        <v>305</v>
      </c>
      <c r="F242" s="28">
        <v>1</v>
      </c>
      <c r="G242" s="29">
        <f t="shared" si="241"/>
        <v>4</v>
      </c>
      <c r="H242" s="23"/>
      <c r="I242" s="23"/>
      <c r="J242" s="23"/>
      <c r="K242" s="23"/>
      <c r="L242" s="23"/>
      <c r="M242" s="23"/>
      <c r="N242" s="23"/>
      <c r="O242" s="30">
        <f t="shared" ref="O242:P242" si="371">1*O$4</f>
        <v>1</v>
      </c>
      <c r="P242" s="30">
        <f t="shared" si="371"/>
        <v>1</v>
      </c>
      <c r="Q242" s="23"/>
      <c r="R242" s="23"/>
      <c r="S242" s="23"/>
      <c r="T242" s="23"/>
      <c r="U242" s="23"/>
      <c r="V242" s="30">
        <f>1*V$4</f>
        <v>1</v>
      </c>
      <c r="W242" s="23"/>
      <c r="X242" s="23"/>
      <c r="Y242" s="23"/>
      <c r="Z242" s="23"/>
      <c r="AA242" s="30">
        <f>1*AA$4</f>
        <v>1</v>
      </c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31">
        <f t="shared" si="3"/>
        <v>4</v>
      </c>
      <c r="EY242" s="5"/>
      <c r="EZ242" s="5"/>
      <c r="FA242" s="5"/>
      <c r="FB242" s="5"/>
    </row>
    <row r="243" spans="1:158" ht="15.75" hidden="1" customHeight="1">
      <c r="A243" s="25">
        <f t="shared" si="356"/>
        <v>239</v>
      </c>
      <c r="B243" s="7" t="s">
        <v>827</v>
      </c>
      <c r="C243" s="7" t="s">
        <v>828</v>
      </c>
      <c r="D243" s="26" t="s">
        <v>341</v>
      </c>
      <c r="E243" s="27" t="s">
        <v>305</v>
      </c>
      <c r="F243" s="28">
        <v>1</v>
      </c>
      <c r="G243" s="29">
        <f t="shared" si="241"/>
        <v>1</v>
      </c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30">
        <f>1*AG$4</f>
        <v>1</v>
      </c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31">
        <f t="shared" si="3"/>
        <v>1</v>
      </c>
      <c r="EY243" s="5"/>
      <c r="EZ243" s="5"/>
      <c r="FA243" s="5"/>
      <c r="FB243" s="5"/>
    </row>
    <row r="244" spans="1:158" ht="15.75" hidden="1" customHeight="1">
      <c r="A244" s="25">
        <f t="shared" si="356"/>
        <v>240</v>
      </c>
      <c r="B244" s="7" t="s">
        <v>829</v>
      </c>
      <c r="C244" s="7" t="s">
        <v>830</v>
      </c>
      <c r="D244" s="26" t="s">
        <v>341</v>
      </c>
      <c r="E244" s="27" t="s">
        <v>305</v>
      </c>
      <c r="F244" s="28">
        <v>1</v>
      </c>
      <c r="G244" s="29">
        <f t="shared" si="241"/>
        <v>1</v>
      </c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30">
        <f>1*AB$4</f>
        <v>1</v>
      </c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31">
        <f t="shared" si="3"/>
        <v>1</v>
      </c>
      <c r="EY244" s="5"/>
      <c r="EZ244" s="5"/>
      <c r="FA244" s="5"/>
      <c r="FB244" s="5"/>
    </row>
    <row r="245" spans="1:158" ht="15.75" hidden="1" customHeight="1">
      <c r="A245" s="25">
        <f t="shared" si="356"/>
        <v>241</v>
      </c>
      <c r="B245" s="7" t="s">
        <v>831</v>
      </c>
      <c r="C245" s="7" t="s">
        <v>832</v>
      </c>
      <c r="D245" s="26" t="s">
        <v>346</v>
      </c>
      <c r="E245" s="27" t="s">
        <v>305</v>
      </c>
      <c r="F245" s="28">
        <v>1</v>
      </c>
      <c r="G245" s="29">
        <f t="shared" si="241"/>
        <v>1</v>
      </c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30">
        <f>1*EL$4</f>
        <v>1</v>
      </c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31">
        <f t="shared" si="3"/>
        <v>1</v>
      </c>
      <c r="EY245" s="5"/>
      <c r="EZ245" s="5"/>
      <c r="FA245" s="5"/>
      <c r="FB245" s="5"/>
    </row>
    <row r="246" spans="1:158" ht="15.75" hidden="1" customHeight="1">
      <c r="A246" s="25">
        <f t="shared" si="356"/>
        <v>242</v>
      </c>
      <c r="B246" s="7" t="s">
        <v>833</v>
      </c>
      <c r="C246" s="7" t="s">
        <v>834</v>
      </c>
      <c r="D246" s="26" t="s">
        <v>346</v>
      </c>
      <c r="E246" s="27" t="s">
        <v>305</v>
      </c>
      <c r="F246" s="28">
        <v>1</v>
      </c>
      <c r="G246" s="29">
        <f t="shared" si="241"/>
        <v>1</v>
      </c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30">
        <f>1*DV$4</f>
        <v>1</v>
      </c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31">
        <f t="shared" si="3"/>
        <v>1</v>
      </c>
      <c r="EY246" s="5"/>
      <c r="EZ246" s="5"/>
      <c r="FA246" s="5"/>
      <c r="FB246" s="5"/>
    </row>
    <row r="247" spans="1:158" ht="15.75" hidden="1" customHeight="1">
      <c r="A247" s="25">
        <f t="shared" si="356"/>
        <v>243</v>
      </c>
      <c r="B247" s="7" t="s">
        <v>835</v>
      </c>
      <c r="C247" s="7" t="s">
        <v>836</v>
      </c>
      <c r="D247" s="26" t="s">
        <v>346</v>
      </c>
      <c r="E247" s="27" t="s">
        <v>305</v>
      </c>
      <c r="F247" s="28">
        <v>1</v>
      </c>
      <c r="G247" s="29">
        <f t="shared" si="241"/>
        <v>10</v>
      </c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  <c r="DK247" s="23"/>
      <c r="DL247" s="23"/>
      <c r="DM247" s="23"/>
      <c r="DN247" s="23"/>
      <c r="DO247" s="23"/>
      <c r="DP247" s="23"/>
      <c r="DQ247" s="23"/>
      <c r="DR247" s="23"/>
      <c r="DS247" s="30">
        <f>1*DS$4</f>
        <v>1</v>
      </c>
      <c r="DT247" s="23"/>
      <c r="DU247" s="30">
        <f>1*DU$4</f>
        <v>1</v>
      </c>
      <c r="DV247" s="23"/>
      <c r="DW247" s="30">
        <f t="shared" ref="DW247:DX247" si="372">1*DW$4</f>
        <v>1</v>
      </c>
      <c r="DX247" s="30">
        <f t="shared" si="372"/>
        <v>1</v>
      </c>
      <c r="DY247" s="23"/>
      <c r="DZ247" s="30">
        <f t="shared" ref="DZ247:EA247" si="373">1*DZ$4</f>
        <v>1</v>
      </c>
      <c r="EA247" s="30">
        <f t="shared" si="373"/>
        <v>1</v>
      </c>
      <c r="EB247" s="23"/>
      <c r="EC247" s="30">
        <f t="shared" ref="EC247:EE247" si="374">1*EC$4</f>
        <v>1</v>
      </c>
      <c r="ED247" s="30">
        <f t="shared" si="374"/>
        <v>1</v>
      </c>
      <c r="EE247" s="30">
        <f t="shared" si="374"/>
        <v>1</v>
      </c>
      <c r="EF247" s="23"/>
      <c r="EG247" s="30">
        <f>1*EG$4</f>
        <v>1</v>
      </c>
      <c r="EH247" s="23"/>
      <c r="EI247" s="23"/>
      <c r="EJ247" s="23"/>
      <c r="EK247" s="23"/>
      <c r="EL247" s="23"/>
      <c r="EM247" s="23"/>
      <c r="EN247" s="23"/>
      <c r="EO247" s="23"/>
      <c r="EP247" s="23"/>
      <c r="EQ247" s="23"/>
      <c r="ER247" s="23"/>
      <c r="ES247" s="23"/>
      <c r="ET247" s="23"/>
      <c r="EU247" s="23"/>
      <c r="EV247" s="23"/>
      <c r="EW247" s="23"/>
      <c r="EX247" s="31">
        <f t="shared" si="3"/>
        <v>10</v>
      </c>
      <c r="EY247" s="5"/>
      <c r="EZ247" s="5"/>
      <c r="FA247" s="5"/>
      <c r="FB247" s="5"/>
    </row>
    <row r="248" spans="1:158" ht="15.75" hidden="1" customHeight="1">
      <c r="A248" s="25">
        <f t="shared" si="356"/>
        <v>244</v>
      </c>
      <c r="B248" s="7" t="s">
        <v>837</v>
      </c>
      <c r="C248" s="7" t="s">
        <v>838</v>
      </c>
      <c r="D248" s="26" t="s">
        <v>357</v>
      </c>
      <c r="E248" s="27" t="s">
        <v>305</v>
      </c>
      <c r="F248" s="28">
        <v>1</v>
      </c>
      <c r="G248" s="29">
        <f t="shared" si="241"/>
        <v>1</v>
      </c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30">
        <f>1*DF$4</f>
        <v>1</v>
      </c>
      <c r="DG248" s="23"/>
      <c r="DH248" s="23"/>
      <c r="DI248" s="23"/>
      <c r="DJ248" s="23"/>
      <c r="DK248" s="23"/>
      <c r="DL248" s="23"/>
      <c r="DM248" s="23"/>
      <c r="DN248" s="23"/>
      <c r="DO248" s="23"/>
      <c r="DP248" s="23"/>
      <c r="DQ248" s="23"/>
      <c r="DR248" s="23"/>
      <c r="DS248" s="23"/>
      <c r="DT248" s="23"/>
      <c r="DU248" s="23"/>
      <c r="DV248" s="23"/>
      <c r="DW248" s="23"/>
      <c r="DX248" s="23"/>
      <c r="DY248" s="23"/>
      <c r="DZ248" s="23"/>
      <c r="EA248" s="23"/>
      <c r="EB248" s="23"/>
      <c r="EC248" s="23"/>
      <c r="ED248" s="23"/>
      <c r="EE248" s="23"/>
      <c r="EF248" s="23"/>
      <c r="EG248" s="23"/>
      <c r="EH248" s="23"/>
      <c r="EI248" s="23"/>
      <c r="EJ248" s="23"/>
      <c r="EK248" s="23"/>
      <c r="EL248" s="23"/>
      <c r="EM248" s="23"/>
      <c r="EN248" s="23"/>
      <c r="EO248" s="23"/>
      <c r="EP248" s="23"/>
      <c r="EQ248" s="23"/>
      <c r="ER248" s="23"/>
      <c r="ES248" s="23"/>
      <c r="ET248" s="23"/>
      <c r="EU248" s="23"/>
      <c r="EV248" s="23"/>
      <c r="EW248" s="23"/>
      <c r="EX248" s="31">
        <f t="shared" si="3"/>
        <v>1</v>
      </c>
      <c r="EY248" s="5"/>
      <c r="EZ248" s="5"/>
      <c r="FA248" s="5"/>
      <c r="FB248" s="5"/>
    </row>
    <row r="249" spans="1:158" ht="15.75" hidden="1" customHeight="1">
      <c r="A249" s="25">
        <f t="shared" si="356"/>
        <v>245</v>
      </c>
      <c r="B249" s="7" t="s">
        <v>839</v>
      </c>
      <c r="C249" s="7" t="s">
        <v>840</v>
      </c>
      <c r="D249" s="26" t="s">
        <v>346</v>
      </c>
      <c r="E249" s="27" t="s">
        <v>305</v>
      </c>
      <c r="F249" s="28">
        <v>1</v>
      </c>
      <c r="G249" s="29">
        <f t="shared" si="241"/>
        <v>1</v>
      </c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30">
        <f>1*BI$4</f>
        <v>1</v>
      </c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  <c r="DK249" s="23"/>
      <c r="DL249" s="23"/>
      <c r="DM249" s="23"/>
      <c r="DN249" s="23"/>
      <c r="DO249" s="23"/>
      <c r="DP249" s="23"/>
      <c r="DQ249" s="23"/>
      <c r="DR249" s="23"/>
      <c r="DS249" s="23"/>
      <c r="DT249" s="23"/>
      <c r="DU249" s="23"/>
      <c r="DV249" s="23"/>
      <c r="DW249" s="23"/>
      <c r="DX249" s="23"/>
      <c r="DY249" s="23"/>
      <c r="DZ249" s="23"/>
      <c r="EA249" s="23"/>
      <c r="EB249" s="23"/>
      <c r="EC249" s="23"/>
      <c r="ED249" s="23"/>
      <c r="EE249" s="23"/>
      <c r="EF249" s="23"/>
      <c r="EG249" s="23"/>
      <c r="EH249" s="23"/>
      <c r="EI249" s="23"/>
      <c r="EJ249" s="23"/>
      <c r="EK249" s="23"/>
      <c r="EL249" s="23"/>
      <c r="EM249" s="23"/>
      <c r="EN249" s="23"/>
      <c r="EO249" s="23"/>
      <c r="EP249" s="23"/>
      <c r="EQ249" s="23"/>
      <c r="ER249" s="23"/>
      <c r="ES249" s="23"/>
      <c r="ET249" s="23"/>
      <c r="EU249" s="23"/>
      <c r="EV249" s="23"/>
      <c r="EW249" s="23"/>
      <c r="EX249" s="31">
        <f t="shared" si="3"/>
        <v>1</v>
      </c>
      <c r="EY249" s="5"/>
      <c r="EZ249" s="5"/>
      <c r="FA249" s="5"/>
      <c r="FB249" s="5"/>
    </row>
    <row r="250" spans="1:158" ht="15.75" hidden="1" customHeight="1">
      <c r="A250" s="25">
        <f t="shared" si="356"/>
        <v>246</v>
      </c>
      <c r="B250" s="7" t="s">
        <v>841</v>
      </c>
      <c r="C250" s="7" t="s">
        <v>842</v>
      </c>
      <c r="D250" s="26" t="s">
        <v>843</v>
      </c>
      <c r="E250" s="27" t="s">
        <v>305</v>
      </c>
      <c r="F250" s="28">
        <v>60</v>
      </c>
      <c r="G250" s="29">
        <f t="shared" si="241"/>
        <v>1</v>
      </c>
      <c r="H250" s="23"/>
      <c r="I250" s="23"/>
      <c r="J250" s="23"/>
      <c r="K250" s="23"/>
      <c r="L250" s="23"/>
      <c r="M250" s="23"/>
      <c r="N250" s="30">
        <f>1*N$4</f>
        <v>1</v>
      </c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  <c r="DK250" s="23"/>
      <c r="DL250" s="23"/>
      <c r="DM250" s="23"/>
      <c r="DN250" s="23"/>
      <c r="DO250" s="23"/>
      <c r="DP250" s="23"/>
      <c r="DQ250" s="23"/>
      <c r="DR250" s="23"/>
      <c r="DS250" s="23"/>
      <c r="DT250" s="23"/>
      <c r="DU250" s="23"/>
      <c r="DV250" s="23"/>
      <c r="DW250" s="23"/>
      <c r="DX250" s="23"/>
      <c r="DY250" s="23"/>
      <c r="DZ250" s="23"/>
      <c r="EA250" s="23"/>
      <c r="EB250" s="23"/>
      <c r="EC250" s="23"/>
      <c r="ED250" s="23"/>
      <c r="EE250" s="23"/>
      <c r="EF250" s="23"/>
      <c r="EG250" s="23"/>
      <c r="EH250" s="23"/>
      <c r="EI250" s="23"/>
      <c r="EJ250" s="23"/>
      <c r="EK250" s="23"/>
      <c r="EL250" s="23"/>
      <c r="EM250" s="23"/>
      <c r="EN250" s="23"/>
      <c r="EO250" s="23"/>
      <c r="EP250" s="23"/>
      <c r="EQ250" s="23"/>
      <c r="ER250" s="23"/>
      <c r="ES250" s="23"/>
      <c r="ET250" s="23"/>
      <c r="EU250" s="23"/>
      <c r="EV250" s="23"/>
      <c r="EW250" s="23"/>
      <c r="EX250" s="31">
        <f t="shared" si="3"/>
        <v>1</v>
      </c>
      <c r="EY250" s="5"/>
      <c r="EZ250" s="5"/>
      <c r="FA250" s="5"/>
      <c r="FB250" s="5"/>
    </row>
    <row r="251" spans="1:158" ht="15.75" hidden="1" customHeight="1">
      <c r="A251" s="25">
        <f t="shared" si="356"/>
        <v>247</v>
      </c>
      <c r="B251" s="7" t="s">
        <v>844</v>
      </c>
      <c r="C251" s="7" t="s">
        <v>845</v>
      </c>
      <c r="D251" s="26" t="s">
        <v>843</v>
      </c>
      <c r="E251" s="27" t="s">
        <v>305</v>
      </c>
      <c r="F251" s="28">
        <v>60</v>
      </c>
      <c r="G251" s="29">
        <f t="shared" si="241"/>
        <v>2</v>
      </c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30">
        <f>1*Y$4</f>
        <v>1</v>
      </c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  <c r="DK251" s="23"/>
      <c r="DL251" s="23"/>
      <c r="DM251" s="23"/>
      <c r="DN251" s="23"/>
      <c r="DO251" s="23"/>
      <c r="DP251" s="23"/>
      <c r="DQ251" s="23"/>
      <c r="DR251" s="23"/>
      <c r="DS251" s="23"/>
      <c r="DT251" s="23"/>
      <c r="DU251" s="23"/>
      <c r="DV251" s="23"/>
      <c r="DW251" s="23"/>
      <c r="DX251" s="23"/>
      <c r="DY251" s="23"/>
      <c r="DZ251" s="23"/>
      <c r="EA251" s="23"/>
      <c r="EB251" s="23"/>
      <c r="EC251" s="23"/>
      <c r="ED251" s="23"/>
      <c r="EE251" s="23"/>
      <c r="EF251" s="23"/>
      <c r="EG251" s="23"/>
      <c r="EH251" s="23"/>
      <c r="EI251" s="23"/>
      <c r="EJ251" s="23"/>
      <c r="EK251" s="23"/>
      <c r="EL251" s="23"/>
      <c r="EM251" s="23"/>
      <c r="EN251" s="23"/>
      <c r="EO251" s="23"/>
      <c r="EP251" s="23"/>
      <c r="EQ251" s="23"/>
      <c r="ER251" s="23"/>
      <c r="ES251" s="23"/>
      <c r="ET251" s="30">
        <f>1*ET$4</f>
        <v>1</v>
      </c>
      <c r="EU251" s="23"/>
      <c r="EV251" s="23"/>
      <c r="EW251" s="23"/>
      <c r="EX251" s="31">
        <f t="shared" si="3"/>
        <v>2</v>
      </c>
      <c r="EY251" s="5"/>
      <c r="EZ251" s="5"/>
      <c r="FA251" s="5"/>
      <c r="FB251" s="5"/>
    </row>
    <row r="252" spans="1:158" ht="15.75" hidden="1" customHeight="1">
      <c r="A252" s="25">
        <f t="shared" si="356"/>
        <v>248</v>
      </c>
      <c r="B252" s="7" t="s">
        <v>846</v>
      </c>
      <c r="C252" s="7" t="s">
        <v>847</v>
      </c>
      <c r="D252" s="26" t="s">
        <v>843</v>
      </c>
      <c r="E252" s="27" t="s">
        <v>305</v>
      </c>
      <c r="F252" s="28">
        <v>60</v>
      </c>
      <c r="G252" s="29">
        <f t="shared" si="241"/>
        <v>3</v>
      </c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30">
        <f t="shared" ref="R252:S252" si="375">1*R$4</f>
        <v>1</v>
      </c>
      <c r="S252" s="30">
        <f t="shared" si="375"/>
        <v>1</v>
      </c>
      <c r="T252" s="23"/>
      <c r="U252" s="23"/>
      <c r="V252" s="23"/>
      <c r="W252" s="23"/>
      <c r="X252" s="23"/>
      <c r="Y252" s="23"/>
      <c r="Z252" s="23"/>
      <c r="AA252" s="23"/>
      <c r="AB252" s="30">
        <f>1*AB$4</f>
        <v>1</v>
      </c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  <c r="DK252" s="23"/>
      <c r="DL252" s="23"/>
      <c r="DM252" s="23"/>
      <c r="DN252" s="23"/>
      <c r="DO252" s="23"/>
      <c r="DP252" s="23"/>
      <c r="DQ252" s="23"/>
      <c r="DR252" s="23"/>
      <c r="DS252" s="23"/>
      <c r="DT252" s="23"/>
      <c r="DU252" s="23"/>
      <c r="DV252" s="23"/>
      <c r="DW252" s="23"/>
      <c r="DX252" s="23"/>
      <c r="DY252" s="23"/>
      <c r="DZ252" s="23"/>
      <c r="EA252" s="23"/>
      <c r="EB252" s="23"/>
      <c r="EC252" s="23"/>
      <c r="ED252" s="23"/>
      <c r="EE252" s="23"/>
      <c r="EF252" s="23"/>
      <c r="EG252" s="23"/>
      <c r="EH252" s="23"/>
      <c r="EI252" s="23"/>
      <c r="EJ252" s="23"/>
      <c r="EK252" s="23"/>
      <c r="EL252" s="23"/>
      <c r="EM252" s="23"/>
      <c r="EN252" s="23"/>
      <c r="EO252" s="23"/>
      <c r="EP252" s="23"/>
      <c r="EQ252" s="23"/>
      <c r="ER252" s="23"/>
      <c r="ES252" s="23"/>
      <c r="ET252" s="23"/>
      <c r="EU252" s="23"/>
      <c r="EV252" s="23"/>
      <c r="EW252" s="23"/>
      <c r="EX252" s="31">
        <f t="shared" si="3"/>
        <v>3</v>
      </c>
      <c r="EY252" s="5"/>
      <c r="EZ252" s="5"/>
      <c r="FA252" s="5"/>
      <c r="FB252" s="5"/>
    </row>
    <row r="253" spans="1:158" ht="15.75" hidden="1" customHeight="1">
      <c r="A253" s="25">
        <f t="shared" si="356"/>
        <v>249</v>
      </c>
      <c r="B253" s="7" t="s">
        <v>848</v>
      </c>
      <c r="C253" s="7" t="s">
        <v>849</v>
      </c>
      <c r="D253" s="7" t="s">
        <v>567</v>
      </c>
      <c r="E253" s="27" t="s">
        <v>305</v>
      </c>
      <c r="F253" s="28">
        <v>400</v>
      </c>
      <c r="G253" s="29">
        <f t="shared" si="241"/>
        <v>2</v>
      </c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30">
        <f>4*Y$4</f>
        <v>4</v>
      </c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  <c r="DK253" s="23"/>
      <c r="DL253" s="23"/>
      <c r="DM253" s="23"/>
      <c r="DN253" s="23"/>
      <c r="DO253" s="23"/>
      <c r="DP253" s="23"/>
      <c r="DQ253" s="23"/>
      <c r="DR253" s="23"/>
      <c r="DS253" s="23"/>
      <c r="DT253" s="23"/>
      <c r="DU253" s="23"/>
      <c r="DV253" s="23"/>
      <c r="DW253" s="23"/>
      <c r="DX253" s="23"/>
      <c r="DY253" s="23"/>
      <c r="DZ253" s="23"/>
      <c r="EA253" s="23"/>
      <c r="EB253" s="23"/>
      <c r="EC253" s="23"/>
      <c r="ED253" s="23"/>
      <c r="EE253" s="23"/>
      <c r="EF253" s="23"/>
      <c r="EG253" s="23"/>
      <c r="EH253" s="23"/>
      <c r="EI253" s="23"/>
      <c r="EJ253" s="23"/>
      <c r="EK253" s="23"/>
      <c r="EL253" s="23"/>
      <c r="EM253" s="23"/>
      <c r="EN253" s="23"/>
      <c r="EO253" s="23"/>
      <c r="EP253" s="23"/>
      <c r="EQ253" s="23"/>
      <c r="ER253" s="23"/>
      <c r="ES253" s="23"/>
      <c r="ET253" s="30">
        <f>4*ET$4</f>
        <v>4</v>
      </c>
      <c r="EU253" s="23"/>
      <c r="EV253" s="23"/>
      <c r="EW253" s="23"/>
      <c r="EX253" s="31">
        <f t="shared" si="3"/>
        <v>8</v>
      </c>
      <c r="EY253" s="5"/>
      <c r="EZ253" s="5"/>
      <c r="FA253" s="5"/>
      <c r="FB253" s="5"/>
    </row>
    <row r="254" spans="1:158" ht="15.75" hidden="1" customHeight="1">
      <c r="A254" s="25">
        <f t="shared" si="356"/>
        <v>250</v>
      </c>
      <c r="B254" s="7" t="s">
        <v>850</v>
      </c>
      <c r="C254" s="7" t="s">
        <v>851</v>
      </c>
      <c r="D254" s="7" t="s">
        <v>567</v>
      </c>
      <c r="E254" s="27" t="s">
        <v>305</v>
      </c>
      <c r="F254" s="28">
        <v>1</v>
      </c>
      <c r="G254" s="29">
        <f t="shared" si="241"/>
        <v>2</v>
      </c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30">
        <f>1*Y$4</f>
        <v>1</v>
      </c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  <c r="DK254" s="23"/>
      <c r="DL254" s="23"/>
      <c r="DM254" s="23"/>
      <c r="DN254" s="23"/>
      <c r="DO254" s="23"/>
      <c r="DP254" s="23"/>
      <c r="DQ254" s="23"/>
      <c r="DR254" s="23"/>
      <c r="DS254" s="23"/>
      <c r="DT254" s="23"/>
      <c r="DU254" s="23"/>
      <c r="DV254" s="23"/>
      <c r="DW254" s="23"/>
      <c r="DX254" s="23"/>
      <c r="DY254" s="23"/>
      <c r="DZ254" s="23"/>
      <c r="EA254" s="23"/>
      <c r="EB254" s="23"/>
      <c r="EC254" s="23"/>
      <c r="ED254" s="23"/>
      <c r="EE254" s="23"/>
      <c r="EF254" s="23"/>
      <c r="EG254" s="23"/>
      <c r="EH254" s="23"/>
      <c r="EI254" s="23"/>
      <c r="EJ254" s="23"/>
      <c r="EK254" s="23"/>
      <c r="EL254" s="23"/>
      <c r="EM254" s="23"/>
      <c r="EN254" s="23"/>
      <c r="EO254" s="23"/>
      <c r="EP254" s="23"/>
      <c r="EQ254" s="23"/>
      <c r="ER254" s="23"/>
      <c r="ES254" s="23"/>
      <c r="ET254" s="30">
        <f>1*ET$4</f>
        <v>1</v>
      </c>
      <c r="EU254" s="23"/>
      <c r="EV254" s="23"/>
      <c r="EW254" s="23"/>
      <c r="EX254" s="31">
        <f t="shared" si="3"/>
        <v>2</v>
      </c>
      <c r="EY254" s="5"/>
      <c r="EZ254" s="5"/>
      <c r="FA254" s="5"/>
      <c r="FB254" s="5"/>
    </row>
    <row r="255" spans="1:158" ht="15.75" hidden="1" customHeight="1">
      <c r="A255" s="25">
        <f t="shared" si="356"/>
        <v>251</v>
      </c>
      <c r="B255" s="7" t="s">
        <v>852</v>
      </c>
      <c r="C255" s="7" t="s">
        <v>853</v>
      </c>
      <c r="D255" s="7" t="s">
        <v>567</v>
      </c>
      <c r="E255" s="27" t="s">
        <v>305</v>
      </c>
      <c r="F255" s="28">
        <v>30</v>
      </c>
      <c r="G255" s="29">
        <f t="shared" si="241"/>
        <v>8</v>
      </c>
      <c r="H255" s="23"/>
      <c r="I255" s="23"/>
      <c r="J255" s="23"/>
      <c r="K255" s="23"/>
      <c r="L255" s="23"/>
      <c r="M255" s="23"/>
      <c r="N255" s="23"/>
      <c r="O255" s="30">
        <f t="shared" ref="O255:P255" si="376">1*O$4</f>
        <v>1</v>
      </c>
      <c r="P255" s="30">
        <f t="shared" si="376"/>
        <v>1</v>
      </c>
      <c r="Q255" s="23"/>
      <c r="R255" s="23"/>
      <c r="S255" s="23"/>
      <c r="T255" s="23"/>
      <c r="U255" s="23"/>
      <c r="V255" s="30">
        <f t="shared" ref="V255:W255" si="377">1*V$4</f>
        <v>1</v>
      </c>
      <c r="W255" s="30">
        <f t="shared" si="377"/>
        <v>1</v>
      </c>
      <c r="X255" s="23"/>
      <c r="Y255" s="23"/>
      <c r="Z255" s="23"/>
      <c r="AA255" s="30">
        <f>1*AA$4</f>
        <v>1</v>
      </c>
      <c r="AB255" s="23"/>
      <c r="AC255" s="23"/>
      <c r="AD255" s="23"/>
      <c r="AE255" s="23"/>
      <c r="AF255" s="30">
        <f t="shared" ref="AF255:AG255" si="378">1*AF$4</f>
        <v>1</v>
      </c>
      <c r="AG255" s="30">
        <f t="shared" si="378"/>
        <v>1</v>
      </c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  <c r="DK255" s="23"/>
      <c r="DL255" s="23"/>
      <c r="DM255" s="23"/>
      <c r="DN255" s="23"/>
      <c r="DO255" s="23"/>
      <c r="DP255" s="23"/>
      <c r="DQ255" s="23"/>
      <c r="DR255" s="23"/>
      <c r="DS255" s="23"/>
      <c r="DT255" s="23"/>
      <c r="DU255" s="23"/>
      <c r="DV255" s="23"/>
      <c r="DW255" s="23"/>
      <c r="DX255" s="23"/>
      <c r="DY255" s="23"/>
      <c r="DZ255" s="23"/>
      <c r="EA255" s="23"/>
      <c r="EB255" s="23"/>
      <c r="EC255" s="23"/>
      <c r="ED255" s="23"/>
      <c r="EE255" s="23"/>
      <c r="EF255" s="23"/>
      <c r="EG255" s="23"/>
      <c r="EH255" s="23"/>
      <c r="EI255" s="23"/>
      <c r="EJ255" s="23"/>
      <c r="EK255" s="23"/>
      <c r="EL255" s="23"/>
      <c r="EM255" s="23"/>
      <c r="EN255" s="23"/>
      <c r="EO255" s="23"/>
      <c r="EP255" s="23"/>
      <c r="EQ255" s="23"/>
      <c r="ER255" s="23"/>
      <c r="ES255" s="23"/>
      <c r="ET255" s="23"/>
      <c r="EU255" s="23"/>
      <c r="EV255" s="30">
        <f>1*EV$4</f>
        <v>1</v>
      </c>
      <c r="EW255" s="23"/>
      <c r="EX255" s="31">
        <f t="shared" si="3"/>
        <v>8</v>
      </c>
      <c r="EY255" s="5"/>
      <c r="EZ255" s="5"/>
      <c r="FA255" s="5"/>
      <c r="FB255" s="5"/>
    </row>
    <row r="256" spans="1:158" ht="15.75" hidden="1" customHeight="1">
      <c r="A256" s="25">
        <f t="shared" si="356"/>
        <v>252</v>
      </c>
      <c r="B256" s="7" t="s">
        <v>854</v>
      </c>
      <c r="C256" s="7" t="s">
        <v>855</v>
      </c>
      <c r="D256" s="7" t="s">
        <v>567</v>
      </c>
      <c r="E256" s="27" t="s">
        <v>305</v>
      </c>
      <c r="F256" s="28">
        <v>30</v>
      </c>
      <c r="G256" s="29">
        <f t="shared" si="241"/>
        <v>4</v>
      </c>
      <c r="H256" s="23"/>
      <c r="I256" s="23"/>
      <c r="J256" s="23"/>
      <c r="K256" s="23"/>
      <c r="L256" s="23"/>
      <c r="M256" s="23"/>
      <c r="N256" s="30">
        <f>1*N$4</f>
        <v>1</v>
      </c>
      <c r="O256" s="23"/>
      <c r="P256" s="23"/>
      <c r="Q256" s="23"/>
      <c r="R256" s="30">
        <f t="shared" ref="R256:S256" si="379">1*R$4</f>
        <v>1</v>
      </c>
      <c r="S256" s="30">
        <f t="shared" si="379"/>
        <v>1</v>
      </c>
      <c r="T256" s="23"/>
      <c r="U256" s="23"/>
      <c r="V256" s="23"/>
      <c r="W256" s="23"/>
      <c r="X256" s="23"/>
      <c r="Y256" s="23"/>
      <c r="Z256" s="23"/>
      <c r="AA256" s="23"/>
      <c r="AB256" s="30">
        <f>1*AB$4</f>
        <v>1</v>
      </c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  <c r="DK256" s="23"/>
      <c r="DL256" s="23"/>
      <c r="DM256" s="23"/>
      <c r="DN256" s="23"/>
      <c r="DO256" s="23"/>
      <c r="DP256" s="23"/>
      <c r="DQ256" s="23"/>
      <c r="DR256" s="23"/>
      <c r="DS256" s="23"/>
      <c r="DT256" s="23"/>
      <c r="DU256" s="23"/>
      <c r="DV256" s="23"/>
      <c r="DW256" s="23"/>
      <c r="DX256" s="23"/>
      <c r="DY256" s="23"/>
      <c r="DZ256" s="23"/>
      <c r="EA256" s="23"/>
      <c r="EB256" s="23"/>
      <c r="EC256" s="23"/>
      <c r="ED256" s="23"/>
      <c r="EE256" s="23"/>
      <c r="EF256" s="23"/>
      <c r="EG256" s="23"/>
      <c r="EH256" s="23"/>
      <c r="EI256" s="23"/>
      <c r="EJ256" s="23"/>
      <c r="EK256" s="23"/>
      <c r="EL256" s="23"/>
      <c r="EM256" s="23"/>
      <c r="EN256" s="23"/>
      <c r="EO256" s="23"/>
      <c r="EP256" s="23"/>
      <c r="EQ256" s="23"/>
      <c r="ER256" s="23"/>
      <c r="ES256" s="23"/>
      <c r="ET256" s="23"/>
      <c r="EU256" s="23"/>
      <c r="EV256" s="23"/>
      <c r="EW256" s="23"/>
      <c r="EX256" s="31">
        <f t="shared" si="3"/>
        <v>4</v>
      </c>
      <c r="EY256" s="5"/>
      <c r="EZ256" s="5"/>
      <c r="FA256" s="5"/>
      <c r="FB256" s="5"/>
    </row>
    <row r="257" spans="1:158" ht="15.75" hidden="1" customHeight="1">
      <c r="A257" s="25">
        <f t="shared" si="356"/>
        <v>253</v>
      </c>
      <c r="B257" s="7" t="s">
        <v>856</v>
      </c>
      <c r="C257" s="7" t="s">
        <v>857</v>
      </c>
      <c r="D257" s="26" t="s">
        <v>375</v>
      </c>
      <c r="E257" s="27" t="s">
        <v>305</v>
      </c>
      <c r="F257" s="28">
        <v>400</v>
      </c>
      <c r="G257" s="29">
        <f t="shared" si="241"/>
        <v>10</v>
      </c>
      <c r="H257" s="23"/>
      <c r="I257" s="23"/>
      <c r="J257" s="23"/>
      <c r="K257" s="23"/>
      <c r="L257" s="23"/>
      <c r="M257" s="23"/>
      <c r="N257" s="30">
        <f t="shared" ref="N257:P257" si="380">2*N$4</f>
        <v>2</v>
      </c>
      <c r="O257" s="30">
        <f t="shared" si="380"/>
        <v>2</v>
      </c>
      <c r="P257" s="30">
        <f t="shared" si="380"/>
        <v>2</v>
      </c>
      <c r="Q257" s="23"/>
      <c r="R257" s="30">
        <f>2*R$4</f>
        <v>2</v>
      </c>
      <c r="S257" s="23"/>
      <c r="T257" s="23"/>
      <c r="U257" s="23"/>
      <c r="V257" s="30">
        <f t="shared" ref="V257:W257" si="381">2*V$4</f>
        <v>2</v>
      </c>
      <c r="W257" s="30">
        <f t="shared" si="381"/>
        <v>2</v>
      </c>
      <c r="X257" s="23"/>
      <c r="Y257" s="23"/>
      <c r="Z257" s="23"/>
      <c r="AA257" s="30">
        <f t="shared" ref="AA257:AB257" si="382">2*AA$4</f>
        <v>2</v>
      </c>
      <c r="AB257" s="30">
        <f t="shared" si="382"/>
        <v>2</v>
      </c>
      <c r="AC257" s="23"/>
      <c r="AD257" s="23"/>
      <c r="AE257" s="23"/>
      <c r="AF257" s="30">
        <f t="shared" ref="AF257:AG257" si="383">2*AF$4</f>
        <v>2</v>
      </c>
      <c r="AG257" s="30">
        <f t="shared" si="383"/>
        <v>2</v>
      </c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  <c r="DK257" s="23"/>
      <c r="DL257" s="23"/>
      <c r="DM257" s="23"/>
      <c r="DN257" s="23"/>
      <c r="DO257" s="23"/>
      <c r="DP257" s="23"/>
      <c r="DQ257" s="23"/>
      <c r="DR257" s="23"/>
      <c r="DS257" s="23"/>
      <c r="DT257" s="23"/>
      <c r="DU257" s="23"/>
      <c r="DV257" s="23"/>
      <c r="DW257" s="23"/>
      <c r="DX257" s="23"/>
      <c r="DY257" s="23"/>
      <c r="DZ257" s="23"/>
      <c r="EA257" s="23"/>
      <c r="EB257" s="23"/>
      <c r="EC257" s="23"/>
      <c r="ED257" s="23"/>
      <c r="EE257" s="23"/>
      <c r="EF257" s="23"/>
      <c r="EG257" s="23"/>
      <c r="EH257" s="23"/>
      <c r="EI257" s="23"/>
      <c r="EJ257" s="23"/>
      <c r="EK257" s="23"/>
      <c r="EL257" s="23"/>
      <c r="EM257" s="23"/>
      <c r="EN257" s="23"/>
      <c r="EO257" s="23"/>
      <c r="EP257" s="23"/>
      <c r="EQ257" s="23"/>
      <c r="ER257" s="23"/>
      <c r="ES257" s="23"/>
      <c r="ET257" s="23"/>
      <c r="EU257" s="23"/>
      <c r="EV257" s="23"/>
      <c r="EW257" s="23"/>
      <c r="EX257" s="31">
        <f t="shared" si="3"/>
        <v>20</v>
      </c>
      <c r="EY257" s="5"/>
      <c r="EZ257" s="5"/>
      <c r="FA257" s="5"/>
      <c r="FB257" s="5"/>
    </row>
    <row r="258" spans="1:158" ht="15.75" hidden="1" customHeight="1">
      <c r="A258" s="25">
        <f t="shared" si="356"/>
        <v>254</v>
      </c>
      <c r="B258" s="7" t="s">
        <v>858</v>
      </c>
      <c r="C258" s="7" t="s">
        <v>859</v>
      </c>
      <c r="D258" s="26" t="s">
        <v>375</v>
      </c>
      <c r="E258" s="27" t="s">
        <v>305</v>
      </c>
      <c r="F258" s="28">
        <v>5000</v>
      </c>
      <c r="G258" s="29">
        <f t="shared" si="241"/>
        <v>2</v>
      </c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30">
        <f>1*BS$4</f>
        <v>1</v>
      </c>
      <c r="BT258" s="23"/>
      <c r="BU258" s="23"/>
      <c r="BV258" s="30">
        <f>1*BV$4</f>
        <v>1</v>
      </c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  <c r="DK258" s="23"/>
      <c r="DL258" s="23"/>
      <c r="DM258" s="23"/>
      <c r="DN258" s="23"/>
      <c r="DO258" s="23"/>
      <c r="DP258" s="23"/>
      <c r="DQ258" s="23"/>
      <c r="DR258" s="23"/>
      <c r="DS258" s="23"/>
      <c r="DT258" s="23"/>
      <c r="DU258" s="23"/>
      <c r="DV258" s="23"/>
      <c r="DW258" s="23"/>
      <c r="DX258" s="23"/>
      <c r="DY258" s="23"/>
      <c r="DZ258" s="23"/>
      <c r="EA258" s="23"/>
      <c r="EB258" s="23"/>
      <c r="EC258" s="23"/>
      <c r="ED258" s="23"/>
      <c r="EE258" s="23"/>
      <c r="EF258" s="23"/>
      <c r="EG258" s="23"/>
      <c r="EH258" s="23"/>
      <c r="EI258" s="23"/>
      <c r="EJ258" s="23"/>
      <c r="EK258" s="23"/>
      <c r="EL258" s="23"/>
      <c r="EM258" s="23"/>
      <c r="EN258" s="23"/>
      <c r="EO258" s="23"/>
      <c r="EP258" s="23"/>
      <c r="EQ258" s="23"/>
      <c r="ER258" s="23"/>
      <c r="ES258" s="23"/>
      <c r="ET258" s="23"/>
      <c r="EU258" s="23"/>
      <c r="EV258" s="23"/>
      <c r="EW258" s="23"/>
      <c r="EX258" s="31">
        <f t="shared" si="3"/>
        <v>2</v>
      </c>
      <c r="EY258" s="5"/>
      <c r="EZ258" s="5"/>
      <c r="FA258" s="5"/>
      <c r="FB258" s="5"/>
    </row>
    <row r="259" spans="1:158" ht="15.75" hidden="1" customHeight="1">
      <c r="A259" s="25">
        <f t="shared" si="356"/>
        <v>255</v>
      </c>
      <c r="B259" s="7" t="s">
        <v>860</v>
      </c>
      <c r="C259" s="7" t="s">
        <v>861</v>
      </c>
      <c r="D259" s="26" t="s">
        <v>375</v>
      </c>
      <c r="E259" s="27" t="s">
        <v>305</v>
      </c>
      <c r="F259" s="28">
        <v>800</v>
      </c>
      <c r="G259" s="29">
        <f t="shared" si="241"/>
        <v>2</v>
      </c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30">
        <f>2*X$4</f>
        <v>2</v>
      </c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30">
        <f>2*CD$4</f>
        <v>2</v>
      </c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  <c r="DK259" s="23"/>
      <c r="DL259" s="23"/>
      <c r="DM259" s="23"/>
      <c r="DN259" s="23"/>
      <c r="DO259" s="23"/>
      <c r="DP259" s="23"/>
      <c r="DQ259" s="23"/>
      <c r="DR259" s="23"/>
      <c r="DS259" s="23"/>
      <c r="DT259" s="23"/>
      <c r="DU259" s="23"/>
      <c r="DV259" s="23"/>
      <c r="DW259" s="23"/>
      <c r="DX259" s="23"/>
      <c r="DY259" s="23"/>
      <c r="DZ259" s="23"/>
      <c r="EA259" s="23"/>
      <c r="EB259" s="23"/>
      <c r="EC259" s="23"/>
      <c r="ED259" s="23"/>
      <c r="EE259" s="23"/>
      <c r="EF259" s="23"/>
      <c r="EG259" s="23"/>
      <c r="EH259" s="23"/>
      <c r="EI259" s="23"/>
      <c r="EJ259" s="23"/>
      <c r="EK259" s="23"/>
      <c r="EL259" s="23"/>
      <c r="EM259" s="23"/>
      <c r="EN259" s="23"/>
      <c r="EO259" s="23"/>
      <c r="EP259" s="23"/>
      <c r="EQ259" s="23"/>
      <c r="ER259" s="23"/>
      <c r="ES259" s="23"/>
      <c r="ET259" s="23"/>
      <c r="EU259" s="23"/>
      <c r="EV259" s="23"/>
      <c r="EW259" s="23"/>
      <c r="EX259" s="31">
        <f t="shared" ref="EX259:EX513" si="384">SUM(H259:EW259)</f>
        <v>4</v>
      </c>
      <c r="EY259" s="5"/>
      <c r="EZ259" s="5"/>
      <c r="FA259" s="5"/>
      <c r="FB259" s="5"/>
    </row>
    <row r="260" spans="1:158" ht="15.75" hidden="1" customHeight="1">
      <c r="A260" s="25">
        <f t="shared" si="356"/>
        <v>256</v>
      </c>
      <c r="B260" s="7" t="s">
        <v>862</v>
      </c>
      <c r="C260" s="7" t="s">
        <v>863</v>
      </c>
      <c r="D260" s="26" t="s">
        <v>375</v>
      </c>
      <c r="E260" s="27" t="s">
        <v>305</v>
      </c>
      <c r="F260" s="28">
        <v>450</v>
      </c>
      <c r="G260" s="29">
        <f t="shared" si="241"/>
        <v>1</v>
      </c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30">
        <f>2*S$4</f>
        <v>2</v>
      </c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  <c r="DK260" s="23"/>
      <c r="DL260" s="23"/>
      <c r="DM260" s="23"/>
      <c r="DN260" s="23"/>
      <c r="DO260" s="23"/>
      <c r="DP260" s="23"/>
      <c r="DQ260" s="23"/>
      <c r="DR260" s="23"/>
      <c r="DS260" s="23"/>
      <c r="DT260" s="23"/>
      <c r="DU260" s="23"/>
      <c r="DV260" s="23"/>
      <c r="DW260" s="23"/>
      <c r="DX260" s="23"/>
      <c r="DY260" s="23"/>
      <c r="DZ260" s="23"/>
      <c r="EA260" s="23"/>
      <c r="EB260" s="23"/>
      <c r="EC260" s="23"/>
      <c r="ED260" s="23"/>
      <c r="EE260" s="23"/>
      <c r="EF260" s="23"/>
      <c r="EG260" s="23"/>
      <c r="EH260" s="23"/>
      <c r="EI260" s="23"/>
      <c r="EJ260" s="23"/>
      <c r="EK260" s="23"/>
      <c r="EL260" s="23"/>
      <c r="EM260" s="23"/>
      <c r="EN260" s="23"/>
      <c r="EO260" s="23"/>
      <c r="EP260" s="23"/>
      <c r="EQ260" s="23"/>
      <c r="ER260" s="23"/>
      <c r="ES260" s="23"/>
      <c r="ET260" s="23"/>
      <c r="EU260" s="23"/>
      <c r="EV260" s="23"/>
      <c r="EW260" s="23"/>
      <c r="EX260" s="31">
        <f t="shared" si="384"/>
        <v>2</v>
      </c>
      <c r="EY260" s="5"/>
      <c r="EZ260" s="5"/>
      <c r="FA260" s="5"/>
      <c r="FB260" s="5"/>
    </row>
    <row r="261" spans="1:158" ht="15.75" hidden="1" customHeight="1">
      <c r="A261" s="25">
        <f t="shared" si="356"/>
        <v>257</v>
      </c>
      <c r="B261" s="7" t="s">
        <v>864</v>
      </c>
      <c r="C261" s="7" t="s">
        <v>865</v>
      </c>
      <c r="D261" s="26" t="s">
        <v>375</v>
      </c>
      <c r="E261" s="27" t="s">
        <v>305</v>
      </c>
      <c r="F261" s="28">
        <v>100</v>
      </c>
      <c r="G261" s="29">
        <f t="shared" si="241"/>
        <v>2</v>
      </c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30">
        <f>2*Y$4</f>
        <v>2</v>
      </c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  <c r="DK261" s="23"/>
      <c r="DL261" s="23"/>
      <c r="DM261" s="23"/>
      <c r="DN261" s="23"/>
      <c r="DO261" s="23"/>
      <c r="DP261" s="23"/>
      <c r="DQ261" s="23"/>
      <c r="DR261" s="23"/>
      <c r="DS261" s="23"/>
      <c r="DT261" s="23"/>
      <c r="DU261" s="23"/>
      <c r="DV261" s="23"/>
      <c r="DW261" s="23"/>
      <c r="DX261" s="23"/>
      <c r="DY261" s="23"/>
      <c r="DZ261" s="23"/>
      <c r="EA261" s="23"/>
      <c r="EB261" s="23"/>
      <c r="EC261" s="23"/>
      <c r="ED261" s="23"/>
      <c r="EE261" s="23"/>
      <c r="EF261" s="23"/>
      <c r="EG261" s="23"/>
      <c r="EH261" s="23"/>
      <c r="EI261" s="23"/>
      <c r="EJ261" s="23"/>
      <c r="EK261" s="23"/>
      <c r="EL261" s="23"/>
      <c r="EM261" s="23"/>
      <c r="EN261" s="23"/>
      <c r="EO261" s="23"/>
      <c r="EP261" s="23"/>
      <c r="EQ261" s="23"/>
      <c r="ER261" s="23"/>
      <c r="ES261" s="23"/>
      <c r="ET261" s="30">
        <f>2*ET$4</f>
        <v>2</v>
      </c>
      <c r="EU261" s="23"/>
      <c r="EV261" s="23"/>
      <c r="EW261" s="23"/>
      <c r="EX261" s="31">
        <f t="shared" si="384"/>
        <v>4</v>
      </c>
      <c r="EY261" s="5"/>
      <c r="EZ261" s="5"/>
      <c r="FA261" s="5"/>
      <c r="FB261" s="5"/>
    </row>
    <row r="262" spans="1:158" ht="15.75" hidden="1" customHeight="1">
      <c r="A262" s="25">
        <f t="shared" ref="A262:A325" si="385">+A261+1</f>
        <v>258</v>
      </c>
      <c r="B262" s="7" t="s">
        <v>866</v>
      </c>
      <c r="C262" s="7" t="s">
        <v>867</v>
      </c>
      <c r="D262" s="26" t="s">
        <v>338</v>
      </c>
      <c r="E262" s="27" t="s">
        <v>305</v>
      </c>
      <c r="F262" s="28">
        <v>600</v>
      </c>
      <c r="G262" s="29">
        <f t="shared" si="241"/>
        <v>11</v>
      </c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30">
        <f>2*BR$4</f>
        <v>2</v>
      </c>
      <c r="BS262" s="30">
        <f>1*BS$4</f>
        <v>1</v>
      </c>
      <c r="BT262" s="30">
        <f t="shared" ref="BT262:BU262" si="386">2*BT$4</f>
        <v>2</v>
      </c>
      <c r="BU262" s="30">
        <f t="shared" si="386"/>
        <v>2</v>
      </c>
      <c r="BV262" s="30">
        <f>1*BV$4</f>
        <v>1</v>
      </c>
      <c r="BW262" s="23"/>
      <c r="BX262" s="30">
        <f t="shared" ref="BX262:BZ262" si="387">2*BX$4</f>
        <v>2</v>
      </c>
      <c r="BY262" s="30">
        <f t="shared" si="387"/>
        <v>2</v>
      </c>
      <c r="BZ262" s="30">
        <f t="shared" si="387"/>
        <v>2</v>
      </c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30">
        <f t="shared" ref="CL262:CM262" si="388">2*CL$4</f>
        <v>2</v>
      </c>
      <c r="CM262" s="30">
        <f t="shared" si="388"/>
        <v>2</v>
      </c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30">
        <f>2*CY$4</f>
        <v>2</v>
      </c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  <c r="DK262" s="23"/>
      <c r="DL262" s="23"/>
      <c r="DM262" s="23"/>
      <c r="DN262" s="23"/>
      <c r="DO262" s="23"/>
      <c r="DP262" s="23"/>
      <c r="DQ262" s="23"/>
      <c r="DR262" s="23"/>
      <c r="DS262" s="23"/>
      <c r="DT262" s="23"/>
      <c r="DU262" s="23"/>
      <c r="DV262" s="23"/>
      <c r="DW262" s="23"/>
      <c r="DX262" s="23"/>
      <c r="DY262" s="23"/>
      <c r="DZ262" s="23"/>
      <c r="EA262" s="23"/>
      <c r="EB262" s="23"/>
      <c r="EC262" s="23"/>
      <c r="ED262" s="23"/>
      <c r="EE262" s="23"/>
      <c r="EF262" s="23"/>
      <c r="EG262" s="23"/>
      <c r="EH262" s="23"/>
      <c r="EI262" s="23"/>
      <c r="EJ262" s="23"/>
      <c r="EK262" s="23"/>
      <c r="EL262" s="23"/>
      <c r="EM262" s="23"/>
      <c r="EN262" s="23"/>
      <c r="EO262" s="23"/>
      <c r="EP262" s="23"/>
      <c r="EQ262" s="23"/>
      <c r="ER262" s="23"/>
      <c r="ES262" s="23"/>
      <c r="ET262" s="23"/>
      <c r="EU262" s="23"/>
      <c r="EV262" s="23"/>
      <c r="EW262" s="23"/>
      <c r="EX262" s="31">
        <f t="shared" si="384"/>
        <v>20</v>
      </c>
      <c r="EY262" s="5"/>
      <c r="EZ262" s="5"/>
      <c r="FA262" s="5"/>
      <c r="FB262" s="5"/>
    </row>
    <row r="263" spans="1:158" ht="15.75" hidden="1" customHeight="1">
      <c r="A263" s="25">
        <f t="shared" si="385"/>
        <v>259</v>
      </c>
      <c r="B263" s="7" t="s">
        <v>868</v>
      </c>
      <c r="C263" s="7" t="s">
        <v>869</v>
      </c>
      <c r="D263" s="26" t="s">
        <v>375</v>
      </c>
      <c r="E263" s="27" t="s">
        <v>305</v>
      </c>
      <c r="F263" s="28">
        <v>200</v>
      </c>
      <c r="G263" s="29">
        <f t="shared" si="241"/>
        <v>7</v>
      </c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30">
        <f>2*U$4</f>
        <v>2</v>
      </c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30">
        <f>2*BW$4</f>
        <v>2</v>
      </c>
      <c r="BX263" s="23"/>
      <c r="BY263" s="23"/>
      <c r="BZ263" s="23"/>
      <c r="CA263" s="30">
        <f>2*CA$4</f>
        <v>2</v>
      </c>
      <c r="CB263" s="23"/>
      <c r="CC263" s="23"/>
      <c r="CD263" s="23"/>
      <c r="CE263" s="23"/>
      <c r="CF263" s="30">
        <f t="shared" ref="CF263:CG263" si="389">2*CF$4</f>
        <v>2</v>
      </c>
      <c r="CG263" s="30">
        <f t="shared" si="389"/>
        <v>2</v>
      </c>
      <c r="CH263" s="23"/>
      <c r="CI263" s="23"/>
      <c r="CJ263" s="30">
        <f t="shared" ref="CJ263:CK263" si="390">2*CJ$4</f>
        <v>2</v>
      </c>
      <c r="CK263" s="30">
        <f t="shared" si="390"/>
        <v>2</v>
      </c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  <c r="DK263" s="23"/>
      <c r="DL263" s="23"/>
      <c r="DM263" s="23"/>
      <c r="DN263" s="23"/>
      <c r="DO263" s="23"/>
      <c r="DP263" s="23"/>
      <c r="DQ263" s="23"/>
      <c r="DR263" s="23"/>
      <c r="DS263" s="23"/>
      <c r="DT263" s="23"/>
      <c r="DU263" s="23"/>
      <c r="DV263" s="23"/>
      <c r="DW263" s="23"/>
      <c r="DX263" s="23"/>
      <c r="DY263" s="23"/>
      <c r="DZ263" s="23"/>
      <c r="EA263" s="23"/>
      <c r="EB263" s="23"/>
      <c r="EC263" s="23"/>
      <c r="ED263" s="23"/>
      <c r="EE263" s="23"/>
      <c r="EF263" s="23"/>
      <c r="EG263" s="23"/>
      <c r="EH263" s="23"/>
      <c r="EI263" s="23"/>
      <c r="EJ263" s="23"/>
      <c r="EK263" s="23"/>
      <c r="EL263" s="23"/>
      <c r="EM263" s="23"/>
      <c r="EN263" s="23"/>
      <c r="EO263" s="23"/>
      <c r="EP263" s="23"/>
      <c r="EQ263" s="23"/>
      <c r="ER263" s="23"/>
      <c r="ES263" s="23"/>
      <c r="ET263" s="23"/>
      <c r="EU263" s="23"/>
      <c r="EV263" s="23"/>
      <c r="EW263" s="23"/>
      <c r="EX263" s="31">
        <f t="shared" si="384"/>
        <v>14</v>
      </c>
      <c r="EY263" s="5"/>
      <c r="EZ263" s="5"/>
      <c r="FA263" s="5"/>
      <c r="FB263" s="5"/>
    </row>
    <row r="264" spans="1:158" ht="15.75" hidden="1" customHeight="1">
      <c r="A264" s="25">
        <f t="shared" si="385"/>
        <v>260</v>
      </c>
      <c r="B264" s="7" t="s">
        <v>870</v>
      </c>
      <c r="C264" s="7" t="s">
        <v>871</v>
      </c>
      <c r="D264" s="34" t="s">
        <v>380</v>
      </c>
      <c r="E264" s="35" t="s">
        <v>381</v>
      </c>
      <c r="F264" s="28">
        <v>1</v>
      </c>
      <c r="G264" s="29">
        <f t="shared" si="241"/>
        <v>3</v>
      </c>
      <c r="H264" s="23"/>
      <c r="I264" s="23"/>
      <c r="J264" s="23"/>
      <c r="K264" s="23"/>
      <c r="L264" s="23"/>
      <c r="M264" s="23"/>
      <c r="N264" s="30">
        <f>1*N$4</f>
        <v>1</v>
      </c>
      <c r="O264" s="23"/>
      <c r="P264" s="23"/>
      <c r="Q264" s="23"/>
      <c r="R264" s="30">
        <f t="shared" ref="R264:S264" si="391">1*R$4</f>
        <v>1</v>
      </c>
      <c r="S264" s="30">
        <f t="shared" si="391"/>
        <v>1</v>
      </c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  <c r="DK264" s="23"/>
      <c r="DL264" s="23"/>
      <c r="DM264" s="23"/>
      <c r="DN264" s="23"/>
      <c r="DO264" s="23"/>
      <c r="DP264" s="23"/>
      <c r="DQ264" s="23"/>
      <c r="DR264" s="23"/>
      <c r="DS264" s="23"/>
      <c r="DT264" s="23"/>
      <c r="DU264" s="23"/>
      <c r="DV264" s="23"/>
      <c r="DW264" s="23"/>
      <c r="DX264" s="23"/>
      <c r="DY264" s="23"/>
      <c r="DZ264" s="23"/>
      <c r="EA264" s="23"/>
      <c r="EB264" s="23"/>
      <c r="EC264" s="23"/>
      <c r="ED264" s="23"/>
      <c r="EE264" s="23"/>
      <c r="EF264" s="23"/>
      <c r="EG264" s="23"/>
      <c r="EH264" s="23"/>
      <c r="EI264" s="23"/>
      <c r="EJ264" s="23"/>
      <c r="EK264" s="23"/>
      <c r="EL264" s="23"/>
      <c r="EM264" s="23"/>
      <c r="EN264" s="23"/>
      <c r="EO264" s="23"/>
      <c r="EP264" s="23"/>
      <c r="EQ264" s="23"/>
      <c r="ER264" s="23"/>
      <c r="ES264" s="23"/>
      <c r="ET264" s="23"/>
      <c r="EU264" s="23"/>
      <c r="EV264" s="23"/>
      <c r="EW264" s="23"/>
      <c r="EX264" s="31">
        <f t="shared" si="384"/>
        <v>3</v>
      </c>
      <c r="EY264" s="5"/>
      <c r="EZ264" s="5"/>
      <c r="FA264" s="5"/>
      <c r="FB264" s="5"/>
    </row>
    <row r="265" spans="1:158" ht="15.75" hidden="1" customHeight="1">
      <c r="A265" s="25">
        <f t="shared" si="385"/>
        <v>261</v>
      </c>
      <c r="B265" s="7" t="s">
        <v>872</v>
      </c>
      <c r="C265" s="7" t="s">
        <v>873</v>
      </c>
      <c r="D265" s="34" t="s">
        <v>380</v>
      </c>
      <c r="E265" s="35" t="s">
        <v>381</v>
      </c>
      <c r="F265" s="28">
        <v>1</v>
      </c>
      <c r="G265" s="29">
        <f t="shared" si="241"/>
        <v>3</v>
      </c>
      <c r="H265" s="23"/>
      <c r="I265" s="23"/>
      <c r="J265" s="23"/>
      <c r="K265" s="23"/>
      <c r="L265" s="23"/>
      <c r="M265" s="23"/>
      <c r="N265" s="23"/>
      <c r="O265" s="23"/>
      <c r="P265" s="30">
        <f>1*P$4</f>
        <v>1</v>
      </c>
      <c r="Q265" s="23"/>
      <c r="R265" s="23"/>
      <c r="S265" s="23"/>
      <c r="T265" s="23"/>
      <c r="U265" s="23"/>
      <c r="V265" s="30">
        <f t="shared" ref="V265:W265" si="392">1*V$4</f>
        <v>1</v>
      </c>
      <c r="W265" s="30">
        <f t="shared" si="392"/>
        <v>1</v>
      </c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  <c r="DK265" s="23"/>
      <c r="DL265" s="23"/>
      <c r="DM265" s="23"/>
      <c r="DN265" s="23"/>
      <c r="DO265" s="23"/>
      <c r="DP265" s="23"/>
      <c r="DQ265" s="23"/>
      <c r="DR265" s="23"/>
      <c r="DS265" s="23"/>
      <c r="DT265" s="23"/>
      <c r="DU265" s="23"/>
      <c r="DV265" s="23"/>
      <c r="DW265" s="23"/>
      <c r="DX265" s="23"/>
      <c r="DY265" s="23"/>
      <c r="DZ265" s="23"/>
      <c r="EA265" s="23"/>
      <c r="EB265" s="23"/>
      <c r="EC265" s="23"/>
      <c r="ED265" s="23"/>
      <c r="EE265" s="23"/>
      <c r="EF265" s="23"/>
      <c r="EG265" s="23"/>
      <c r="EH265" s="23"/>
      <c r="EI265" s="23"/>
      <c r="EJ265" s="23"/>
      <c r="EK265" s="23"/>
      <c r="EL265" s="23"/>
      <c r="EM265" s="23"/>
      <c r="EN265" s="23"/>
      <c r="EO265" s="23"/>
      <c r="EP265" s="23"/>
      <c r="EQ265" s="23"/>
      <c r="ER265" s="23"/>
      <c r="ES265" s="23"/>
      <c r="ET265" s="23"/>
      <c r="EU265" s="23"/>
      <c r="EV265" s="23"/>
      <c r="EW265" s="23"/>
      <c r="EX265" s="31">
        <f t="shared" si="384"/>
        <v>3</v>
      </c>
      <c r="EY265" s="5"/>
      <c r="EZ265" s="5"/>
      <c r="FA265" s="5"/>
      <c r="FB265" s="5"/>
    </row>
    <row r="266" spans="1:158" ht="15.75" hidden="1" customHeight="1">
      <c r="A266" s="25">
        <f t="shared" si="385"/>
        <v>262</v>
      </c>
      <c r="B266" s="7" t="s">
        <v>874</v>
      </c>
      <c r="C266" s="7" t="s">
        <v>875</v>
      </c>
      <c r="D266" s="34" t="s">
        <v>380</v>
      </c>
      <c r="E266" s="35" t="s">
        <v>381</v>
      </c>
      <c r="F266" s="28">
        <v>1</v>
      </c>
      <c r="G266" s="29">
        <f t="shared" si="241"/>
        <v>1</v>
      </c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30">
        <f>1*Y$4</f>
        <v>1</v>
      </c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  <c r="DK266" s="23"/>
      <c r="DL266" s="23"/>
      <c r="DM266" s="23"/>
      <c r="DN266" s="23"/>
      <c r="DO266" s="23"/>
      <c r="DP266" s="23"/>
      <c r="DQ266" s="23"/>
      <c r="DR266" s="23"/>
      <c r="DS266" s="23"/>
      <c r="DT266" s="23"/>
      <c r="DU266" s="23"/>
      <c r="DV266" s="23"/>
      <c r="DW266" s="23"/>
      <c r="DX266" s="23"/>
      <c r="DY266" s="23"/>
      <c r="DZ266" s="23"/>
      <c r="EA266" s="23"/>
      <c r="EB266" s="23"/>
      <c r="EC266" s="23"/>
      <c r="ED266" s="23"/>
      <c r="EE266" s="23"/>
      <c r="EF266" s="23"/>
      <c r="EG266" s="23"/>
      <c r="EH266" s="23"/>
      <c r="EI266" s="23"/>
      <c r="EJ266" s="23"/>
      <c r="EK266" s="23"/>
      <c r="EL266" s="23"/>
      <c r="EM266" s="23"/>
      <c r="EN266" s="23"/>
      <c r="EO266" s="23"/>
      <c r="EP266" s="23"/>
      <c r="EQ266" s="23"/>
      <c r="ER266" s="23"/>
      <c r="ES266" s="23"/>
      <c r="ET266" s="23"/>
      <c r="EU266" s="23"/>
      <c r="EV266" s="23"/>
      <c r="EW266" s="23"/>
      <c r="EX266" s="31">
        <f t="shared" si="384"/>
        <v>1</v>
      </c>
      <c r="EY266" s="5"/>
      <c r="EZ266" s="5"/>
      <c r="FA266" s="5"/>
      <c r="FB266" s="5"/>
    </row>
    <row r="267" spans="1:158" ht="15.75" hidden="1" customHeight="1">
      <c r="A267" s="25">
        <f t="shared" si="385"/>
        <v>263</v>
      </c>
      <c r="B267" s="7" t="s">
        <v>876</v>
      </c>
      <c r="C267" s="7" t="s">
        <v>877</v>
      </c>
      <c r="D267" s="34" t="s">
        <v>380</v>
      </c>
      <c r="E267" s="35" t="s">
        <v>381</v>
      </c>
      <c r="F267" s="28">
        <v>1</v>
      </c>
      <c r="G267" s="29">
        <f t="shared" si="241"/>
        <v>4</v>
      </c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  <c r="DK267" s="23"/>
      <c r="DL267" s="23"/>
      <c r="DM267" s="23"/>
      <c r="DN267" s="23"/>
      <c r="DO267" s="23"/>
      <c r="DP267" s="23"/>
      <c r="DQ267" s="23"/>
      <c r="DR267" s="23"/>
      <c r="DS267" s="30">
        <f>1*DS$4</f>
        <v>1</v>
      </c>
      <c r="DT267" s="23"/>
      <c r="DU267" s="30">
        <f>1*DU$4</f>
        <v>1</v>
      </c>
      <c r="DV267" s="23"/>
      <c r="DW267" s="30">
        <f>1*DW$4</f>
        <v>1</v>
      </c>
      <c r="DX267" s="23"/>
      <c r="DY267" s="23"/>
      <c r="DZ267" s="30">
        <f>1*DZ$4</f>
        <v>1</v>
      </c>
      <c r="EA267" s="23"/>
      <c r="EB267" s="23"/>
      <c r="EC267" s="23"/>
      <c r="ED267" s="23"/>
      <c r="EE267" s="23"/>
      <c r="EF267" s="23"/>
      <c r="EG267" s="23"/>
      <c r="EH267" s="23"/>
      <c r="EI267" s="23"/>
      <c r="EJ267" s="23"/>
      <c r="EK267" s="23"/>
      <c r="EL267" s="23"/>
      <c r="EM267" s="23"/>
      <c r="EN267" s="23"/>
      <c r="EO267" s="23"/>
      <c r="EP267" s="23"/>
      <c r="EQ267" s="23"/>
      <c r="ER267" s="23"/>
      <c r="ES267" s="23"/>
      <c r="ET267" s="23"/>
      <c r="EU267" s="23"/>
      <c r="EV267" s="23"/>
      <c r="EW267" s="23"/>
      <c r="EX267" s="31">
        <f t="shared" si="384"/>
        <v>4</v>
      </c>
      <c r="EY267" s="5"/>
      <c r="EZ267" s="5"/>
      <c r="FA267" s="5"/>
      <c r="FB267" s="5"/>
    </row>
    <row r="268" spans="1:158" ht="15.75" hidden="1" customHeight="1">
      <c r="A268" s="25">
        <f t="shared" si="385"/>
        <v>264</v>
      </c>
      <c r="B268" s="7" t="s">
        <v>878</v>
      </c>
      <c r="C268" s="7" t="s">
        <v>879</v>
      </c>
      <c r="D268" s="34" t="s">
        <v>380</v>
      </c>
      <c r="E268" s="35" t="s">
        <v>381</v>
      </c>
      <c r="F268" s="28">
        <v>1</v>
      </c>
      <c r="G268" s="29">
        <f t="shared" si="241"/>
        <v>4</v>
      </c>
      <c r="H268" s="23"/>
      <c r="I268" s="23"/>
      <c r="J268" s="23"/>
      <c r="K268" s="23"/>
      <c r="L268" s="23"/>
      <c r="M268" s="23"/>
      <c r="N268" s="23"/>
      <c r="O268" s="30">
        <f>1*O$4</f>
        <v>1</v>
      </c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30">
        <f>1*AA$4</f>
        <v>1</v>
      </c>
      <c r="AB268" s="23"/>
      <c r="AC268" s="23"/>
      <c r="AD268" s="23"/>
      <c r="AE268" s="23"/>
      <c r="AF268" s="30">
        <f t="shared" ref="AF268:AG268" si="393">1*AF$4</f>
        <v>1</v>
      </c>
      <c r="AG268" s="30">
        <f t="shared" si="393"/>
        <v>1</v>
      </c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  <c r="DK268" s="23"/>
      <c r="DL268" s="23"/>
      <c r="DM268" s="23"/>
      <c r="DN268" s="23"/>
      <c r="DO268" s="23"/>
      <c r="DP268" s="23"/>
      <c r="DQ268" s="23"/>
      <c r="DR268" s="23"/>
      <c r="DS268" s="23"/>
      <c r="DT268" s="23"/>
      <c r="DU268" s="23"/>
      <c r="DV268" s="23"/>
      <c r="DW268" s="23"/>
      <c r="DX268" s="23"/>
      <c r="DY268" s="23"/>
      <c r="DZ268" s="23"/>
      <c r="EA268" s="23"/>
      <c r="EB268" s="23"/>
      <c r="EC268" s="23"/>
      <c r="ED268" s="23"/>
      <c r="EE268" s="23"/>
      <c r="EF268" s="23"/>
      <c r="EG268" s="23"/>
      <c r="EH268" s="23"/>
      <c r="EI268" s="23"/>
      <c r="EJ268" s="23"/>
      <c r="EK268" s="23"/>
      <c r="EL268" s="23"/>
      <c r="EM268" s="23"/>
      <c r="EN268" s="23"/>
      <c r="EO268" s="23"/>
      <c r="EP268" s="23"/>
      <c r="EQ268" s="23"/>
      <c r="ER268" s="23"/>
      <c r="ES268" s="23"/>
      <c r="ET268" s="23"/>
      <c r="EU268" s="23"/>
      <c r="EV268" s="23"/>
      <c r="EW268" s="23"/>
      <c r="EX268" s="31">
        <f t="shared" si="384"/>
        <v>4</v>
      </c>
      <c r="EY268" s="5"/>
      <c r="EZ268" s="5"/>
      <c r="FA268" s="5"/>
      <c r="FB268" s="5"/>
    </row>
    <row r="269" spans="1:158" ht="15.75" hidden="1" customHeight="1">
      <c r="A269" s="25">
        <f t="shared" si="385"/>
        <v>265</v>
      </c>
      <c r="B269" s="7" t="s">
        <v>880</v>
      </c>
      <c r="C269" s="7" t="s">
        <v>881</v>
      </c>
      <c r="D269" s="33" t="s">
        <v>380</v>
      </c>
      <c r="E269" s="27" t="s">
        <v>381</v>
      </c>
      <c r="F269" s="28">
        <v>1</v>
      </c>
      <c r="G269" s="29">
        <f t="shared" si="241"/>
        <v>1</v>
      </c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30">
        <f>1*AB$4</f>
        <v>1</v>
      </c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  <c r="DK269" s="23"/>
      <c r="DL269" s="23"/>
      <c r="DM269" s="23"/>
      <c r="DN269" s="23"/>
      <c r="DO269" s="23"/>
      <c r="DP269" s="23"/>
      <c r="DQ269" s="23"/>
      <c r="DR269" s="23"/>
      <c r="DS269" s="23"/>
      <c r="DT269" s="23"/>
      <c r="DU269" s="23"/>
      <c r="DV269" s="23"/>
      <c r="DW269" s="23"/>
      <c r="DX269" s="23"/>
      <c r="DY269" s="23"/>
      <c r="DZ269" s="23"/>
      <c r="EA269" s="23"/>
      <c r="EB269" s="23"/>
      <c r="EC269" s="23"/>
      <c r="ED269" s="23"/>
      <c r="EE269" s="23"/>
      <c r="EF269" s="23"/>
      <c r="EG269" s="23"/>
      <c r="EH269" s="23"/>
      <c r="EI269" s="23"/>
      <c r="EJ269" s="23"/>
      <c r="EK269" s="23"/>
      <c r="EL269" s="23"/>
      <c r="EM269" s="23"/>
      <c r="EN269" s="23"/>
      <c r="EO269" s="23"/>
      <c r="EP269" s="23"/>
      <c r="EQ269" s="23"/>
      <c r="ER269" s="23"/>
      <c r="ES269" s="23"/>
      <c r="ET269" s="23"/>
      <c r="EU269" s="23"/>
      <c r="EV269" s="23"/>
      <c r="EW269" s="23"/>
      <c r="EX269" s="31">
        <f t="shared" si="384"/>
        <v>1</v>
      </c>
      <c r="EY269" s="5"/>
      <c r="EZ269" s="5"/>
      <c r="FA269" s="5"/>
      <c r="FB269" s="5"/>
    </row>
    <row r="270" spans="1:158" ht="15.75" hidden="1" customHeight="1">
      <c r="A270" s="25">
        <f t="shared" si="385"/>
        <v>266</v>
      </c>
      <c r="B270" s="7" t="s">
        <v>882</v>
      </c>
      <c r="C270" s="7" t="s">
        <v>883</v>
      </c>
      <c r="D270" s="7" t="s">
        <v>474</v>
      </c>
      <c r="E270" s="27" t="s">
        <v>301</v>
      </c>
      <c r="F270" s="28">
        <v>500</v>
      </c>
      <c r="G270" s="29">
        <f t="shared" si="241"/>
        <v>2</v>
      </c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30">
        <f>2*Y$4</f>
        <v>2</v>
      </c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  <c r="DK270" s="23"/>
      <c r="DL270" s="23"/>
      <c r="DM270" s="23"/>
      <c r="DN270" s="23"/>
      <c r="DO270" s="23"/>
      <c r="DP270" s="23"/>
      <c r="DQ270" s="23"/>
      <c r="DR270" s="23"/>
      <c r="DS270" s="23"/>
      <c r="DT270" s="23"/>
      <c r="DU270" s="23"/>
      <c r="DV270" s="23"/>
      <c r="DW270" s="23"/>
      <c r="DX270" s="23"/>
      <c r="DY270" s="23"/>
      <c r="DZ270" s="23"/>
      <c r="EA270" s="23"/>
      <c r="EB270" s="23"/>
      <c r="EC270" s="23"/>
      <c r="ED270" s="23"/>
      <c r="EE270" s="23"/>
      <c r="EF270" s="23"/>
      <c r="EG270" s="23"/>
      <c r="EH270" s="23"/>
      <c r="EI270" s="23"/>
      <c r="EJ270" s="23"/>
      <c r="EK270" s="23"/>
      <c r="EL270" s="23"/>
      <c r="EM270" s="23"/>
      <c r="EN270" s="23"/>
      <c r="EO270" s="23"/>
      <c r="EP270" s="23"/>
      <c r="EQ270" s="23"/>
      <c r="ER270" s="23"/>
      <c r="ES270" s="23"/>
      <c r="ET270" s="30">
        <f>2*ET$4</f>
        <v>2</v>
      </c>
      <c r="EU270" s="23"/>
      <c r="EV270" s="23"/>
      <c r="EW270" s="23"/>
      <c r="EX270" s="31">
        <f t="shared" si="384"/>
        <v>4</v>
      </c>
      <c r="EY270" s="5"/>
      <c r="EZ270" s="5"/>
      <c r="FA270" s="5"/>
      <c r="FB270" s="5"/>
    </row>
    <row r="271" spans="1:158" ht="15.75" hidden="1" customHeight="1">
      <c r="A271" s="25">
        <f t="shared" si="385"/>
        <v>267</v>
      </c>
      <c r="B271" s="7" t="s">
        <v>884</v>
      </c>
      <c r="C271" s="7" t="s">
        <v>885</v>
      </c>
      <c r="D271" s="7" t="s">
        <v>474</v>
      </c>
      <c r="E271" s="27" t="s">
        <v>301</v>
      </c>
      <c r="F271" s="28">
        <v>500</v>
      </c>
      <c r="G271" s="29">
        <f t="shared" si="241"/>
        <v>4</v>
      </c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  <c r="DK271" s="23"/>
      <c r="DL271" s="23"/>
      <c r="DM271" s="23"/>
      <c r="DN271" s="23"/>
      <c r="DO271" s="23"/>
      <c r="DP271" s="23"/>
      <c r="DQ271" s="23"/>
      <c r="DR271" s="23"/>
      <c r="DS271" s="30">
        <f>1*DS$4</f>
        <v>1</v>
      </c>
      <c r="DT271" s="23"/>
      <c r="DU271" s="30">
        <f>1*DU$4</f>
        <v>1</v>
      </c>
      <c r="DV271" s="23"/>
      <c r="DW271" s="30">
        <f>1*DW$4</f>
        <v>1</v>
      </c>
      <c r="DX271" s="23"/>
      <c r="DY271" s="23"/>
      <c r="DZ271" s="30">
        <f>1*DZ$4</f>
        <v>1</v>
      </c>
      <c r="EA271" s="23"/>
      <c r="EB271" s="23"/>
      <c r="EC271" s="23"/>
      <c r="ED271" s="23"/>
      <c r="EE271" s="23"/>
      <c r="EF271" s="23"/>
      <c r="EG271" s="23"/>
      <c r="EH271" s="23"/>
      <c r="EI271" s="23"/>
      <c r="EJ271" s="23"/>
      <c r="EK271" s="23"/>
      <c r="EL271" s="23"/>
      <c r="EM271" s="23"/>
      <c r="EN271" s="23"/>
      <c r="EO271" s="23"/>
      <c r="EP271" s="23"/>
      <c r="EQ271" s="23"/>
      <c r="ER271" s="23"/>
      <c r="ES271" s="23"/>
      <c r="ET271" s="23"/>
      <c r="EU271" s="23"/>
      <c r="EV271" s="23"/>
      <c r="EW271" s="23"/>
      <c r="EX271" s="31">
        <f t="shared" si="384"/>
        <v>4</v>
      </c>
      <c r="EY271" s="5"/>
      <c r="EZ271" s="5"/>
      <c r="FA271" s="5"/>
      <c r="FB271" s="5"/>
    </row>
    <row r="272" spans="1:158" ht="15.75" hidden="1" customHeight="1">
      <c r="A272" s="25">
        <f t="shared" si="385"/>
        <v>268</v>
      </c>
      <c r="B272" s="7" t="s">
        <v>886</v>
      </c>
      <c r="C272" s="7" t="s">
        <v>887</v>
      </c>
      <c r="D272" s="7" t="s">
        <v>474</v>
      </c>
      <c r="E272" s="27" t="s">
        <v>301</v>
      </c>
      <c r="F272" s="28">
        <v>1000</v>
      </c>
      <c r="G272" s="29">
        <f t="shared" si="241"/>
        <v>2</v>
      </c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30">
        <f>1*AH$4</f>
        <v>1</v>
      </c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  <c r="DK272" s="23"/>
      <c r="DL272" s="23"/>
      <c r="DM272" s="23"/>
      <c r="DN272" s="23"/>
      <c r="DO272" s="23"/>
      <c r="DP272" s="23"/>
      <c r="DQ272" s="23"/>
      <c r="DR272" s="23"/>
      <c r="DS272" s="23"/>
      <c r="DT272" s="23"/>
      <c r="DU272" s="23"/>
      <c r="DV272" s="23"/>
      <c r="DW272" s="23"/>
      <c r="DX272" s="23"/>
      <c r="DY272" s="23"/>
      <c r="DZ272" s="23"/>
      <c r="EA272" s="23"/>
      <c r="EB272" s="23"/>
      <c r="EC272" s="23"/>
      <c r="ED272" s="23"/>
      <c r="EE272" s="23"/>
      <c r="EF272" s="23"/>
      <c r="EG272" s="23"/>
      <c r="EH272" s="23"/>
      <c r="EI272" s="23"/>
      <c r="EJ272" s="23"/>
      <c r="EK272" s="23"/>
      <c r="EL272" s="30">
        <f>1*EL$4</f>
        <v>1</v>
      </c>
      <c r="EM272" s="23"/>
      <c r="EN272" s="23"/>
      <c r="EO272" s="23"/>
      <c r="EP272" s="23"/>
      <c r="EQ272" s="23"/>
      <c r="ER272" s="23"/>
      <c r="ES272" s="23"/>
      <c r="ET272" s="23"/>
      <c r="EU272" s="23"/>
      <c r="EV272" s="23"/>
      <c r="EW272" s="23"/>
      <c r="EX272" s="31">
        <f t="shared" si="384"/>
        <v>2</v>
      </c>
      <c r="EY272" s="5"/>
      <c r="EZ272" s="5"/>
      <c r="FA272" s="5"/>
      <c r="FB272" s="5"/>
    </row>
    <row r="273" spans="1:158" ht="15.75" hidden="1" customHeight="1">
      <c r="A273" s="25">
        <f t="shared" si="385"/>
        <v>269</v>
      </c>
      <c r="B273" s="7" t="s">
        <v>888</v>
      </c>
      <c r="C273" s="7" t="s">
        <v>889</v>
      </c>
      <c r="D273" s="7" t="s">
        <v>474</v>
      </c>
      <c r="E273" s="27" t="s">
        <v>301</v>
      </c>
      <c r="F273" s="28">
        <v>1000</v>
      </c>
      <c r="G273" s="29">
        <f t="shared" si="241"/>
        <v>6</v>
      </c>
      <c r="H273" s="23"/>
      <c r="I273" s="23"/>
      <c r="J273" s="23"/>
      <c r="K273" s="23"/>
      <c r="L273" s="23"/>
      <c r="M273" s="23"/>
      <c r="N273" s="30">
        <f t="shared" ref="N273:N274" si="394">1*N$4</f>
        <v>1</v>
      </c>
      <c r="O273" s="23"/>
      <c r="P273" s="23"/>
      <c r="Q273" s="23"/>
      <c r="R273" s="30">
        <f t="shared" ref="R273:S274" si="395">1*R$4</f>
        <v>1</v>
      </c>
      <c r="S273" s="30">
        <f t="shared" si="395"/>
        <v>1</v>
      </c>
      <c r="T273" s="23"/>
      <c r="U273" s="23"/>
      <c r="V273" s="23"/>
      <c r="W273" s="23"/>
      <c r="X273" s="23"/>
      <c r="Y273" s="30">
        <f t="shared" ref="Y273:Y274" si="396">1*Y$4</f>
        <v>1</v>
      </c>
      <c r="Z273" s="23"/>
      <c r="AA273" s="23"/>
      <c r="AB273" s="30">
        <f t="shared" ref="AB273:AB274" si="397">1*AB$4</f>
        <v>1</v>
      </c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  <c r="DK273" s="23"/>
      <c r="DL273" s="23"/>
      <c r="DM273" s="23"/>
      <c r="DN273" s="23"/>
      <c r="DO273" s="23"/>
      <c r="DP273" s="23"/>
      <c r="DQ273" s="23"/>
      <c r="DR273" s="23"/>
      <c r="DS273" s="23"/>
      <c r="DT273" s="23"/>
      <c r="DU273" s="23"/>
      <c r="DV273" s="23"/>
      <c r="DW273" s="23"/>
      <c r="DX273" s="23"/>
      <c r="DY273" s="23"/>
      <c r="DZ273" s="23"/>
      <c r="EA273" s="23"/>
      <c r="EB273" s="23"/>
      <c r="EC273" s="23"/>
      <c r="ED273" s="23"/>
      <c r="EE273" s="23"/>
      <c r="EF273" s="23"/>
      <c r="EG273" s="23"/>
      <c r="EH273" s="23"/>
      <c r="EI273" s="23"/>
      <c r="EJ273" s="23"/>
      <c r="EK273" s="23"/>
      <c r="EL273" s="23"/>
      <c r="EM273" s="23"/>
      <c r="EN273" s="23"/>
      <c r="EO273" s="23"/>
      <c r="EP273" s="23"/>
      <c r="EQ273" s="23"/>
      <c r="ER273" s="23"/>
      <c r="ES273" s="23"/>
      <c r="ET273" s="30">
        <f t="shared" ref="ET273:ET274" si="398">1*ET$4</f>
        <v>1</v>
      </c>
      <c r="EU273" s="23"/>
      <c r="EV273" s="23"/>
      <c r="EW273" s="23"/>
      <c r="EX273" s="31">
        <f t="shared" si="384"/>
        <v>6</v>
      </c>
      <c r="EY273" s="5"/>
      <c r="EZ273" s="5"/>
      <c r="FA273" s="5"/>
      <c r="FB273" s="5"/>
    </row>
    <row r="274" spans="1:158" ht="15.75" hidden="1" customHeight="1">
      <c r="A274" s="25">
        <f t="shared" si="385"/>
        <v>270</v>
      </c>
      <c r="B274" s="7" t="s">
        <v>890</v>
      </c>
      <c r="C274" s="7" t="s">
        <v>891</v>
      </c>
      <c r="D274" s="26" t="s">
        <v>422</v>
      </c>
      <c r="E274" s="27" t="s">
        <v>305</v>
      </c>
      <c r="F274" s="28">
        <v>500</v>
      </c>
      <c r="G274" s="29">
        <f t="shared" si="241"/>
        <v>6</v>
      </c>
      <c r="H274" s="23"/>
      <c r="I274" s="23"/>
      <c r="J274" s="23"/>
      <c r="K274" s="23"/>
      <c r="L274" s="23"/>
      <c r="M274" s="23"/>
      <c r="N274" s="30">
        <f t="shared" si="394"/>
        <v>1</v>
      </c>
      <c r="O274" s="23"/>
      <c r="P274" s="23"/>
      <c r="Q274" s="23"/>
      <c r="R274" s="30">
        <f t="shared" si="395"/>
        <v>1</v>
      </c>
      <c r="S274" s="30">
        <f t="shared" si="395"/>
        <v>1</v>
      </c>
      <c r="T274" s="23"/>
      <c r="U274" s="23"/>
      <c r="V274" s="23"/>
      <c r="W274" s="23"/>
      <c r="X274" s="23"/>
      <c r="Y274" s="30">
        <f t="shared" si="396"/>
        <v>1</v>
      </c>
      <c r="Z274" s="23"/>
      <c r="AA274" s="23"/>
      <c r="AB274" s="30">
        <f t="shared" si="397"/>
        <v>1</v>
      </c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  <c r="DK274" s="23"/>
      <c r="DL274" s="23"/>
      <c r="DM274" s="23"/>
      <c r="DN274" s="23"/>
      <c r="DO274" s="23"/>
      <c r="DP274" s="23"/>
      <c r="DQ274" s="23"/>
      <c r="DR274" s="23"/>
      <c r="DS274" s="23"/>
      <c r="DT274" s="23"/>
      <c r="DU274" s="23"/>
      <c r="DV274" s="23"/>
      <c r="DW274" s="23"/>
      <c r="DX274" s="23"/>
      <c r="DY274" s="23"/>
      <c r="DZ274" s="23"/>
      <c r="EA274" s="23"/>
      <c r="EB274" s="23"/>
      <c r="EC274" s="23"/>
      <c r="ED274" s="23"/>
      <c r="EE274" s="23"/>
      <c r="EF274" s="23"/>
      <c r="EG274" s="23"/>
      <c r="EH274" s="23"/>
      <c r="EI274" s="23"/>
      <c r="EJ274" s="23"/>
      <c r="EK274" s="23"/>
      <c r="EL274" s="23"/>
      <c r="EM274" s="23"/>
      <c r="EN274" s="23"/>
      <c r="EO274" s="23"/>
      <c r="EP274" s="23"/>
      <c r="EQ274" s="23"/>
      <c r="ER274" s="23"/>
      <c r="ES274" s="23"/>
      <c r="ET274" s="30">
        <f t="shared" si="398"/>
        <v>1</v>
      </c>
      <c r="EU274" s="23"/>
      <c r="EV274" s="23"/>
      <c r="EW274" s="23"/>
      <c r="EX274" s="31">
        <f t="shared" si="384"/>
        <v>6</v>
      </c>
      <c r="EY274" s="5"/>
      <c r="EZ274" s="5"/>
      <c r="FA274" s="5"/>
      <c r="FB274" s="5"/>
    </row>
    <row r="275" spans="1:158" ht="15.75" hidden="1" customHeight="1">
      <c r="A275" s="25">
        <f t="shared" si="385"/>
        <v>271</v>
      </c>
      <c r="B275" s="7" t="s">
        <v>892</v>
      </c>
      <c r="C275" s="7" t="s">
        <v>893</v>
      </c>
      <c r="D275" s="26" t="s">
        <v>894</v>
      </c>
      <c r="E275" s="27" t="s">
        <v>301</v>
      </c>
      <c r="F275" s="28">
        <v>15</v>
      </c>
      <c r="G275" s="29">
        <f t="shared" si="241"/>
        <v>2</v>
      </c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30">
        <f>1*BR$4</f>
        <v>1</v>
      </c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30">
        <f>1*CY$4</f>
        <v>1</v>
      </c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  <c r="DK275" s="23"/>
      <c r="DL275" s="23"/>
      <c r="DM275" s="23"/>
      <c r="DN275" s="23"/>
      <c r="DO275" s="23"/>
      <c r="DP275" s="23"/>
      <c r="DQ275" s="23"/>
      <c r="DR275" s="23"/>
      <c r="DS275" s="23"/>
      <c r="DT275" s="23"/>
      <c r="DU275" s="23"/>
      <c r="DV275" s="23"/>
      <c r="DW275" s="23"/>
      <c r="DX275" s="23"/>
      <c r="DY275" s="23"/>
      <c r="DZ275" s="23"/>
      <c r="EA275" s="23"/>
      <c r="EB275" s="23"/>
      <c r="EC275" s="23"/>
      <c r="ED275" s="23"/>
      <c r="EE275" s="23"/>
      <c r="EF275" s="23"/>
      <c r="EG275" s="23"/>
      <c r="EH275" s="23"/>
      <c r="EI275" s="23"/>
      <c r="EJ275" s="23"/>
      <c r="EK275" s="23"/>
      <c r="EL275" s="23"/>
      <c r="EM275" s="23"/>
      <c r="EN275" s="23"/>
      <c r="EO275" s="23"/>
      <c r="EP275" s="23"/>
      <c r="EQ275" s="23"/>
      <c r="ER275" s="23"/>
      <c r="ES275" s="23"/>
      <c r="ET275" s="23"/>
      <c r="EU275" s="23"/>
      <c r="EV275" s="23"/>
      <c r="EW275" s="23"/>
      <c r="EX275" s="31">
        <f t="shared" si="384"/>
        <v>2</v>
      </c>
      <c r="EY275" s="5"/>
      <c r="EZ275" s="5"/>
      <c r="FA275" s="5"/>
      <c r="FB275" s="5"/>
    </row>
    <row r="276" spans="1:158" ht="15.75" hidden="1" customHeight="1">
      <c r="A276" s="25">
        <f t="shared" si="385"/>
        <v>272</v>
      </c>
      <c r="B276" s="7" t="s">
        <v>895</v>
      </c>
      <c r="C276" s="7" t="s">
        <v>896</v>
      </c>
      <c r="D276" s="26" t="s">
        <v>897</v>
      </c>
      <c r="E276" s="27" t="s">
        <v>301</v>
      </c>
      <c r="F276" s="28">
        <v>15</v>
      </c>
      <c r="G276" s="29">
        <f t="shared" si="241"/>
        <v>1</v>
      </c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30">
        <f>1*BZ$4</f>
        <v>1</v>
      </c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  <c r="DK276" s="23"/>
      <c r="DL276" s="23"/>
      <c r="DM276" s="23"/>
      <c r="DN276" s="23"/>
      <c r="DO276" s="23"/>
      <c r="DP276" s="23"/>
      <c r="DQ276" s="23"/>
      <c r="DR276" s="23"/>
      <c r="DS276" s="23"/>
      <c r="DT276" s="23"/>
      <c r="DU276" s="23"/>
      <c r="DV276" s="23"/>
      <c r="DW276" s="23"/>
      <c r="DX276" s="23"/>
      <c r="DY276" s="23"/>
      <c r="DZ276" s="23"/>
      <c r="EA276" s="23"/>
      <c r="EB276" s="23"/>
      <c r="EC276" s="23"/>
      <c r="ED276" s="23"/>
      <c r="EE276" s="23"/>
      <c r="EF276" s="23"/>
      <c r="EG276" s="23"/>
      <c r="EH276" s="23"/>
      <c r="EI276" s="23"/>
      <c r="EJ276" s="23"/>
      <c r="EK276" s="23"/>
      <c r="EL276" s="23"/>
      <c r="EM276" s="23"/>
      <c r="EN276" s="23"/>
      <c r="EO276" s="23"/>
      <c r="EP276" s="23"/>
      <c r="EQ276" s="23"/>
      <c r="ER276" s="23"/>
      <c r="ES276" s="23"/>
      <c r="ET276" s="23"/>
      <c r="EU276" s="23"/>
      <c r="EV276" s="23"/>
      <c r="EW276" s="23"/>
      <c r="EX276" s="31">
        <f t="shared" si="384"/>
        <v>1</v>
      </c>
      <c r="EY276" s="5"/>
      <c r="EZ276" s="5"/>
      <c r="FA276" s="5"/>
      <c r="FB276" s="5"/>
    </row>
    <row r="277" spans="1:158" ht="15.75" hidden="1" customHeight="1">
      <c r="A277" s="25">
        <f t="shared" si="385"/>
        <v>273</v>
      </c>
      <c r="B277" s="7" t="s">
        <v>898</v>
      </c>
      <c r="C277" s="7" t="s">
        <v>899</v>
      </c>
      <c r="D277" s="26" t="s">
        <v>897</v>
      </c>
      <c r="E277" s="27" t="s">
        <v>305</v>
      </c>
      <c r="F277" s="28">
        <v>15</v>
      </c>
      <c r="G277" s="29">
        <f t="shared" si="241"/>
        <v>1</v>
      </c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30">
        <f>1*CD$4</f>
        <v>1</v>
      </c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  <c r="DK277" s="23"/>
      <c r="DL277" s="23"/>
      <c r="DM277" s="23"/>
      <c r="DN277" s="23"/>
      <c r="DO277" s="23"/>
      <c r="DP277" s="23"/>
      <c r="DQ277" s="23"/>
      <c r="DR277" s="23"/>
      <c r="DS277" s="23"/>
      <c r="DT277" s="23"/>
      <c r="DU277" s="23"/>
      <c r="DV277" s="23"/>
      <c r="DW277" s="23"/>
      <c r="DX277" s="23"/>
      <c r="DY277" s="23"/>
      <c r="DZ277" s="23"/>
      <c r="EA277" s="23"/>
      <c r="EB277" s="23"/>
      <c r="EC277" s="23"/>
      <c r="ED277" s="23"/>
      <c r="EE277" s="23"/>
      <c r="EF277" s="23"/>
      <c r="EG277" s="23"/>
      <c r="EH277" s="23"/>
      <c r="EI277" s="23"/>
      <c r="EJ277" s="23"/>
      <c r="EK277" s="23"/>
      <c r="EL277" s="23"/>
      <c r="EM277" s="23"/>
      <c r="EN277" s="23"/>
      <c r="EO277" s="23"/>
      <c r="EP277" s="23"/>
      <c r="EQ277" s="23"/>
      <c r="ER277" s="23"/>
      <c r="ES277" s="23"/>
      <c r="ET277" s="23"/>
      <c r="EU277" s="23"/>
      <c r="EV277" s="23"/>
      <c r="EW277" s="23"/>
      <c r="EX277" s="31">
        <f t="shared" si="384"/>
        <v>1</v>
      </c>
      <c r="EY277" s="5"/>
      <c r="EZ277" s="5"/>
      <c r="FA277" s="5"/>
      <c r="FB277" s="5"/>
    </row>
    <row r="278" spans="1:158" ht="15.75" hidden="1" customHeight="1">
      <c r="A278" s="25">
        <f t="shared" si="385"/>
        <v>274</v>
      </c>
      <c r="B278" s="7" t="s">
        <v>900</v>
      </c>
      <c r="C278" s="7" t="s">
        <v>901</v>
      </c>
      <c r="D278" s="26" t="s">
        <v>897</v>
      </c>
      <c r="E278" s="27" t="s">
        <v>305</v>
      </c>
      <c r="F278" s="28">
        <v>15</v>
      </c>
      <c r="G278" s="29">
        <f t="shared" si="241"/>
        <v>2</v>
      </c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30">
        <f>1*CA$4</f>
        <v>1</v>
      </c>
      <c r="CB278" s="23"/>
      <c r="CC278" s="23"/>
      <c r="CD278" s="23"/>
      <c r="CE278" s="23"/>
      <c r="CF278" s="23"/>
      <c r="CG278" s="23"/>
      <c r="CH278" s="23"/>
      <c r="CI278" s="23"/>
      <c r="CJ278" s="23"/>
      <c r="CK278" s="30">
        <f>1*CK$4</f>
        <v>1</v>
      </c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  <c r="DK278" s="23"/>
      <c r="DL278" s="23"/>
      <c r="DM278" s="23"/>
      <c r="DN278" s="23"/>
      <c r="DO278" s="23"/>
      <c r="DP278" s="23"/>
      <c r="DQ278" s="23"/>
      <c r="DR278" s="23"/>
      <c r="DS278" s="23"/>
      <c r="DT278" s="23"/>
      <c r="DU278" s="23"/>
      <c r="DV278" s="23"/>
      <c r="DW278" s="23"/>
      <c r="DX278" s="23"/>
      <c r="DY278" s="23"/>
      <c r="DZ278" s="23"/>
      <c r="EA278" s="23"/>
      <c r="EB278" s="23"/>
      <c r="EC278" s="23"/>
      <c r="ED278" s="23"/>
      <c r="EE278" s="23"/>
      <c r="EF278" s="23"/>
      <c r="EG278" s="23"/>
      <c r="EH278" s="23"/>
      <c r="EI278" s="23"/>
      <c r="EJ278" s="23"/>
      <c r="EK278" s="23"/>
      <c r="EL278" s="23"/>
      <c r="EM278" s="23"/>
      <c r="EN278" s="23"/>
      <c r="EO278" s="23"/>
      <c r="EP278" s="23"/>
      <c r="EQ278" s="23"/>
      <c r="ER278" s="23"/>
      <c r="ES278" s="23"/>
      <c r="ET278" s="23"/>
      <c r="EU278" s="23"/>
      <c r="EV278" s="23"/>
      <c r="EW278" s="23"/>
      <c r="EX278" s="31">
        <f t="shared" si="384"/>
        <v>2</v>
      </c>
      <c r="EY278" s="5"/>
      <c r="EZ278" s="5"/>
      <c r="FA278" s="5"/>
      <c r="FB278" s="5"/>
    </row>
    <row r="279" spans="1:158" ht="15.75" hidden="1" customHeight="1">
      <c r="A279" s="25">
        <f t="shared" si="385"/>
        <v>275</v>
      </c>
      <c r="B279" s="7" t="s">
        <v>902</v>
      </c>
      <c r="C279" s="7" t="s">
        <v>903</v>
      </c>
      <c r="D279" s="26" t="s">
        <v>897</v>
      </c>
      <c r="E279" s="27" t="s">
        <v>305</v>
      </c>
      <c r="F279" s="28">
        <v>15</v>
      </c>
      <c r="G279" s="29">
        <f t="shared" si="241"/>
        <v>2</v>
      </c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30">
        <f t="shared" ref="CL279:CM279" si="399">1*CL$4</f>
        <v>1</v>
      </c>
      <c r="CM279" s="30">
        <f t="shared" si="399"/>
        <v>1</v>
      </c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  <c r="DK279" s="23"/>
      <c r="DL279" s="23"/>
      <c r="DM279" s="23"/>
      <c r="DN279" s="23"/>
      <c r="DO279" s="23"/>
      <c r="DP279" s="23"/>
      <c r="DQ279" s="23"/>
      <c r="DR279" s="23"/>
      <c r="DS279" s="23"/>
      <c r="DT279" s="23"/>
      <c r="DU279" s="23"/>
      <c r="DV279" s="23"/>
      <c r="DW279" s="23"/>
      <c r="DX279" s="23"/>
      <c r="DY279" s="23"/>
      <c r="DZ279" s="23"/>
      <c r="EA279" s="23"/>
      <c r="EB279" s="23"/>
      <c r="EC279" s="23"/>
      <c r="ED279" s="23"/>
      <c r="EE279" s="23"/>
      <c r="EF279" s="23"/>
      <c r="EG279" s="23"/>
      <c r="EH279" s="23"/>
      <c r="EI279" s="23"/>
      <c r="EJ279" s="23"/>
      <c r="EK279" s="23"/>
      <c r="EL279" s="23"/>
      <c r="EM279" s="23"/>
      <c r="EN279" s="23"/>
      <c r="EO279" s="23"/>
      <c r="EP279" s="23"/>
      <c r="EQ279" s="23"/>
      <c r="ER279" s="23"/>
      <c r="ES279" s="23"/>
      <c r="ET279" s="23"/>
      <c r="EU279" s="23"/>
      <c r="EV279" s="23"/>
      <c r="EW279" s="23"/>
      <c r="EX279" s="31">
        <f t="shared" si="384"/>
        <v>2</v>
      </c>
      <c r="EY279" s="5"/>
      <c r="EZ279" s="5"/>
      <c r="FA279" s="5"/>
      <c r="FB279" s="5"/>
    </row>
    <row r="280" spans="1:158" ht="15.75" hidden="1" customHeight="1">
      <c r="A280" s="25">
        <f t="shared" si="385"/>
        <v>276</v>
      </c>
      <c r="B280" s="7" t="s">
        <v>904</v>
      </c>
      <c r="C280" s="7" t="s">
        <v>905</v>
      </c>
      <c r="D280" s="26" t="s">
        <v>897</v>
      </c>
      <c r="E280" s="27" t="s">
        <v>305</v>
      </c>
      <c r="F280" s="28">
        <v>15</v>
      </c>
      <c r="G280" s="29">
        <f t="shared" si="241"/>
        <v>1</v>
      </c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30">
        <f>1*U$4</f>
        <v>1</v>
      </c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  <c r="DK280" s="23"/>
      <c r="DL280" s="23"/>
      <c r="DM280" s="23"/>
      <c r="DN280" s="23"/>
      <c r="DO280" s="23"/>
      <c r="DP280" s="23"/>
      <c r="DQ280" s="23"/>
      <c r="DR280" s="23"/>
      <c r="DS280" s="23"/>
      <c r="DT280" s="23"/>
      <c r="DU280" s="23"/>
      <c r="DV280" s="23"/>
      <c r="DW280" s="23"/>
      <c r="DX280" s="23"/>
      <c r="DY280" s="23"/>
      <c r="DZ280" s="23"/>
      <c r="EA280" s="23"/>
      <c r="EB280" s="23"/>
      <c r="EC280" s="23"/>
      <c r="ED280" s="23"/>
      <c r="EE280" s="23"/>
      <c r="EF280" s="23"/>
      <c r="EG280" s="23"/>
      <c r="EH280" s="23"/>
      <c r="EI280" s="23"/>
      <c r="EJ280" s="23"/>
      <c r="EK280" s="23"/>
      <c r="EL280" s="23"/>
      <c r="EM280" s="23"/>
      <c r="EN280" s="23"/>
      <c r="EO280" s="23"/>
      <c r="EP280" s="23"/>
      <c r="EQ280" s="23"/>
      <c r="ER280" s="23"/>
      <c r="ES280" s="23"/>
      <c r="ET280" s="23"/>
      <c r="EU280" s="23"/>
      <c r="EV280" s="23"/>
      <c r="EW280" s="23"/>
      <c r="EX280" s="31">
        <f t="shared" si="384"/>
        <v>1</v>
      </c>
      <c r="EY280" s="5"/>
      <c r="EZ280" s="5"/>
      <c r="FA280" s="5"/>
      <c r="FB280" s="5"/>
    </row>
    <row r="281" spans="1:158" ht="15.75" hidden="1" customHeight="1">
      <c r="A281" s="25">
        <f t="shared" si="385"/>
        <v>277</v>
      </c>
      <c r="B281" s="7" t="s">
        <v>906</v>
      </c>
      <c r="C281" s="7" t="s">
        <v>907</v>
      </c>
      <c r="D281" s="26" t="s">
        <v>897</v>
      </c>
      <c r="E281" s="27" t="s">
        <v>305</v>
      </c>
      <c r="F281" s="28">
        <v>15</v>
      </c>
      <c r="G281" s="29">
        <f t="shared" si="241"/>
        <v>2</v>
      </c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30">
        <f t="shared" ref="CF281:CG281" si="400">1*CF$4</f>
        <v>1</v>
      </c>
      <c r="CG281" s="30">
        <f t="shared" si="400"/>
        <v>1</v>
      </c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  <c r="DK281" s="23"/>
      <c r="DL281" s="23"/>
      <c r="DM281" s="23"/>
      <c r="DN281" s="23"/>
      <c r="DO281" s="23"/>
      <c r="DP281" s="23"/>
      <c r="DQ281" s="23"/>
      <c r="DR281" s="23"/>
      <c r="DS281" s="23"/>
      <c r="DT281" s="23"/>
      <c r="DU281" s="23"/>
      <c r="DV281" s="23"/>
      <c r="DW281" s="23"/>
      <c r="DX281" s="23"/>
      <c r="DY281" s="23"/>
      <c r="DZ281" s="23"/>
      <c r="EA281" s="23"/>
      <c r="EB281" s="23"/>
      <c r="EC281" s="23"/>
      <c r="ED281" s="23"/>
      <c r="EE281" s="23"/>
      <c r="EF281" s="23"/>
      <c r="EG281" s="23"/>
      <c r="EH281" s="23"/>
      <c r="EI281" s="23"/>
      <c r="EJ281" s="23"/>
      <c r="EK281" s="23"/>
      <c r="EL281" s="23"/>
      <c r="EM281" s="23"/>
      <c r="EN281" s="23"/>
      <c r="EO281" s="23"/>
      <c r="EP281" s="23"/>
      <c r="EQ281" s="23"/>
      <c r="ER281" s="23"/>
      <c r="ES281" s="23"/>
      <c r="ET281" s="23"/>
      <c r="EU281" s="23"/>
      <c r="EV281" s="23"/>
      <c r="EW281" s="23"/>
      <c r="EX281" s="31">
        <f t="shared" si="384"/>
        <v>2</v>
      </c>
      <c r="EY281" s="5"/>
      <c r="EZ281" s="5"/>
      <c r="FA281" s="5"/>
      <c r="FB281" s="5"/>
    </row>
    <row r="282" spans="1:158" ht="15.75" hidden="1" customHeight="1">
      <c r="A282" s="25">
        <f t="shared" si="385"/>
        <v>278</v>
      </c>
      <c r="B282" s="7" t="s">
        <v>908</v>
      </c>
      <c r="C282" s="7" t="s">
        <v>909</v>
      </c>
      <c r="D282" s="26" t="s">
        <v>897</v>
      </c>
      <c r="E282" s="27" t="s">
        <v>305</v>
      </c>
      <c r="F282" s="28">
        <v>15</v>
      </c>
      <c r="G282" s="29">
        <f t="shared" si="241"/>
        <v>1</v>
      </c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30">
        <f>1*X$4</f>
        <v>1</v>
      </c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  <c r="DK282" s="23"/>
      <c r="DL282" s="23"/>
      <c r="DM282" s="23"/>
      <c r="DN282" s="23"/>
      <c r="DO282" s="23"/>
      <c r="DP282" s="23"/>
      <c r="DQ282" s="23"/>
      <c r="DR282" s="23"/>
      <c r="DS282" s="23"/>
      <c r="DT282" s="23"/>
      <c r="DU282" s="23"/>
      <c r="DV282" s="23"/>
      <c r="DW282" s="23"/>
      <c r="DX282" s="23"/>
      <c r="DY282" s="23"/>
      <c r="DZ282" s="23"/>
      <c r="EA282" s="23"/>
      <c r="EB282" s="23"/>
      <c r="EC282" s="23"/>
      <c r="ED282" s="23"/>
      <c r="EE282" s="23"/>
      <c r="EF282" s="23"/>
      <c r="EG282" s="23"/>
      <c r="EH282" s="23"/>
      <c r="EI282" s="23"/>
      <c r="EJ282" s="23"/>
      <c r="EK282" s="23"/>
      <c r="EL282" s="23"/>
      <c r="EM282" s="23"/>
      <c r="EN282" s="23"/>
      <c r="EO282" s="23"/>
      <c r="EP282" s="23"/>
      <c r="EQ282" s="23"/>
      <c r="ER282" s="23"/>
      <c r="ES282" s="23"/>
      <c r="ET282" s="23"/>
      <c r="EU282" s="23"/>
      <c r="EV282" s="23"/>
      <c r="EW282" s="23"/>
      <c r="EX282" s="31">
        <f t="shared" si="384"/>
        <v>1</v>
      </c>
      <c r="EY282" s="5"/>
      <c r="EZ282" s="5"/>
      <c r="FA282" s="5"/>
      <c r="FB282" s="5"/>
    </row>
    <row r="283" spans="1:158" ht="15.75" hidden="1" customHeight="1">
      <c r="A283" s="25">
        <f t="shared" si="385"/>
        <v>279</v>
      </c>
      <c r="B283" s="7" t="s">
        <v>910</v>
      </c>
      <c r="C283" s="7" t="s">
        <v>911</v>
      </c>
      <c r="D283" s="26" t="s">
        <v>897</v>
      </c>
      <c r="E283" s="27" t="s">
        <v>305</v>
      </c>
      <c r="F283" s="28">
        <v>15</v>
      </c>
      <c r="G283" s="29">
        <f t="shared" si="241"/>
        <v>6</v>
      </c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30">
        <f t="shared" ref="BS283:BV283" si="401">1*BS$4</f>
        <v>1</v>
      </c>
      <c r="BT283" s="30">
        <f t="shared" si="401"/>
        <v>1</v>
      </c>
      <c r="BU283" s="30">
        <f t="shared" si="401"/>
        <v>1</v>
      </c>
      <c r="BV283" s="30">
        <f t="shared" si="401"/>
        <v>1</v>
      </c>
      <c r="BW283" s="23"/>
      <c r="BX283" s="30">
        <f t="shared" ref="BX283:BY283" si="402">1*BX$4</f>
        <v>1</v>
      </c>
      <c r="BY283" s="30">
        <f t="shared" si="402"/>
        <v>1</v>
      </c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  <c r="DK283" s="23"/>
      <c r="DL283" s="23"/>
      <c r="DM283" s="23"/>
      <c r="DN283" s="23"/>
      <c r="DO283" s="23"/>
      <c r="DP283" s="23"/>
      <c r="DQ283" s="23"/>
      <c r="DR283" s="23"/>
      <c r="DS283" s="23"/>
      <c r="DT283" s="23"/>
      <c r="DU283" s="23"/>
      <c r="DV283" s="23"/>
      <c r="DW283" s="23"/>
      <c r="DX283" s="23"/>
      <c r="DY283" s="23"/>
      <c r="DZ283" s="23"/>
      <c r="EA283" s="23"/>
      <c r="EB283" s="23"/>
      <c r="EC283" s="23"/>
      <c r="ED283" s="23"/>
      <c r="EE283" s="23"/>
      <c r="EF283" s="23"/>
      <c r="EG283" s="23"/>
      <c r="EH283" s="23"/>
      <c r="EI283" s="23"/>
      <c r="EJ283" s="23"/>
      <c r="EK283" s="23"/>
      <c r="EL283" s="23"/>
      <c r="EM283" s="23"/>
      <c r="EN283" s="23"/>
      <c r="EO283" s="23"/>
      <c r="EP283" s="23"/>
      <c r="EQ283" s="23"/>
      <c r="ER283" s="23"/>
      <c r="ES283" s="23"/>
      <c r="ET283" s="23"/>
      <c r="EU283" s="23"/>
      <c r="EV283" s="23"/>
      <c r="EW283" s="23"/>
      <c r="EX283" s="31">
        <f t="shared" si="384"/>
        <v>6</v>
      </c>
      <c r="EY283" s="5"/>
      <c r="EZ283" s="5"/>
      <c r="FA283" s="5"/>
      <c r="FB283" s="5"/>
    </row>
    <row r="284" spans="1:158" ht="15.75" hidden="1" customHeight="1">
      <c r="A284" s="25">
        <f t="shared" si="385"/>
        <v>280</v>
      </c>
      <c r="B284" s="7" t="s">
        <v>912</v>
      </c>
      <c r="C284" s="7" t="s">
        <v>913</v>
      </c>
      <c r="D284" s="26" t="s">
        <v>897</v>
      </c>
      <c r="E284" s="27" t="s">
        <v>305</v>
      </c>
      <c r="F284" s="28">
        <v>15</v>
      </c>
      <c r="G284" s="29">
        <f t="shared" si="241"/>
        <v>2</v>
      </c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30">
        <f>1*BW$4</f>
        <v>1</v>
      </c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30">
        <f>1*CJ$4</f>
        <v>1</v>
      </c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  <c r="DK284" s="23"/>
      <c r="DL284" s="23"/>
      <c r="DM284" s="23"/>
      <c r="DN284" s="23"/>
      <c r="DO284" s="23"/>
      <c r="DP284" s="23"/>
      <c r="DQ284" s="23"/>
      <c r="DR284" s="23"/>
      <c r="DS284" s="23"/>
      <c r="DT284" s="23"/>
      <c r="DU284" s="23"/>
      <c r="DV284" s="23"/>
      <c r="DW284" s="23"/>
      <c r="DX284" s="23"/>
      <c r="DY284" s="23"/>
      <c r="DZ284" s="23"/>
      <c r="EA284" s="23"/>
      <c r="EB284" s="23"/>
      <c r="EC284" s="23"/>
      <c r="ED284" s="23"/>
      <c r="EE284" s="23"/>
      <c r="EF284" s="23"/>
      <c r="EG284" s="23"/>
      <c r="EH284" s="23"/>
      <c r="EI284" s="23"/>
      <c r="EJ284" s="23"/>
      <c r="EK284" s="23"/>
      <c r="EL284" s="23"/>
      <c r="EM284" s="23"/>
      <c r="EN284" s="23"/>
      <c r="EO284" s="23"/>
      <c r="EP284" s="23"/>
      <c r="EQ284" s="23"/>
      <c r="ER284" s="23"/>
      <c r="ES284" s="23"/>
      <c r="ET284" s="23"/>
      <c r="EU284" s="23"/>
      <c r="EV284" s="23"/>
      <c r="EW284" s="23"/>
      <c r="EX284" s="31">
        <f t="shared" si="384"/>
        <v>2</v>
      </c>
      <c r="EY284" s="5"/>
      <c r="EZ284" s="5"/>
      <c r="FA284" s="5"/>
      <c r="FB284" s="5"/>
    </row>
    <row r="285" spans="1:158" ht="15.75" customHeight="1">
      <c r="A285" s="25">
        <f t="shared" si="385"/>
        <v>281</v>
      </c>
      <c r="B285" s="7" t="s">
        <v>914</v>
      </c>
      <c r="C285" s="7" t="s">
        <v>915</v>
      </c>
      <c r="D285" s="26" t="s">
        <v>444</v>
      </c>
      <c r="E285" s="27" t="s">
        <v>305</v>
      </c>
      <c r="F285" s="28">
        <v>1000</v>
      </c>
      <c r="G285" s="29">
        <f t="shared" si="241"/>
        <v>12</v>
      </c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30">
        <f t="shared" ref="BO285:BQ285" si="403">1*BO$4</f>
        <v>1</v>
      </c>
      <c r="BP285" s="30">
        <f t="shared" si="403"/>
        <v>1</v>
      </c>
      <c r="BQ285" s="30">
        <f t="shared" si="403"/>
        <v>1</v>
      </c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30">
        <f t="shared" ref="CB285:CC285" si="404">1*CB$4</f>
        <v>1</v>
      </c>
      <c r="CC285" s="30">
        <f t="shared" si="404"/>
        <v>1</v>
      </c>
      <c r="CD285" s="23"/>
      <c r="CE285" s="30">
        <f>1*CE$4</f>
        <v>1</v>
      </c>
      <c r="CF285" s="23"/>
      <c r="CG285" s="23"/>
      <c r="CH285" s="30">
        <f t="shared" ref="CH285:CI285" si="405">1*CH$4</f>
        <v>1</v>
      </c>
      <c r="CI285" s="30">
        <f t="shared" si="405"/>
        <v>1</v>
      </c>
      <c r="CJ285" s="23"/>
      <c r="CK285" s="23"/>
      <c r="CL285" s="23"/>
      <c r="CM285" s="23"/>
      <c r="CN285" s="30">
        <f>1*CN$4</f>
        <v>1</v>
      </c>
      <c r="CO285" s="23"/>
      <c r="CP285" s="23"/>
      <c r="CQ285" s="23"/>
      <c r="CR285" s="23"/>
      <c r="CS285" s="23"/>
      <c r="CT285" s="23"/>
      <c r="CU285" s="23"/>
      <c r="CV285" s="30">
        <f t="shared" ref="CV285:CX285" si="406">1*CV$4</f>
        <v>1</v>
      </c>
      <c r="CW285" s="30">
        <f t="shared" si="406"/>
        <v>1</v>
      </c>
      <c r="CX285" s="30">
        <f t="shared" si="406"/>
        <v>1</v>
      </c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  <c r="DK285" s="23"/>
      <c r="DL285" s="23"/>
      <c r="DM285" s="23"/>
      <c r="DN285" s="23"/>
      <c r="DO285" s="23"/>
      <c r="DP285" s="23"/>
      <c r="DQ285" s="23"/>
      <c r="DR285" s="23"/>
      <c r="DS285" s="23"/>
      <c r="DT285" s="23"/>
      <c r="DU285" s="23"/>
      <c r="DV285" s="23"/>
      <c r="DW285" s="23"/>
      <c r="DX285" s="23"/>
      <c r="DY285" s="23"/>
      <c r="DZ285" s="23"/>
      <c r="EA285" s="23"/>
      <c r="EB285" s="23"/>
      <c r="EC285" s="23"/>
      <c r="ED285" s="23"/>
      <c r="EE285" s="23"/>
      <c r="EF285" s="23"/>
      <c r="EG285" s="23"/>
      <c r="EH285" s="23"/>
      <c r="EI285" s="23"/>
      <c r="EJ285" s="23"/>
      <c r="EK285" s="23"/>
      <c r="EL285" s="23"/>
      <c r="EM285" s="23"/>
      <c r="EN285" s="23"/>
      <c r="EO285" s="23"/>
      <c r="EP285" s="23"/>
      <c r="EQ285" s="23"/>
      <c r="ER285" s="23"/>
      <c r="ES285" s="23"/>
      <c r="ET285" s="23"/>
      <c r="EU285" s="23"/>
      <c r="EV285" s="23"/>
      <c r="EW285" s="23"/>
      <c r="EX285" s="31">
        <f t="shared" si="384"/>
        <v>12</v>
      </c>
      <c r="EY285" s="5"/>
      <c r="EZ285" s="5"/>
      <c r="FA285" s="5"/>
      <c r="FB285" s="5"/>
    </row>
    <row r="286" spans="1:158" ht="15.75" hidden="1" customHeight="1">
      <c r="A286" s="25">
        <f t="shared" si="385"/>
        <v>282</v>
      </c>
      <c r="B286" s="7" t="s">
        <v>916</v>
      </c>
      <c r="C286" s="7" t="s">
        <v>917</v>
      </c>
      <c r="D286" s="26" t="s">
        <v>403</v>
      </c>
      <c r="E286" s="27" t="s">
        <v>305</v>
      </c>
      <c r="F286" s="28">
        <v>500</v>
      </c>
      <c r="G286" s="29">
        <f t="shared" si="241"/>
        <v>6</v>
      </c>
      <c r="H286" s="23"/>
      <c r="I286" s="23"/>
      <c r="J286" s="23"/>
      <c r="K286" s="23"/>
      <c r="L286" s="23"/>
      <c r="M286" s="23"/>
      <c r="N286" s="30">
        <f>1*N$4</f>
        <v>1</v>
      </c>
      <c r="O286" s="23"/>
      <c r="P286" s="23"/>
      <c r="Q286" s="23"/>
      <c r="R286" s="30">
        <f t="shared" ref="R286:S286" si="407">1*R$4</f>
        <v>1</v>
      </c>
      <c r="S286" s="30">
        <f t="shared" si="407"/>
        <v>1</v>
      </c>
      <c r="T286" s="23"/>
      <c r="U286" s="23"/>
      <c r="V286" s="23"/>
      <c r="W286" s="23"/>
      <c r="X286" s="23"/>
      <c r="Y286" s="30">
        <f>1*Y$4</f>
        <v>1</v>
      </c>
      <c r="Z286" s="23"/>
      <c r="AA286" s="23"/>
      <c r="AB286" s="30">
        <f>1*AB$4</f>
        <v>1</v>
      </c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  <c r="DK286" s="23"/>
      <c r="DL286" s="23"/>
      <c r="DM286" s="23"/>
      <c r="DN286" s="23"/>
      <c r="DO286" s="23"/>
      <c r="DP286" s="23"/>
      <c r="DQ286" s="23"/>
      <c r="DR286" s="23"/>
      <c r="DS286" s="23"/>
      <c r="DT286" s="23"/>
      <c r="DU286" s="23"/>
      <c r="DV286" s="23"/>
      <c r="DW286" s="23"/>
      <c r="DX286" s="23"/>
      <c r="DY286" s="23"/>
      <c r="DZ286" s="23"/>
      <c r="EA286" s="23"/>
      <c r="EB286" s="23"/>
      <c r="EC286" s="23"/>
      <c r="ED286" s="23"/>
      <c r="EE286" s="23"/>
      <c r="EF286" s="23"/>
      <c r="EG286" s="23"/>
      <c r="EH286" s="23"/>
      <c r="EI286" s="23"/>
      <c r="EJ286" s="23"/>
      <c r="EK286" s="23"/>
      <c r="EL286" s="23"/>
      <c r="EM286" s="23"/>
      <c r="EN286" s="23"/>
      <c r="EO286" s="23"/>
      <c r="EP286" s="23"/>
      <c r="EQ286" s="23"/>
      <c r="ER286" s="23"/>
      <c r="ES286" s="23"/>
      <c r="ET286" s="30">
        <f>1*ET$4</f>
        <v>1</v>
      </c>
      <c r="EU286" s="23"/>
      <c r="EV286" s="23"/>
      <c r="EW286" s="23"/>
      <c r="EX286" s="31">
        <f t="shared" si="384"/>
        <v>6</v>
      </c>
      <c r="EY286" s="5"/>
      <c r="EZ286" s="5"/>
      <c r="FA286" s="5"/>
      <c r="FB286" s="5"/>
    </row>
    <row r="287" spans="1:158" ht="15.75" hidden="1" customHeight="1">
      <c r="A287" s="25">
        <f t="shared" si="385"/>
        <v>283</v>
      </c>
      <c r="B287" s="7" t="s">
        <v>918</v>
      </c>
      <c r="C287" s="7" t="s">
        <v>919</v>
      </c>
      <c r="D287" s="33" t="s">
        <v>425</v>
      </c>
      <c r="E287" s="27" t="s">
        <v>305</v>
      </c>
      <c r="F287" s="28">
        <v>500</v>
      </c>
      <c r="G287" s="29">
        <f t="shared" si="241"/>
        <v>2</v>
      </c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30">
        <f>1*X$4</f>
        <v>1</v>
      </c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30">
        <f>1*CD$4</f>
        <v>1</v>
      </c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  <c r="DK287" s="23"/>
      <c r="DL287" s="23"/>
      <c r="DM287" s="23"/>
      <c r="DN287" s="23"/>
      <c r="DO287" s="23"/>
      <c r="DP287" s="23"/>
      <c r="DQ287" s="23"/>
      <c r="DR287" s="23"/>
      <c r="DS287" s="23"/>
      <c r="DT287" s="23"/>
      <c r="DU287" s="23"/>
      <c r="DV287" s="23"/>
      <c r="DW287" s="23"/>
      <c r="DX287" s="23"/>
      <c r="DY287" s="23"/>
      <c r="DZ287" s="23"/>
      <c r="EA287" s="23"/>
      <c r="EB287" s="23"/>
      <c r="EC287" s="23"/>
      <c r="ED287" s="23"/>
      <c r="EE287" s="23"/>
      <c r="EF287" s="23"/>
      <c r="EG287" s="23"/>
      <c r="EH287" s="23"/>
      <c r="EI287" s="23"/>
      <c r="EJ287" s="23"/>
      <c r="EK287" s="23"/>
      <c r="EL287" s="23"/>
      <c r="EM287" s="23"/>
      <c r="EN287" s="23"/>
      <c r="EO287" s="23"/>
      <c r="EP287" s="23"/>
      <c r="EQ287" s="23"/>
      <c r="ER287" s="23"/>
      <c r="ES287" s="23"/>
      <c r="ET287" s="23"/>
      <c r="EU287" s="23"/>
      <c r="EV287" s="23"/>
      <c r="EW287" s="23"/>
      <c r="EX287" s="31">
        <f t="shared" si="384"/>
        <v>2</v>
      </c>
      <c r="EY287" s="5"/>
      <c r="EZ287" s="5"/>
      <c r="FA287" s="5"/>
      <c r="FB287" s="5"/>
    </row>
    <row r="288" spans="1:158" ht="15.75" hidden="1" customHeight="1">
      <c r="A288" s="25">
        <f t="shared" si="385"/>
        <v>284</v>
      </c>
      <c r="B288" s="7" t="s">
        <v>920</v>
      </c>
      <c r="C288" s="7" t="s">
        <v>921</v>
      </c>
      <c r="D288" s="26" t="s">
        <v>414</v>
      </c>
      <c r="E288" s="27" t="s">
        <v>305</v>
      </c>
      <c r="F288" s="28">
        <v>400</v>
      </c>
      <c r="G288" s="29">
        <f t="shared" si="241"/>
        <v>12</v>
      </c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30">
        <f>1*U$4</f>
        <v>1</v>
      </c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30">
        <f t="shared" ref="BS288:CA288" si="408">1*BS$4</f>
        <v>1</v>
      </c>
      <c r="BT288" s="30">
        <f t="shared" si="408"/>
        <v>1</v>
      </c>
      <c r="BU288" s="30">
        <f t="shared" si="408"/>
        <v>1</v>
      </c>
      <c r="BV288" s="30">
        <f t="shared" si="408"/>
        <v>1</v>
      </c>
      <c r="BW288" s="30">
        <f t="shared" si="408"/>
        <v>1</v>
      </c>
      <c r="BX288" s="30">
        <f t="shared" si="408"/>
        <v>1</v>
      </c>
      <c r="BY288" s="30">
        <f t="shared" si="408"/>
        <v>1</v>
      </c>
      <c r="BZ288" s="30">
        <f t="shared" si="408"/>
        <v>1</v>
      </c>
      <c r="CA288" s="30">
        <f t="shared" si="408"/>
        <v>1</v>
      </c>
      <c r="CB288" s="23"/>
      <c r="CC288" s="23"/>
      <c r="CD288" s="23"/>
      <c r="CE288" s="23"/>
      <c r="CF288" s="23"/>
      <c r="CG288" s="23"/>
      <c r="CH288" s="23"/>
      <c r="CI288" s="23"/>
      <c r="CJ288" s="30">
        <f t="shared" ref="CJ288:CK288" si="409">1*CJ$4</f>
        <v>1</v>
      </c>
      <c r="CK288" s="30">
        <f t="shared" si="409"/>
        <v>1</v>
      </c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  <c r="DK288" s="23"/>
      <c r="DL288" s="23"/>
      <c r="DM288" s="23"/>
      <c r="DN288" s="23"/>
      <c r="DO288" s="23"/>
      <c r="DP288" s="23"/>
      <c r="DQ288" s="23"/>
      <c r="DR288" s="23"/>
      <c r="DS288" s="23"/>
      <c r="DT288" s="23"/>
      <c r="DU288" s="23"/>
      <c r="DV288" s="23"/>
      <c r="DW288" s="23"/>
      <c r="DX288" s="23"/>
      <c r="DY288" s="23"/>
      <c r="DZ288" s="23"/>
      <c r="EA288" s="23"/>
      <c r="EB288" s="23"/>
      <c r="EC288" s="23"/>
      <c r="ED288" s="23"/>
      <c r="EE288" s="23"/>
      <c r="EF288" s="23"/>
      <c r="EG288" s="23"/>
      <c r="EH288" s="23"/>
      <c r="EI288" s="23"/>
      <c r="EJ288" s="23"/>
      <c r="EK288" s="23"/>
      <c r="EL288" s="23"/>
      <c r="EM288" s="23"/>
      <c r="EN288" s="23"/>
      <c r="EO288" s="23"/>
      <c r="EP288" s="23"/>
      <c r="EQ288" s="23"/>
      <c r="ER288" s="23"/>
      <c r="ES288" s="23"/>
      <c r="ET288" s="23"/>
      <c r="EU288" s="23"/>
      <c r="EV288" s="23"/>
      <c r="EW288" s="23"/>
      <c r="EX288" s="31">
        <f t="shared" si="384"/>
        <v>12</v>
      </c>
      <c r="EY288" s="5"/>
      <c r="EZ288" s="5"/>
      <c r="FA288" s="5"/>
      <c r="FB288" s="5"/>
    </row>
    <row r="289" spans="1:158" ht="15.75" hidden="1" customHeight="1">
      <c r="A289" s="25">
        <f t="shared" si="385"/>
        <v>285</v>
      </c>
      <c r="B289" s="7" t="s">
        <v>922</v>
      </c>
      <c r="C289" s="7" t="s">
        <v>923</v>
      </c>
      <c r="D289" s="26" t="s">
        <v>389</v>
      </c>
      <c r="E289" s="27" t="s">
        <v>305</v>
      </c>
      <c r="F289" s="28">
        <v>300</v>
      </c>
      <c r="G289" s="29">
        <f t="shared" si="241"/>
        <v>1</v>
      </c>
      <c r="H289" s="23"/>
      <c r="I289" s="23"/>
      <c r="J289" s="23"/>
      <c r="K289" s="23"/>
      <c r="L289" s="23"/>
      <c r="M289" s="23"/>
      <c r="N289" s="23"/>
      <c r="O289" s="23"/>
      <c r="P289" s="23"/>
      <c r="Q289" s="30">
        <f>1*Q$4</f>
        <v>1</v>
      </c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  <c r="DK289" s="23"/>
      <c r="DL289" s="23"/>
      <c r="DM289" s="23"/>
      <c r="DN289" s="23"/>
      <c r="DO289" s="23"/>
      <c r="DP289" s="23"/>
      <c r="DQ289" s="23"/>
      <c r="DR289" s="23"/>
      <c r="DS289" s="23"/>
      <c r="DT289" s="23"/>
      <c r="DU289" s="23"/>
      <c r="DV289" s="23"/>
      <c r="DW289" s="23"/>
      <c r="DX289" s="23"/>
      <c r="DY289" s="23"/>
      <c r="DZ289" s="23"/>
      <c r="EA289" s="23"/>
      <c r="EB289" s="23"/>
      <c r="EC289" s="23"/>
      <c r="ED289" s="23"/>
      <c r="EE289" s="23"/>
      <c r="EF289" s="23"/>
      <c r="EG289" s="23"/>
      <c r="EH289" s="23"/>
      <c r="EI289" s="23"/>
      <c r="EJ289" s="23"/>
      <c r="EK289" s="23"/>
      <c r="EL289" s="23"/>
      <c r="EM289" s="23"/>
      <c r="EN289" s="23"/>
      <c r="EO289" s="23"/>
      <c r="EP289" s="23"/>
      <c r="EQ289" s="23"/>
      <c r="ER289" s="23"/>
      <c r="ES289" s="23"/>
      <c r="ET289" s="23"/>
      <c r="EU289" s="23"/>
      <c r="EV289" s="23"/>
      <c r="EW289" s="23"/>
      <c r="EX289" s="31">
        <f t="shared" si="384"/>
        <v>1</v>
      </c>
      <c r="EY289" s="5"/>
      <c r="EZ289" s="5"/>
      <c r="FA289" s="5"/>
      <c r="FB289" s="5"/>
    </row>
    <row r="290" spans="1:158" ht="15.75" hidden="1" customHeight="1">
      <c r="A290" s="25">
        <f t="shared" si="385"/>
        <v>286</v>
      </c>
      <c r="B290" s="7" t="s">
        <v>924</v>
      </c>
      <c r="C290" s="7" t="s">
        <v>925</v>
      </c>
      <c r="D290" s="34" t="s">
        <v>425</v>
      </c>
      <c r="E290" s="35" t="s">
        <v>305</v>
      </c>
      <c r="F290" s="28">
        <v>500</v>
      </c>
      <c r="G290" s="29">
        <f t="shared" si="241"/>
        <v>2</v>
      </c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30">
        <f t="shared" ref="CL290:CM290" si="410">1*CL$4</f>
        <v>1</v>
      </c>
      <c r="CM290" s="30">
        <f t="shared" si="410"/>
        <v>1</v>
      </c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  <c r="DK290" s="23"/>
      <c r="DL290" s="23"/>
      <c r="DM290" s="23"/>
      <c r="DN290" s="23"/>
      <c r="DO290" s="23"/>
      <c r="DP290" s="23"/>
      <c r="DQ290" s="23"/>
      <c r="DR290" s="23"/>
      <c r="DS290" s="23"/>
      <c r="DT290" s="23"/>
      <c r="DU290" s="23"/>
      <c r="DV290" s="23"/>
      <c r="DW290" s="23"/>
      <c r="DX290" s="23"/>
      <c r="DY290" s="23"/>
      <c r="DZ290" s="23"/>
      <c r="EA290" s="23"/>
      <c r="EB290" s="23"/>
      <c r="EC290" s="23"/>
      <c r="ED290" s="23"/>
      <c r="EE290" s="23"/>
      <c r="EF290" s="23"/>
      <c r="EG290" s="23"/>
      <c r="EH290" s="23"/>
      <c r="EI290" s="23"/>
      <c r="EJ290" s="23"/>
      <c r="EK290" s="23"/>
      <c r="EL290" s="23"/>
      <c r="EM290" s="23"/>
      <c r="EN290" s="23"/>
      <c r="EO290" s="23"/>
      <c r="EP290" s="23"/>
      <c r="EQ290" s="23"/>
      <c r="ER290" s="23"/>
      <c r="ES290" s="23"/>
      <c r="ET290" s="23"/>
      <c r="EU290" s="23"/>
      <c r="EV290" s="23"/>
      <c r="EW290" s="23"/>
      <c r="EX290" s="31">
        <f t="shared" si="384"/>
        <v>2</v>
      </c>
      <c r="EY290" s="5"/>
      <c r="EZ290" s="5"/>
      <c r="FA290" s="5"/>
      <c r="FB290" s="5"/>
    </row>
    <row r="291" spans="1:158" ht="15.75" hidden="1" customHeight="1">
      <c r="A291" s="25">
        <f t="shared" si="385"/>
        <v>287</v>
      </c>
      <c r="B291" s="7" t="s">
        <v>926</v>
      </c>
      <c r="C291" s="7" t="s">
        <v>927</v>
      </c>
      <c r="D291" s="33" t="s">
        <v>425</v>
      </c>
      <c r="E291" s="27" t="s">
        <v>305</v>
      </c>
      <c r="F291" s="28">
        <v>500</v>
      </c>
      <c r="G291" s="29">
        <f t="shared" si="241"/>
        <v>2</v>
      </c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30">
        <f t="shared" ref="CF291:CG291" si="411">1*CF$4</f>
        <v>1</v>
      </c>
      <c r="CG291" s="30">
        <f t="shared" si="411"/>
        <v>1</v>
      </c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  <c r="DK291" s="23"/>
      <c r="DL291" s="23"/>
      <c r="DM291" s="23"/>
      <c r="DN291" s="23"/>
      <c r="DO291" s="23"/>
      <c r="DP291" s="23"/>
      <c r="DQ291" s="23"/>
      <c r="DR291" s="23"/>
      <c r="DS291" s="23"/>
      <c r="DT291" s="23"/>
      <c r="DU291" s="23"/>
      <c r="DV291" s="23"/>
      <c r="DW291" s="23"/>
      <c r="DX291" s="23"/>
      <c r="DY291" s="23"/>
      <c r="DZ291" s="23"/>
      <c r="EA291" s="23"/>
      <c r="EB291" s="23"/>
      <c r="EC291" s="23"/>
      <c r="ED291" s="23"/>
      <c r="EE291" s="23"/>
      <c r="EF291" s="23"/>
      <c r="EG291" s="23"/>
      <c r="EH291" s="23"/>
      <c r="EI291" s="23"/>
      <c r="EJ291" s="23"/>
      <c r="EK291" s="23"/>
      <c r="EL291" s="23"/>
      <c r="EM291" s="23"/>
      <c r="EN291" s="23"/>
      <c r="EO291" s="23"/>
      <c r="EP291" s="23"/>
      <c r="EQ291" s="23"/>
      <c r="ER291" s="23"/>
      <c r="ES291" s="23"/>
      <c r="ET291" s="23"/>
      <c r="EU291" s="23"/>
      <c r="EV291" s="23"/>
      <c r="EW291" s="23"/>
      <c r="EX291" s="31">
        <f t="shared" si="384"/>
        <v>2</v>
      </c>
      <c r="EY291" s="5"/>
      <c r="EZ291" s="5"/>
      <c r="FA291" s="5"/>
      <c r="FB291" s="5"/>
    </row>
    <row r="292" spans="1:158" ht="15.75" hidden="1" customHeight="1">
      <c r="A292" s="25">
        <f t="shared" si="385"/>
        <v>288</v>
      </c>
      <c r="B292" s="7" t="s">
        <v>928</v>
      </c>
      <c r="C292" s="7" t="s">
        <v>929</v>
      </c>
      <c r="D292" s="26" t="s">
        <v>389</v>
      </c>
      <c r="E292" s="27" t="s">
        <v>305</v>
      </c>
      <c r="F292" s="28">
        <v>800</v>
      </c>
      <c r="G292" s="29">
        <f t="shared" si="241"/>
        <v>3</v>
      </c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30">
        <f t="shared" ref="CH292:CI292" si="412">1*CH$4</f>
        <v>1</v>
      </c>
      <c r="CI292" s="30">
        <f t="shared" si="412"/>
        <v>1</v>
      </c>
      <c r="CJ292" s="23"/>
      <c r="CK292" s="23"/>
      <c r="CL292" s="23"/>
      <c r="CM292" s="23"/>
      <c r="CN292" s="30">
        <f>1*CN$4</f>
        <v>1</v>
      </c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  <c r="DK292" s="23"/>
      <c r="DL292" s="23"/>
      <c r="DM292" s="23"/>
      <c r="DN292" s="23"/>
      <c r="DO292" s="23"/>
      <c r="DP292" s="23"/>
      <c r="DQ292" s="23"/>
      <c r="DR292" s="23"/>
      <c r="DS292" s="23"/>
      <c r="DT292" s="23"/>
      <c r="DU292" s="23"/>
      <c r="DV292" s="23"/>
      <c r="DW292" s="23"/>
      <c r="DX292" s="23"/>
      <c r="DY292" s="23"/>
      <c r="DZ292" s="23"/>
      <c r="EA292" s="23"/>
      <c r="EB292" s="23"/>
      <c r="EC292" s="23"/>
      <c r="ED292" s="23"/>
      <c r="EE292" s="23"/>
      <c r="EF292" s="23"/>
      <c r="EG292" s="23"/>
      <c r="EH292" s="23"/>
      <c r="EI292" s="23"/>
      <c r="EJ292" s="23"/>
      <c r="EK292" s="23"/>
      <c r="EL292" s="23"/>
      <c r="EM292" s="23"/>
      <c r="EN292" s="23"/>
      <c r="EO292" s="23"/>
      <c r="EP292" s="23"/>
      <c r="EQ292" s="23"/>
      <c r="ER292" s="23"/>
      <c r="ES292" s="23"/>
      <c r="ET292" s="23"/>
      <c r="EU292" s="23"/>
      <c r="EV292" s="23"/>
      <c r="EW292" s="23"/>
      <c r="EX292" s="31">
        <f t="shared" si="384"/>
        <v>3</v>
      </c>
      <c r="EY292" s="5"/>
      <c r="EZ292" s="5"/>
      <c r="FA292" s="5"/>
      <c r="FB292" s="5"/>
    </row>
    <row r="293" spans="1:158" ht="15.75" hidden="1" customHeight="1">
      <c r="A293" s="25">
        <f t="shared" si="385"/>
        <v>289</v>
      </c>
      <c r="B293" s="7" t="s">
        <v>930</v>
      </c>
      <c r="C293" s="7" t="s">
        <v>931</v>
      </c>
      <c r="D293" s="26" t="s">
        <v>389</v>
      </c>
      <c r="E293" s="27" t="s">
        <v>305</v>
      </c>
      <c r="F293" s="28">
        <v>200</v>
      </c>
      <c r="G293" s="29">
        <f t="shared" si="241"/>
        <v>1</v>
      </c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30">
        <f>1*Y$4</f>
        <v>1</v>
      </c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  <c r="DK293" s="23"/>
      <c r="DL293" s="23"/>
      <c r="DM293" s="23"/>
      <c r="DN293" s="23"/>
      <c r="DO293" s="23"/>
      <c r="DP293" s="23"/>
      <c r="DQ293" s="23"/>
      <c r="DR293" s="23"/>
      <c r="DS293" s="23"/>
      <c r="DT293" s="23"/>
      <c r="DU293" s="23"/>
      <c r="DV293" s="23"/>
      <c r="DW293" s="23"/>
      <c r="DX293" s="23"/>
      <c r="DY293" s="23"/>
      <c r="DZ293" s="23"/>
      <c r="EA293" s="23"/>
      <c r="EB293" s="23"/>
      <c r="EC293" s="23"/>
      <c r="ED293" s="23"/>
      <c r="EE293" s="23"/>
      <c r="EF293" s="23"/>
      <c r="EG293" s="23"/>
      <c r="EH293" s="23"/>
      <c r="EI293" s="23"/>
      <c r="EJ293" s="23"/>
      <c r="EK293" s="23"/>
      <c r="EL293" s="23"/>
      <c r="EM293" s="23"/>
      <c r="EN293" s="23"/>
      <c r="EO293" s="23"/>
      <c r="EP293" s="23"/>
      <c r="EQ293" s="23"/>
      <c r="ER293" s="23"/>
      <c r="ES293" s="23"/>
      <c r="ET293" s="23"/>
      <c r="EU293" s="23"/>
      <c r="EV293" s="23"/>
      <c r="EW293" s="23"/>
      <c r="EX293" s="31">
        <f t="shared" si="384"/>
        <v>1</v>
      </c>
      <c r="EY293" s="5"/>
      <c r="EZ293" s="5"/>
      <c r="FA293" s="5"/>
      <c r="FB293" s="5"/>
    </row>
    <row r="294" spans="1:158" ht="15.75" hidden="1" customHeight="1">
      <c r="A294" s="25">
        <f t="shared" si="385"/>
        <v>290</v>
      </c>
      <c r="B294" s="7" t="s">
        <v>932</v>
      </c>
      <c r="C294" s="7" t="s">
        <v>933</v>
      </c>
      <c r="D294" s="26" t="s">
        <v>389</v>
      </c>
      <c r="E294" s="27" t="s">
        <v>305</v>
      </c>
      <c r="F294" s="28">
        <v>150</v>
      </c>
      <c r="G294" s="29">
        <f t="shared" si="241"/>
        <v>7</v>
      </c>
      <c r="H294" s="23"/>
      <c r="I294" s="23"/>
      <c r="J294" s="23"/>
      <c r="K294" s="23"/>
      <c r="L294" s="23"/>
      <c r="M294" s="23"/>
      <c r="N294" s="23"/>
      <c r="O294" s="30">
        <f t="shared" ref="O294:P294" si="413">1*O$4</f>
        <v>1</v>
      </c>
      <c r="P294" s="30">
        <f t="shared" si="413"/>
        <v>1</v>
      </c>
      <c r="Q294" s="23"/>
      <c r="R294" s="23"/>
      <c r="S294" s="23"/>
      <c r="T294" s="23"/>
      <c r="U294" s="23"/>
      <c r="V294" s="30">
        <f t="shared" ref="V294:W294" si="414">1*V$4</f>
        <v>1</v>
      </c>
      <c r="W294" s="30">
        <f t="shared" si="414"/>
        <v>1</v>
      </c>
      <c r="X294" s="23"/>
      <c r="Y294" s="23"/>
      <c r="Z294" s="23"/>
      <c r="AA294" s="30">
        <f>1*AA$4</f>
        <v>1</v>
      </c>
      <c r="AB294" s="23"/>
      <c r="AC294" s="23"/>
      <c r="AD294" s="23"/>
      <c r="AE294" s="23"/>
      <c r="AF294" s="30">
        <f t="shared" ref="AF294:AG294" si="415">1*AF$4</f>
        <v>1</v>
      </c>
      <c r="AG294" s="30">
        <f t="shared" si="415"/>
        <v>1</v>
      </c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23"/>
      <c r="DA294" s="23"/>
      <c r="DB294" s="23"/>
      <c r="DC294" s="23"/>
      <c r="DD294" s="23"/>
      <c r="DE294" s="23"/>
      <c r="DF294" s="23"/>
      <c r="DG294" s="23"/>
      <c r="DH294" s="23"/>
      <c r="DI294" s="23"/>
      <c r="DJ294" s="23"/>
      <c r="DK294" s="23"/>
      <c r="DL294" s="23"/>
      <c r="DM294" s="23"/>
      <c r="DN294" s="23"/>
      <c r="DO294" s="23"/>
      <c r="DP294" s="23"/>
      <c r="DQ294" s="23"/>
      <c r="DR294" s="23"/>
      <c r="DS294" s="23"/>
      <c r="DT294" s="23"/>
      <c r="DU294" s="23"/>
      <c r="DV294" s="23"/>
      <c r="DW294" s="23"/>
      <c r="DX294" s="23"/>
      <c r="DY294" s="23"/>
      <c r="DZ294" s="23"/>
      <c r="EA294" s="23"/>
      <c r="EB294" s="23"/>
      <c r="EC294" s="23"/>
      <c r="ED294" s="23"/>
      <c r="EE294" s="23"/>
      <c r="EF294" s="23"/>
      <c r="EG294" s="23"/>
      <c r="EH294" s="23"/>
      <c r="EI294" s="23"/>
      <c r="EJ294" s="23"/>
      <c r="EK294" s="23"/>
      <c r="EL294" s="23"/>
      <c r="EM294" s="23"/>
      <c r="EN294" s="23"/>
      <c r="EO294" s="23"/>
      <c r="EP294" s="23"/>
      <c r="EQ294" s="23"/>
      <c r="ER294" s="23"/>
      <c r="ES294" s="23"/>
      <c r="ET294" s="23"/>
      <c r="EU294" s="23"/>
      <c r="EV294" s="23"/>
      <c r="EW294" s="23"/>
      <c r="EX294" s="31">
        <f t="shared" si="384"/>
        <v>7</v>
      </c>
      <c r="EY294" s="5"/>
      <c r="EZ294" s="5"/>
      <c r="FA294" s="5"/>
      <c r="FB294" s="5"/>
    </row>
    <row r="295" spans="1:158" ht="15.75" hidden="1" customHeight="1">
      <c r="A295" s="25">
        <f t="shared" si="385"/>
        <v>291</v>
      </c>
      <c r="B295" s="7" t="s">
        <v>934</v>
      </c>
      <c r="C295" s="7" t="s">
        <v>391</v>
      </c>
      <c r="D295" s="26" t="s">
        <v>389</v>
      </c>
      <c r="E295" s="27" t="s">
        <v>305</v>
      </c>
      <c r="F295" s="28">
        <v>25</v>
      </c>
      <c r="G295" s="29">
        <f t="shared" si="241"/>
        <v>3</v>
      </c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30">
        <f>1*T$4</f>
        <v>1</v>
      </c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30">
        <f t="shared" ref="BH295:BI295" si="416">1*BH$4</f>
        <v>1</v>
      </c>
      <c r="BI295" s="30">
        <f t="shared" si="416"/>
        <v>1</v>
      </c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3"/>
      <c r="CT295" s="23"/>
      <c r="CU295" s="23"/>
      <c r="CV295" s="23"/>
      <c r="CW295" s="23"/>
      <c r="CX295" s="23"/>
      <c r="CY295" s="23"/>
      <c r="CZ295" s="23"/>
      <c r="DA295" s="23"/>
      <c r="DB295" s="23"/>
      <c r="DC295" s="23"/>
      <c r="DD295" s="23"/>
      <c r="DE295" s="23"/>
      <c r="DF295" s="23"/>
      <c r="DG295" s="23"/>
      <c r="DH295" s="23"/>
      <c r="DI295" s="23"/>
      <c r="DJ295" s="23"/>
      <c r="DK295" s="23"/>
      <c r="DL295" s="23"/>
      <c r="DM295" s="23"/>
      <c r="DN295" s="23"/>
      <c r="DO295" s="23"/>
      <c r="DP295" s="23"/>
      <c r="DQ295" s="23"/>
      <c r="DR295" s="23"/>
      <c r="DS295" s="23"/>
      <c r="DT295" s="23"/>
      <c r="DU295" s="23"/>
      <c r="DV295" s="23"/>
      <c r="DW295" s="23"/>
      <c r="DX295" s="23"/>
      <c r="DY295" s="23"/>
      <c r="DZ295" s="23"/>
      <c r="EA295" s="23"/>
      <c r="EB295" s="23"/>
      <c r="EC295" s="23"/>
      <c r="ED295" s="23"/>
      <c r="EE295" s="23"/>
      <c r="EF295" s="23"/>
      <c r="EG295" s="23"/>
      <c r="EH295" s="23"/>
      <c r="EI295" s="23"/>
      <c r="EJ295" s="23"/>
      <c r="EK295" s="23"/>
      <c r="EL295" s="23"/>
      <c r="EM295" s="23"/>
      <c r="EN295" s="23"/>
      <c r="EO295" s="23"/>
      <c r="EP295" s="23"/>
      <c r="EQ295" s="23"/>
      <c r="ER295" s="23"/>
      <c r="ES295" s="23"/>
      <c r="ET295" s="23"/>
      <c r="EU295" s="23"/>
      <c r="EV295" s="23"/>
      <c r="EW295" s="23"/>
      <c r="EX295" s="31">
        <f t="shared" si="384"/>
        <v>3</v>
      </c>
      <c r="EY295" s="5"/>
      <c r="EZ295" s="5"/>
      <c r="FA295" s="5"/>
      <c r="FB295" s="5"/>
    </row>
    <row r="296" spans="1:158" ht="15.75" hidden="1" customHeight="1">
      <c r="A296" s="25">
        <f t="shared" si="385"/>
        <v>292</v>
      </c>
      <c r="B296" s="7" t="s">
        <v>935</v>
      </c>
      <c r="C296" s="7" t="s">
        <v>936</v>
      </c>
      <c r="D296" s="26" t="s">
        <v>389</v>
      </c>
      <c r="E296" s="27" t="s">
        <v>305</v>
      </c>
      <c r="F296" s="28">
        <v>200</v>
      </c>
      <c r="G296" s="29">
        <f t="shared" si="241"/>
        <v>4</v>
      </c>
      <c r="H296" s="23"/>
      <c r="I296" s="23"/>
      <c r="J296" s="23"/>
      <c r="K296" s="23"/>
      <c r="L296" s="23"/>
      <c r="M296" s="23"/>
      <c r="N296" s="30">
        <f>1*N$4</f>
        <v>1</v>
      </c>
      <c r="O296" s="23"/>
      <c r="P296" s="23"/>
      <c r="Q296" s="23"/>
      <c r="R296" s="30">
        <f t="shared" ref="R296:S296" si="417">1*R$4</f>
        <v>1</v>
      </c>
      <c r="S296" s="30">
        <f t="shared" si="417"/>
        <v>1</v>
      </c>
      <c r="T296" s="23"/>
      <c r="U296" s="23"/>
      <c r="V296" s="23"/>
      <c r="W296" s="23"/>
      <c r="X296" s="23"/>
      <c r="Y296" s="23"/>
      <c r="Z296" s="23"/>
      <c r="AA296" s="23"/>
      <c r="AB296" s="30">
        <f>1*AB$4</f>
        <v>1</v>
      </c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3"/>
      <c r="CT296" s="23"/>
      <c r="CU296" s="23"/>
      <c r="CV296" s="23"/>
      <c r="CW296" s="23"/>
      <c r="CX296" s="23"/>
      <c r="CY296" s="23"/>
      <c r="CZ296" s="23"/>
      <c r="DA296" s="23"/>
      <c r="DB296" s="23"/>
      <c r="DC296" s="23"/>
      <c r="DD296" s="23"/>
      <c r="DE296" s="23"/>
      <c r="DF296" s="23"/>
      <c r="DG296" s="23"/>
      <c r="DH296" s="23"/>
      <c r="DI296" s="23"/>
      <c r="DJ296" s="23"/>
      <c r="DK296" s="23"/>
      <c r="DL296" s="23"/>
      <c r="DM296" s="23"/>
      <c r="DN296" s="23"/>
      <c r="DO296" s="23"/>
      <c r="DP296" s="23"/>
      <c r="DQ296" s="23"/>
      <c r="DR296" s="23"/>
      <c r="DS296" s="23"/>
      <c r="DT296" s="23"/>
      <c r="DU296" s="23"/>
      <c r="DV296" s="23"/>
      <c r="DW296" s="23"/>
      <c r="DX296" s="23"/>
      <c r="DY296" s="23"/>
      <c r="DZ296" s="23"/>
      <c r="EA296" s="23"/>
      <c r="EB296" s="23"/>
      <c r="EC296" s="23"/>
      <c r="ED296" s="23"/>
      <c r="EE296" s="23"/>
      <c r="EF296" s="23"/>
      <c r="EG296" s="23"/>
      <c r="EH296" s="23"/>
      <c r="EI296" s="23"/>
      <c r="EJ296" s="23"/>
      <c r="EK296" s="23"/>
      <c r="EL296" s="23"/>
      <c r="EM296" s="23"/>
      <c r="EN296" s="23"/>
      <c r="EO296" s="23"/>
      <c r="EP296" s="23"/>
      <c r="EQ296" s="23"/>
      <c r="ER296" s="23"/>
      <c r="ES296" s="23"/>
      <c r="ET296" s="23"/>
      <c r="EU296" s="23"/>
      <c r="EV296" s="23"/>
      <c r="EW296" s="23"/>
      <c r="EX296" s="31">
        <f t="shared" si="384"/>
        <v>4</v>
      </c>
      <c r="EY296" s="5"/>
      <c r="EZ296" s="5"/>
      <c r="FA296" s="5"/>
      <c r="FB296" s="5"/>
    </row>
    <row r="297" spans="1:158" ht="15.75" hidden="1" customHeight="1">
      <c r="A297" s="25">
        <f t="shared" si="385"/>
        <v>293</v>
      </c>
      <c r="B297" s="7" t="s">
        <v>937</v>
      </c>
      <c r="C297" s="7" t="s">
        <v>938</v>
      </c>
      <c r="D297" s="26" t="s">
        <v>414</v>
      </c>
      <c r="E297" s="27" t="s">
        <v>305</v>
      </c>
      <c r="F297" s="28">
        <v>500</v>
      </c>
      <c r="G297" s="29">
        <f t="shared" si="241"/>
        <v>2</v>
      </c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30">
        <f>1*BR$4</f>
        <v>1</v>
      </c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3"/>
      <c r="CT297" s="23"/>
      <c r="CU297" s="23"/>
      <c r="CV297" s="23"/>
      <c r="CW297" s="23"/>
      <c r="CX297" s="23"/>
      <c r="CY297" s="30">
        <f>1*CY$4</f>
        <v>1</v>
      </c>
      <c r="CZ297" s="23"/>
      <c r="DA297" s="23"/>
      <c r="DB297" s="23"/>
      <c r="DC297" s="23"/>
      <c r="DD297" s="23"/>
      <c r="DE297" s="23"/>
      <c r="DF297" s="23"/>
      <c r="DG297" s="23"/>
      <c r="DH297" s="23"/>
      <c r="DI297" s="23"/>
      <c r="DJ297" s="23"/>
      <c r="DK297" s="23"/>
      <c r="DL297" s="23"/>
      <c r="DM297" s="23"/>
      <c r="DN297" s="23"/>
      <c r="DO297" s="23"/>
      <c r="DP297" s="23"/>
      <c r="DQ297" s="23"/>
      <c r="DR297" s="23"/>
      <c r="DS297" s="23"/>
      <c r="DT297" s="23"/>
      <c r="DU297" s="23"/>
      <c r="DV297" s="23"/>
      <c r="DW297" s="23"/>
      <c r="DX297" s="23"/>
      <c r="DY297" s="23"/>
      <c r="DZ297" s="23"/>
      <c r="EA297" s="23"/>
      <c r="EB297" s="23"/>
      <c r="EC297" s="23"/>
      <c r="ED297" s="23"/>
      <c r="EE297" s="23"/>
      <c r="EF297" s="23"/>
      <c r="EG297" s="23"/>
      <c r="EH297" s="23"/>
      <c r="EI297" s="23"/>
      <c r="EJ297" s="23"/>
      <c r="EK297" s="23"/>
      <c r="EL297" s="23"/>
      <c r="EM297" s="23"/>
      <c r="EN297" s="23"/>
      <c r="EO297" s="23"/>
      <c r="EP297" s="23"/>
      <c r="EQ297" s="23"/>
      <c r="ER297" s="23"/>
      <c r="ES297" s="23"/>
      <c r="ET297" s="23"/>
      <c r="EU297" s="23"/>
      <c r="EV297" s="23"/>
      <c r="EW297" s="23"/>
      <c r="EX297" s="31">
        <f t="shared" si="384"/>
        <v>2</v>
      </c>
      <c r="EY297" s="5"/>
      <c r="EZ297" s="5"/>
      <c r="FA297" s="5"/>
      <c r="FB297" s="5"/>
    </row>
    <row r="298" spans="1:158" ht="15.75" customHeight="1">
      <c r="A298" s="25">
        <f t="shared" si="385"/>
        <v>294</v>
      </c>
      <c r="B298" s="7" t="s">
        <v>939</v>
      </c>
      <c r="C298" s="7" t="s">
        <v>940</v>
      </c>
      <c r="D298" s="26" t="s">
        <v>389</v>
      </c>
      <c r="E298" s="27" t="s">
        <v>301</v>
      </c>
      <c r="F298" s="28">
        <v>500</v>
      </c>
      <c r="G298" s="29">
        <f t="shared" si="241"/>
        <v>9</v>
      </c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30">
        <f t="shared" ref="BO298:BQ298" si="418">1*BO$4</f>
        <v>1</v>
      </c>
      <c r="BP298" s="30">
        <f t="shared" si="418"/>
        <v>1</v>
      </c>
      <c r="BQ298" s="30">
        <f t="shared" si="418"/>
        <v>1</v>
      </c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30">
        <f t="shared" ref="CB298:CC298" si="419">1*CB$4</f>
        <v>1</v>
      </c>
      <c r="CC298" s="30">
        <f t="shared" si="419"/>
        <v>1</v>
      </c>
      <c r="CD298" s="23"/>
      <c r="CE298" s="30">
        <f>1*CE$4</f>
        <v>1</v>
      </c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3"/>
      <c r="CT298" s="23"/>
      <c r="CU298" s="23"/>
      <c r="CV298" s="30">
        <f t="shared" ref="CV298:CX298" si="420">1*CV$4</f>
        <v>1</v>
      </c>
      <c r="CW298" s="30">
        <f t="shared" si="420"/>
        <v>1</v>
      </c>
      <c r="CX298" s="30">
        <f t="shared" si="420"/>
        <v>1</v>
      </c>
      <c r="CY298" s="23"/>
      <c r="CZ298" s="23"/>
      <c r="DA298" s="23"/>
      <c r="DB298" s="23"/>
      <c r="DC298" s="23"/>
      <c r="DD298" s="23"/>
      <c r="DE298" s="23"/>
      <c r="DF298" s="23"/>
      <c r="DG298" s="23"/>
      <c r="DH298" s="23"/>
      <c r="DI298" s="23"/>
      <c r="DJ298" s="23"/>
      <c r="DK298" s="23"/>
      <c r="DL298" s="23"/>
      <c r="DM298" s="23"/>
      <c r="DN298" s="23"/>
      <c r="DO298" s="23"/>
      <c r="DP298" s="23"/>
      <c r="DQ298" s="23"/>
      <c r="DR298" s="23"/>
      <c r="DS298" s="23"/>
      <c r="DT298" s="23"/>
      <c r="DU298" s="23"/>
      <c r="DV298" s="23"/>
      <c r="DW298" s="23"/>
      <c r="DX298" s="23"/>
      <c r="DY298" s="23"/>
      <c r="DZ298" s="23"/>
      <c r="EA298" s="23"/>
      <c r="EB298" s="23"/>
      <c r="EC298" s="23"/>
      <c r="ED298" s="23"/>
      <c r="EE298" s="23"/>
      <c r="EF298" s="23"/>
      <c r="EG298" s="23"/>
      <c r="EH298" s="23"/>
      <c r="EI298" s="23"/>
      <c r="EJ298" s="23"/>
      <c r="EK298" s="23"/>
      <c r="EL298" s="23"/>
      <c r="EM298" s="23"/>
      <c r="EN298" s="23"/>
      <c r="EO298" s="23"/>
      <c r="EP298" s="23"/>
      <c r="EQ298" s="23"/>
      <c r="ER298" s="23"/>
      <c r="ES298" s="23"/>
      <c r="ET298" s="23"/>
      <c r="EU298" s="23"/>
      <c r="EV298" s="23"/>
      <c r="EW298" s="23"/>
      <c r="EX298" s="31">
        <f t="shared" si="384"/>
        <v>9</v>
      </c>
      <c r="EY298" s="5"/>
      <c r="EZ298" s="5"/>
      <c r="FA298" s="5"/>
      <c r="FB298" s="5"/>
    </row>
    <row r="299" spans="1:158" ht="15.75" hidden="1" customHeight="1">
      <c r="A299" s="25">
        <f t="shared" si="385"/>
        <v>295</v>
      </c>
      <c r="B299" s="7" t="s">
        <v>941</v>
      </c>
      <c r="C299" s="7" t="s">
        <v>942</v>
      </c>
      <c r="D299" s="26" t="s">
        <v>444</v>
      </c>
      <c r="E299" s="27" t="s">
        <v>305</v>
      </c>
      <c r="F299" s="28">
        <v>100</v>
      </c>
      <c r="G299" s="29">
        <f t="shared" si="241"/>
        <v>2</v>
      </c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30">
        <f>1*Y$4</f>
        <v>1</v>
      </c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  <c r="CN299" s="23"/>
      <c r="CO299" s="23"/>
      <c r="CP299" s="23"/>
      <c r="CQ299" s="23"/>
      <c r="CR299" s="23"/>
      <c r="CS299" s="23"/>
      <c r="CT299" s="23"/>
      <c r="CU299" s="23"/>
      <c r="CV299" s="23"/>
      <c r="CW299" s="23"/>
      <c r="CX299" s="23"/>
      <c r="CY299" s="23"/>
      <c r="CZ299" s="23"/>
      <c r="DA299" s="23"/>
      <c r="DB299" s="23"/>
      <c r="DC299" s="23"/>
      <c r="DD299" s="23"/>
      <c r="DE299" s="23"/>
      <c r="DF299" s="23"/>
      <c r="DG299" s="23"/>
      <c r="DH299" s="23"/>
      <c r="DI299" s="23"/>
      <c r="DJ299" s="23"/>
      <c r="DK299" s="23"/>
      <c r="DL299" s="23"/>
      <c r="DM299" s="23"/>
      <c r="DN299" s="23"/>
      <c r="DO299" s="23"/>
      <c r="DP299" s="23"/>
      <c r="DQ299" s="23"/>
      <c r="DR299" s="23"/>
      <c r="DS299" s="23"/>
      <c r="DT299" s="23"/>
      <c r="DU299" s="23"/>
      <c r="DV299" s="23"/>
      <c r="DW299" s="23"/>
      <c r="DX299" s="23"/>
      <c r="DY299" s="23"/>
      <c r="DZ299" s="23"/>
      <c r="EA299" s="23"/>
      <c r="EB299" s="23"/>
      <c r="EC299" s="23"/>
      <c r="ED299" s="23"/>
      <c r="EE299" s="23"/>
      <c r="EF299" s="23"/>
      <c r="EG299" s="23"/>
      <c r="EH299" s="23"/>
      <c r="EI299" s="23"/>
      <c r="EJ299" s="23"/>
      <c r="EK299" s="23"/>
      <c r="EL299" s="23"/>
      <c r="EM299" s="23"/>
      <c r="EN299" s="23"/>
      <c r="EO299" s="23"/>
      <c r="EP299" s="23"/>
      <c r="EQ299" s="23"/>
      <c r="ER299" s="23"/>
      <c r="ES299" s="23"/>
      <c r="ET299" s="30">
        <f>1*ET$4</f>
        <v>1</v>
      </c>
      <c r="EU299" s="23"/>
      <c r="EV299" s="23"/>
      <c r="EW299" s="23"/>
      <c r="EX299" s="31">
        <f t="shared" si="384"/>
        <v>2</v>
      </c>
      <c r="EY299" s="5"/>
      <c r="EZ299" s="5"/>
      <c r="FA299" s="5"/>
      <c r="FB299" s="5"/>
    </row>
    <row r="300" spans="1:158" ht="15.75" hidden="1" customHeight="1">
      <c r="A300" s="25">
        <f t="shared" si="385"/>
        <v>296</v>
      </c>
      <c r="B300" s="7" t="s">
        <v>943</v>
      </c>
      <c r="C300" s="7" t="s">
        <v>944</v>
      </c>
      <c r="D300" s="26" t="s">
        <v>403</v>
      </c>
      <c r="E300" s="27" t="s">
        <v>305</v>
      </c>
      <c r="F300" s="28">
        <v>100</v>
      </c>
      <c r="G300" s="29">
        <f t="shared" si="241"/>
        <v>12</v>
      </c>
      <c r="H300" s="23"/>
      <c r="I300" s="23"/>
      <c r="J300" s="23"/>
      <c r="K300" s="23"/>
      <c r="L300" s="23"/>
      <c r="M300" s="23"/>
      <c r="N300" s="30">
        <f t="shared" ref="N300:P300" si="421">1*N$4</f>
        <v>1</v>
      </c>
      <c r="O300" s="30">
        <f t="shared" si="421"/>
        <v>1</v>
      </c>
      <c r="P300" s="30">
        <f t="shared" si="421"/>
        <v>1</v>
      </c>
      <c r="Q300" s="23"/>
      <c r="R300" s="30">
        <f t="shared" ref="R300:S300" si="422">1*R$4</f>
        <v>1</v>
      </c>
      <c r="S300" s="30">
        <f t="shared" si="422"/>
        <v>1</v>
      </c>
      <c r="T300" s="23"/>
      <c r="U300" s="23"/>
      <c r="V300" s="30">
        <f t="shared" ref="V300:W300" si="423">1*V$4</f>
        <v>1</v>
      </c>
      <c r="W300" s="30">
        <f t="shared" si="423"/>
        <v>1</v>
      </c>
      <c r="X300" s="23"/>
      <c r="Y300" s="23"/>
      <c r="Z300" s="23"/>
      <c r="AA300" s="30">
        <f t="shared" ref="AA300:AB300" si="424">1*AA$4</f>
        <v>1</v>
      </c>
      <c r="AB300" s="30">
        <f t="shared" si="424"/>
        <v>1</v>
      </c>
      <c r="AC300" s="23"/>
      <c r="AD300" s="23"/>
      <c r="AE300" s="23"/>
      <c r="AF300" s="30">
        <f t="shared" ref="AF300:AG300" si="425">1*AF$4</f>
        <v>1</v>
      </c>
      <c r="AG300" s="30">
        <f t="shared" si="425"/>
        <v>1</v>
      </c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  <c r="CL300" s="23"/>
      <c r="CM300" s="23"/>
      <c r="CN300" s="23"/>
      <c r="CO300" s="23"/>
      <c r="CP300" s="23"/>
      <c r="CQ300" s="23"/>
      <c r="CR300" s="23"/>
      <c r="CS300" s="23"/>
      <c r="CT300" s="23"/>
      <c r="CU300" s="23"/>
      <c r="CV300" s="23"/>
      <c r="CW300" s="23"/>
      <c r="CX300" s="23"/>
      <c r="CY300" s="23"/>
      <c r="CZ300" s="23"/>
      <c r="DA300" s="23"/>
      <c r="DB300" s="23"/>
      <c r="DC300" s="23"/>
      <c r="DD300" s="23"/>
      <c r="DE300" s="23"/>
      <c r="DF300" s="23"/>
      <c r="DG300" s="23"/>
      <c r="DH300" s="23"/>
      <c r="DI300" s="23"/>
      <c r="DJ300" s="23"/>
      <c r="DK300" s="23"/>
      <c r="DL300" s="23"/>
      <c r="DM300" s="23"/>
      <c r="DN300" s="23"/>
      <c r="DO300" s="23"/>
      <c r="DP300" s="23"/>
      <c r="DQ300" s="23"/>
      <c r="DR300" s="23"/>
      <c r="DS300" s="23"/>
      <c r="DT300" s="23"/>
      <c r="DU300" s="23"/>
      <c r="DV300" s="23"/>
      <c r="DW300" s="23"/>
      <c r="DX300" s="23"/>
      <c r="DY300" s="23"/>
      <c r="DZ300" s="23"/>
      <c r="EA300" s="23"/>
      <c r="EB300" s="23"/>
      <c r="EC300" s="23"/>
      <c r="ED300" s="23"/>
      <c r="EE300" s="23"/>
      <c r="EF300" s="23"/>
      <c r="EG300" s="23"/>
      <c r="EH300" s="23"/>
      <c r="EI300" s="23"/>
      <c r="EJ300" s="23"/>
      <c r="EK300" s="23"/>
      <c r="EL300" s="23"/>
      <c r="EM300" s="23"/>
      <c r="EN300" s="23"/>
      <c r="EO300" s="23"/>
      <c r="EP300" s="23"/>
      <c r="EQ300" s="23"/>
      <c r="ER300" s="23"/>
      <c r="ES300" s="23"/>
      <c r="ET300" s="23"/>
      <c r="EU300" s="23"/>
      <c r="EV300" s="30">
        <f>1*EV$4</f>
        <v>1</v>
      </c>
      <c r="EW300" s="23"/>
      <c r="EX300" s="31">
        <f t="shared" si="384"/>
        <v>12</v>
      </c>
      <c r="EY300" s="5"/>
      <c r="EZ300" s="5"/>
      <c r="FA300" s="5"/>
      <c r="FB300" s="5"/>
    </row>
    <row r="301" spans="1:158" ht="15.75" hidden="1" customHeight="1">
      <c r="A301" s="25">
        <f t="shared" si="385"/>
        <v>297</v>
      </c>
      <c r="B301" s="7" t="s">
        <v>945</v>
      </c>
      <c r="C301" s="7" t="s">
        <v>946</v>
      </c>
      <c r="D301" s="26" t="s">
        <v>341</v>
      </c>
      <c r="E301" s="27" t="s">
        <v>305</v>
      </c>
      <c r="F301" s="28">
        <v>1</v>
      </c>
      <c r="G301" s="29">
        <f t="shared" si="241"/>
        <v>1</v>
      </c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30">
        <f>1*AW$4</f>
        <v>1</v>
      </c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3"/>
      <c r="DE301" s="23"/>
      <c r="DF301" s="23"/>
      <c r="DG301" s="23"/>
      <c r="DH301" s="23"/>
      <c r="DI301" s="23"/>
      <c r="DJ301" s="23"/>
      <c r="DK301" s="23"/>
      <c r="DL301" s="23"/>
      <c r="DM301" s="23"/>
      <c r="DN301" s="23"/>
      <c r="DO301" s="23"/>
      <c r="DP301" s="23"/>
      <c r="DQ301" s="23"/>
      <c r="DR301" s="23"/>
      <c r="DS301" s="23"/>
      <c r="DT301" s="23"/>
      <c r="DU301" s="23"/>
      <c r="DV301" s="23"/>
      <c r="DW301" s="23"/>
      <c r="DX301" s="23"/>
      <c r="DY301" s="23"/>
      <c r="DZ301" s="23"/>
      <c r="EA301" s="23"/>
      <c r="EB301" s="23"/>
      <c r="EC301" s="23"/>
      <c r="ED301" s="23"/>
      <c r="EE301" s="23"/>
      <c r="EF301" s="23"/>
      <c r="EG301" s="23"/>
      <c r="EH301" s="23"/>
      <c r="EI301" s="23"/>
      <c r="EJ301" s="23"/>
      <c r="EK301" s="23"/>
      <c r="EL301" s="23"/>
      <c r="EM301" s="23"/>
      <c r="EN301" s="23"/>
      <c r="EO301" s="23"/>
      <c r="EP301" s="23"/>
      <c r="EQ301" s="23"/>
      <c r="ER301" s="23"/>
      <c r="ES301" s="23"/>
      <c r="ET301" s="23"/>
      <c r="EU301" s="23"/>
      <c r="EV301" s="23"/>
      <c r="EW301" s="23"/>
      <c r="EX301" s="31">
        <f t="shared" si="384"/>
        <v>1</v>
      </c>
      <c r="EY301" s="5"/>
      <c r="EZ301" s="5"/>
      <c r="FA301" s="5"/>
      <c r="FB301" s="5"/>
    </row>
    <row r="302" spans="1:158" ht="15.75" hidden="1" customHeight="1">
      <c r="A302" s="25">
        <f t="shared" si="385"/>
        <v>298</v>
      </c>
      <c r="B302" s="7" t="s">
        <v>947</v>
      </c>
      <c r="C302" s="7" t="s">
        <v>948</v>
      </c>
      <c r="D302" s="26" t="s">
        <v>341</v>
      </c>
      <c r="E302" s="27" t="s">
        <v>305</v>
      </c>
      <c r="F302" s="28">
        <v>1</v>
      </c>
      <c r="G302" s="29">
        <f t="shared" si="241"/>
        <v>1</v>
      </c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30">
        <f>1*AF$4</f>
        <v>1</v>
      </c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23"/>
      <c r="DD302" s="23"/>
      <c r="DE302" s="23"/>
      <c r="DF302" s="23"/>
      <c r="DG302" s="23"/>
      <c r="DH302" s="23"/>
      <c r="DI302" s="23"/>
      <c r="DJ302" s="23"/>
      <c r="DK302" s="23"/>
      <c r="DL302" s="23"/>
      <c r="DM302" s="23"/>
      <c r="DN302" s="23"/>
      <c r="DO302" s="23"/>
      <c r="DP302" s="23"/>
      <c r="DQ302" s="23"/>
      <c r="DR302" s="23"/>
      <c r="DS302" s="23"/>
      <c r="DT302" s="23"/>
      <c r="DU302" s="23"/>
      <c r="DV302" s="23"/>
      <c r="DW302" s="23"/>
      <c r="DX302" s="23"/>
      <c r="DY302" s="23"/>
      <c r="DZ302" s="23"/>
      <c r="EA302" s="23"/>
      <c r="EB302" s="23"/>
      <c r="EC302" s="23"/>
      <c r="ED302" s="23"/>
      <c r="EE302" s="23"/>
      <c r="EF302" s="23"/>
      <c r="EG302" s="23"/>
      <c r="EH302" s="23"/>
      <c r="EI302" s="23"/>
      <c r="EJ302" s="23"/>
      <c r="EK302" s="23"/>
      <c r="EL302" s="23"/>
      <c r="EM302" s="23"/>
      <c r="EN302" s="23"/>
      <c r="EO302" s="23"/>
      <c r="EP302" s="23"/>
      <c r="EQ302" s="23"/>
      <c r="ER302" s="23"/>
      <c r="ES302" s="23"/>
      <c r="ET302" s="23"/>
      <c r="EU302" s="23"/>
      <c r="EV302" s="23"/>
      <c r="EW302" s="23"/>
      <c r="EX302" s="31">
        <f t="shared" si="384"/>
        <v>1</v>
      </c>
      <c r="EY302" s="5"/>
      <c r="EZ302" s="5"/>
      <c r="FA302" s="5"/>
      <c r="FB302" s="5"/>
    </row>
    <row r="303" spans="1:158" ht="15.75" hidden="1" customHeight="1">
      <c r="A303" s="25">
        <f t="shared" si="385"/>
        <v>299</v>
      </c>
      <c r="B303" s="7" t="s">
        <v>949</v>
      </c>
      <c r="C303" s="7" t="s">
        <v>950</v>
      </c>
      <c r="D303" s="26" t="s">
        <v>341</v>
      </c>
      <c r="E303" s="27" t="s">
        <v>305</v>
      </c>
      <c r="F303" s="28">
        <v>1</v>
      </c>
      <c r="G303" s="29">
        <f t="shared" si="241"/>
        <v>1</v>
      </c>
      <c r="H303" s="23"/>
      <c r="I303" s="23"/>
      <c r="J303" s="23"/>
      <c r="K303" s="23"/>
      <c r="L303" s="23"/>
      <c r="M303" s="23"/>
      <c r="N303" s="30">
        <f>1*N$4</f>
        <v>1</v>
      </c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3"/>
      <c r="CT303" s="23"/>
      <c r="CU303" s="23"/>
      <c r="CV303" s="23"/>
      <c r="CW303" s="23"/>
      <c r="CX303" s="23"/>
      <c r="CY303" s="23"/>
      <c r="CZ303" s="23"/>
      <c r="DA303" s="23"/>
      <c r="DB303" s="23"/>
      <c r="DC303" s="23"/>
      <c r="DD303" s="23"/>
      <c r="DE303" s="23"/>
      <c r="DF303" s="23"/>
      <c r="DG303" s="23"/>
      <c r="DH303" s="23"/>
      <c r="DI303" s="23"/>
      <c r="DJ303" s="23"/>
      <c r="DK303" s="23"/>
      <c r="DL303" s="23"/>
      <c r="DM303" s="23"/>
      <c r="DN303" s="23"/>
      <c r="DO303" s="23"/>
      <c r="DP303" s="23"/>
      <c r="DQ303" s="23"/>
      <c r="DR303" s="23"/>
      <c r="DS303" s="23"/>
      <c r="DT303" s="23"/>
      <c r="DU303" s="23"/>
      <c r="DV303" s="23"/>
      <c r="DW303" s="23"/>
      <c r="DX303" s="23"/>
      <c r="DY303" s="23"/>
      <c r="DZ303" s="23"/>
      <c r="EA303" s="23"/>
      <c r="EB303" s="23"/>
      <c r="EC303" s="23"/>
      <c r="ED303" s="23"/>
      <c r="EE303" s="23"/>
      <c r="EF303" s="23"/>
      <c r="EG303" s="23"/>
      <c r="EH303" s="23"/>
      <c r="EI303" s="23"/>
      <c r="EJ303" s="23"/>
      <c r="EK303" s="23"/>
      <c r="EL303" s="23"/>
      <c r="EM303" s="23"/>
      <c r="EN303" s="23"/>
      <c r="EO303" s="23"/>
      <c r="EP303" s="23"/>
      <c r="EQ303" s="23"/>
      <c r="ER303" s="23"/>
      <c r="ES303" s="23"/>
      <c r="ET303" s="23"/>
      <c r="EU303" s="23"/>
      <c r="EV303" s="23"/>
      <c r="EW303" s="23"/>
      <c r="EX303" s="31">
        <f t="shared" si="384"/>
        <v>1</v>
      </c>
      <c r="EY303" s="5"/>
      <c r="EZ303" s="5"/>
      <c r="FA303" s="5"/>
      <c r="FB303" s="5"/>
    </row>
    <row r="304" spans="1:158" ht="15.75" hidden="1" customHeight="1">
      <c r="A304" s="25">
        <f t="shared" si="385"/>
        <v>300</v>
      </c>
      <c r="B304" s="7" t="s">
        <v>951</v>
      </c>
      <c r="C304" s="7" t="s">
        <v>952</v>
      </c>
      <c r="D304" s="26" t="s">
        <v>953</v>
      </c>
      <c r="E304" s="27" t="s">
        <v>381</v>
      </c>
      <c r="F304" s="28">
        <v>1</v>
      </c>
      <c r="G304" s="29">
        <f t="shared" si="241"/>
        <v>1</v>
      </c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30">
        <f>1*BW$4</f>
        <v>1</v>
      </c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23"/>
      <c r="DD304" s="23"/>
      <c r="DE304" s="23"/>
      <c r="DF304" s="23"/>
      <c r="DG304" s="23"/>
      <c r="DH304" s="23"/>
      <c r="DI304" s="23"/>
      <c r="DJ304" s="23"/>
      <c r="DK304" s="23"/>
      <c r="DL304" s="23"/>
      <c r="DM304" s="23"/>
      <c r="DN304" s="23"/>
      <c r="DO304" s="23"/>
      <c r="DP304" s="23"/>
      <c r="DQ304" s="23"/>
      <c r="DR304" s="23"/>
      <c r="DS304" s="23"/>
      <c r="DT304" s="23"/>
      <c r="DU304" s="23"/>
      <c r="DV304" s="23"/>
      <c r="DW304" s="23"/>
      <c r="DX304" s="23"/>
      <c r="DY304" s="23"/>
      <c r="DZ304" s="23"/>
      <c r="EA304" s="23"/>
      <c r="EB304" s="23"/>
      <c r="EC304" s="23"/>
      <c r="ED304" s="23"/>
      <c r="EE304" s="23"/>
      <c r="EF304" s="23"/>
      <c r="EG304" s="23"/>
      <c r="EH304" s="23"/>
      <c r="EI304" s="23"/>
      <c r="EJ304" s="23"/>
      <c r="EK304" s="23"/>
      <c r="EL304" s="23"/>
      <c r="EM304" s="23"/>
      <c r="EN304" s="23"/>
      <c r="EO304" s="23"/>
      <c r="EP304" s="23"/>
      <c r="EQ304" s="23"/>
      <c r="ER304" s="23"/>
      <c r="ES304" s="23"/>
      <c r="ET304" s="23"/>
      <c r="EU304" s="23"/>
      <c r="EV304" s="23"/>
      <c r="EW304" s="23"/>
      <c r="EX304" s="31">
        <f t="shared" si="384"/>
        <v>1</v>
      </c>
      <c r="EY304" s="5"/>
      <c r="EZ304" s="5"/>
      <c r="FA304" s="5"/>
      <c r="FB304" s="5"/>
    </row>
    <row r="305" spans="1:158" ht="15.75" hidden="1" customHeight="1">
      <c r="A305" s="25">
        <f t="shared" si="385"/>
        <v>301</v>
      </c>
      <c r="B305" s="7" t="s">
        <v>954</v>
      </c>
      <c r="C305" s="7" t="s">
        <v>955</v>
      </c>
      <c r="D305" s="26" t="s">
        <v>953</v>
      </c>
      <c r="E305" s="27" t="s">
        <v>381</v>
      </c>
      <c r="F305" s="28">
        <v>1</v>
      </c>
      <c r="G305" s="29">
        <f t="shared" si="241"/>
        <v>2</v>
      </c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30">
        <f>1*BR$4</f>
        <v>1</v>
      </c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  <c r="CJ305" s="23"/>
      <c r="CK305" s="23"/>
      <c r="CL305" s="23"/>
      <c r="CM305" s="23"/>
      <c r="CN305" s="23"/>
      <c r="CO305" s="23"/>
      <c r="CP305" s="23"/>
      <c r="CQ305" s="23"/>
      <c r="CR305" s="23"/>
      <c r="CS305" s="23"/>
      <c r="CT305" s="23"/>
      <c r="CU305" s="23"/>
      <c r="CV305" s="23"/>
      <c r="CW305" s="23"/>
      <c r="CX305" s="23"/>
      <c r="CY305" s="30">
        <f>1*CY$4</f>
        <v>1</v>
      </c>
      <c r="CZ305" s="23"/>
      <c r="DA305" s="23"/>
      <c r="DB305" s="23"/>
      <c r="DC305" s="23"/>
      <c r="DD305" s="23"/>
      <c r="DE305" s="23"/>
      <c r="DF305" s="23"/>
      <c r="DG305" s="23"/>
      <c r="DH305" s="23"/>
      <c r="DI305" s="23"/>
      <c r="DJ305" s="23"/>
      <c r="DK305" s="23"/>
      <c r="DL305" s="23"/>
      <c r="DM305" s="23"/>
      <c r="DN305" s="23"/>
      <c r="DO305" s="23"/>
      <c r="DP305" s="23"/>
      <c r="DQ305" s="23"/>
      <c r="DR305" s="23"/>
      <c r="DS305" s="23"/>
      <c r="DT305" s="23"/>
      <c r="DU305" s="23"/>
      <c r="DV305" s="23"/>
      <c r="DW305" s="23"/>
      <c r="DX305" s="23"/>
      <c r="DY305" s="23"/>
      <c r="DZ305" s="23"/>
      <c r="EA305" s="23"/>
      <c r="EB305" s="23"/>
      <c r="EC305" s="23"/>
      <c r="ED305" s="23"/>
      <c r="EE305" s="23"/>
      <c r="EF305" s="23"/>
      <c r="EG305" s="23"/>
      <c r="EH305" s="23"/>
      <c r="EI305" s="23"/>
      <c r="EJ305" s="23"/>
      <c r="EK305" s="23"/>
      <c r="EL305" s="23"/>
      <c r="EM305" s="23"/>
      <c r="EN305" s="23"/>
      <c r="EO305" s="23"/>
      <c r="EP305" s="23"/>
      <c r="EQ305" s="23"/>
      <c r="ER305" s="23"/>
      <c r="ES305" s="23"/>
      <c r="ET305" s="23"/>
      <c r="EU305" s="23"/>
      <c r="EV305" s="23"/>
      <c r="EW305" s="23"/>
      <c r="EX305" s="31">
        <f t="shared" si="384"/>
        <v>2</v>
      </c>
      <c r="EY305" s="5"/>
      <c r="EZ305" s="5"/>
      <c r="FA305" s="5"/>
      <c r="FB305" s="5"/>
    </row>
    <row r="306" spans="1:158" ht="15.75" hidden="1" customHeight="1">
      <c r="A306" s="25">
        <f t="shared" si="385"/>
        <v>302</v>
      </c>
      <c r="B306" s="7" t="s">
        <v>956</v>
      </c>
      <c r="C306" s="7" t="s">
        <v>957</v>
      </c>
      <c r="D306" s="26" t="s">
        <v>953</v>
      </c>
      <c r="E306" s="27" t="s">
        <v>381</v>
      </c>
      <c r="F306" s="28">
        <v>1</v>
      </c>
      <c r="G306" s="29">
        <f t="shared" si="241"/>
        <v>4</v>
      </c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30">
        <f t="shared" ref="BT306:BU306" si="426">1*BT$4</f>
        <v>1</v>
      </c>
      <c r="BU306" s="30">
        <f t="shared" si="426"/>
        <v>1</v>
      </c>
      <c r="BV306" s="23"/>
      <c r="BW306" s="23"/>
      <c r="BX306" s="30">
        <f t="shared" ref="BX306:BY306" si="427">1*BX$4</f>
        <v>1</v>
      </c>
      <c r="BY306" s="30">
        <f t="shared" si="427"/>
        <v>1</v>
      </c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  <c r="CJ306" s="23"/>
      <c r="CK306" s="23"/>
      <c r="CL306" s="23"/>
      <c r="CM306" s="23"/>
      <c r="CN306" s="23"/>
      <c r="CO306" s="23"/>
      <c r="CP306" s="23"/>
      <c r="CQ306" s="23"/>
      <c r="CR306" s="23"/>
      <c r="CS306" s="23"/>
      <c r="CT306" s="23"/>
      <c r="CU306" s="23"/>
      <c r="CV306" s="23"/>
      <c r="CW306" s="23"/>
      <c r="CX306" s="23"/>
      <c r="CY306" s="23"/>
      <c r="CZ306" s="23"/>
      <c r="DA306" s="23"/>
      <c r="DB306" s="23"/>
      <c r="DC306" s="23"/>
      <c r="DD306" s="23"/>
      <c r="DE306" s="23"/>
      <c r="DF306" s="23"/>
      <c r="DG306" s="23"/>
      <c r="DH306" s="23"/>
      <c r="DI306" s="23"/>
      <c r="DJ306" s="23"/>
      <c r="DK306" s="23"/>
      <c r="DL306" s="23"/>
      <c r="DM306" s="23"/>
      <c r="DN306" s="23"/>
      <c r="DO306" s="23"/>
      <c r="DP306" s="23"/>
      <c r="DQ306" s="23"/>
      <c r="DR306" s="23"/>
      <c r="DS306" s="23"/>
      <c r="DT306" s="23"/>
      <c r="DU306" s="23"/>
      <c r="DV306" s="23"/>
      <c r="DW306" s="23"/>
      <c r="DX306" s="23"/>
      <c r="DY306" s="23"/>
      <c r="DZ306" s="23"/>
      <c r="EA306" s="23"/>
      <c r="EB306" s="23"/>
      <c r="EC306" s="23"/>
      <c r="ED306" s="23"/>
      <c r="EE306" s="23"/>
      <c r="EF306" s="23"/>
      <c r="EG306" s="23"/>
      <c r="EH306" s="23"/>
      <c r="EI306" s="23"/>
      <c r="EJ306" s="23"/>
      <c r="EK306" s="23"/>
      <c r="EL306" s="23"/>
      <c r="EM306" s="23"/>
      <c r="EN306" s="23"/>
      <c r="EO306" s="23"/>
      <c r="EP306" s="23"/>
      <c r="EQ306" s="23"/>
      <c r="ER306" s="23"/>
      <c r="ES306" s="23"/>
      <c r="ET306" s="23"/>
      <c r="EU306" s="23"/>
      <c r="EV306" s="23"/>
      <c r="EW306" s="23"/>
      <c r="EX306" s="31">
        <f t="shared" si="384"/>
        <v>4</v>
      </c>
      <c r="EY306" s="5"/>
      <c r="EZ306" s="5"/>
      <c r="FA306" s="5"/>
      <c r="FB306" s="5"/>
    </row>
    <row r="307" spans="1:158" ht="15.75" hidden="1" customHeight="1">
      <c r="A307" s="25">
        <f t="shared" si="385"/>
        <v>303</v>
      </c>
      <c r="B307" s="7" t="s">
        <v>958</v>
      </c>
      <c r="C307" s="7" t="s">
        <v>959</v>
      </c>
      <c r="D307" s="26" t="s">
        <v>953</v>
      </c>
      <c r="E307" s="27" t="s">
        <v>381</v>
      </c>
      <c r="F307" s="28">
        <v>1</v>
      </c>
      <c r="G307" s="29">
        <f t="shared" si="241"/>
        <v>1</v>
      </c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30">
        <f>1*BZ$4</f>
        <v>1</v>
      </c>
      <c r="CA307" s="23"/>
      <c r="CB307" s="23"/>
      <c r="CC307" s="23"/>
      <c r="CD307" s="23"/>
      <c r="CE307" s="23"/>
      <c r="CF307" s="23"/>
      <c r="CG307" s="23"/>
      <c r="CH307" s="23"/>
      <c r="CI307" s="23"/>
      <c r="CJ307" s="23"/>
      <c r="CK307" s="23"/>
      <c r="CL307" s="23"/>
      <c r="CM307" s="23"/>
      <c r="CN307" s="23"/>
      <c r="CO307" s="23"/>
      <c r="CP307" s="23"/>
      <c r="CQ307" s="23"/>
      <c r="CR307" s="23"/>
      <c r="CS307" s="23"/>
      <c r="CT307" s="23"/>
      <c r="CU307" s="23"/>
      <c r="CV307" s="23"/>
      <c r="CW307" s="23"/>
      <c r="CX307" s="23"/>
      <c r="CY307" s="23"/>
      <c r="CZ307" s="23"/>
      <c r="DA307" s="23"/>
      <c r="DB307" s="23"/>
      <c r="DC307" s="23"/>
      <c r="DD307" s="23"/>
      <c r="DE307" s="23"/>
      <c r="DF307" s="23"/>
      <c r="DG307" s="23"/>
      <c r="DH307" s="23"/>
      <c r="DI307" s="23"/>
      <c r="DJ307" s="23"/>
      <c r="DK307" s="23"/>
      <c r="DL307" s="23"/>
      <c r="DM307" s="23"/>
      <c r="DN307" s="23"/>
      <c r="DO307" s="23"/>
      <c r="DP307" s="23"/>
      <c r="DQ307" s="23"/>
      <c r="DR307" s="23"/>
      <c r="DS307" s="23"/>
      <c r="DT307" s="23"/>
      <c r="DU307" s="23"/>
      <c r="DV307" s="23"/>
      <c r="DW307" s="23"/>
      <c r="DX307" s="23"/>
      <c r="DY307" s="23"/>
      <c r="DZ307" s="23"/>
      <c r="EA307" s="23"/>
      <c r="EB307" s="23"/>
      <c r="EC307" s="23"/>
      <c r="ED307" s="23"/>
      <c r="EE307" s="23"/>
      <c r="EF307" s="23"/>
      <c r="EG307" s="23"/>
      <c r="EH307" s="23"/>
      <c r="EI307" s="23"/>
      <c r="EJ307" s="23"/>
      <c r="EK307" s="23"/>
      <c r="EL307" s="23"/>
      <c r="EM307" s="23"/>
      <c r="EN307" s="23"/>
      <c r="EO307" s="23"/>
      <c r="EP307" s="23"/>
      <c r="EQ307" s="23"/>
      <c r="ER307" s="23"/>
      <c r="ES307" s="23"/>
      <c r="ET307" s="23"/>
      <c r="EU307" s="23"/>
      <c r="EV307" s="23"/>
      <c r="EW307" s="23"/>
      <c r="EX307" s="31">
        <f t="shared" si="384"/>
        <v>1</v>
      </c>
      <c r="EY307" s="5"/>
      <c r="EZ307" s="5"/>
      <c r="FA307" s="5"/>
      <c r="FB307" s="5"/>
    </row>
    <row r="308" spans="1:158" ht="15.75" hidden="1" customHeight="1">
      <c r="A308" s="25">
        <f t="shared" si="385"/>
        <v>304</v>
      </c>
      <c r="B308" s="7" t="s">
        <v>960</v>
      </c>
      <c r="C308" s="7" t="s">
        <v>961</v>
      </c>
      <c r="D308" s="26" t="s">
        <v>953</v>
      </c>
      <c r="E308" s="27" t="s">
        <v>381</v>
      </c>
      <c r="F308" s="28">
        <v>1</v>
      </c>
      <c r="G308" s="29">
        <f t="shared" si="241"/>
        <v>1</v>
      </c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30">
        <f>1*CA$4</f>
        <v>1</v>
      </c>
      <c r="CB308" s="23"/>
      <c r="CC308" s="23"/>
      <c r="CD308" s="23"/>
      <c r="CE308" s="23"/>
      <c r="CF308" s="23"/>
      <c r="CG308" s="23"/>
      <c r="CH308" s="23"/>
      <c r="CI308" s="23"/>
      <c r="CJ308" s="23"/>
      <c r="CK308" s="23"/>
      <c r="CL308" s="23"/>
      <c r="CM308" s="23"/>
      <c r="CN308" s="23"/>
      <c r="CO308" s="23"/>
      <c r="CP308" s="23"/>
      <c r="CQ308" s="23"/>
      <c r="CR308" s="23"/>
      <c r="CS308" s="23"/>
      <c r="CT308" s="23"/>
      <c r="CU308" s="23"/>
      <c r="CV308" s="23"/>
      <c r="CW308" s="23"/>
      <c r="CX308" s="23"/>
      <c r="CY308" s="23"/>
      <c r="CZ308" s="23"/>
      <c r="DA308" s="23"/>
      <c r="DB308" s="23"/>
      <c r="DC308" s="23"/>
      <c r="DD308" s="23"/>
      <c r="DE308" s="23"/>
      <c r="DF308" s="23"/>
      <c r="DG308" s="23"/>
      <c r="DH308" s="23"/>
      <c r="DI308" s="23"/>
      <c r="DJ308" s="23"/>
      <c r="DK308" s="23"/>
      <c r="DL308" s="23"/>
      <c r="DM308" s="23"/>
      <c r="DN308" s="23"/>
      <c r="DO308" s="23"/>
      <c r="DP308" s="23"/>
      <c r="DQ308" s="23"/>
      <c r="DR308" s="23"/>
      <c r="DS308" s="23"/>
      <c r="DT308" s="23"/>
      <c r="DU308" s="23"/>
      <c r="DV308" s="23"/>
      <c r="DW308" s="23"/>
      <c r="DX308" s="23"/>
      <c r="DY308" s="23"/>
      <c r="DZ308" s="23"/>
      <c r="EA308" s="23"/>
      <c r="EB308" s="23"/>
      <c r="EC308" s="23"/>
      <c r="ED308" s="23"/>
      <c r="EE308" s="23"/>
      <c r="EF308" s="23"/>
      <c r="EG308" s="23"/>
      <c r="EH308" s="23"/>
      <c r="EI308" s="23"/>
      <c r="EJ308" s="23"/>
      <c r="EK308" s="23"/>
      <c r="EL308" s="23"/>
      <c r="EM308" s="23"/>
      <c r="EN308" s="23"/>
      <c r="EO308" s="23"/>
      <c r="EP308" s="23"/>
      <c r="EQ308" s="23"/>
      <c r="ER308" s="23"/>
      <c r="ES308" s="23"/>
      <c r="ET308" s="23"/>
      <c r="EU308" s="23"/>
      <c r="EV308" s="23"/>
      <c r="EW308" s="23"/>
      <c r="EX308" s="31">
        <f t="shared" si="384"/>
        <v>1</v>
      </c>
      <c r="EY308" s="5"/>
      <c r="EZ308" s="5"/>
      <c r="FA308" s="5"/>
      <c r="FB308" s="5"/>
    </row>
    <row r="309" spans="1:158" ht="15.75" hidden="1" customHeight="1">
      <c r="A309" s="25">
        <f t="shared" si="385"/>
        <v>305</v>
      </c>
      <c r="B309" s="7" t="s">
        <v>962</v>
      </c>
      <c r="C309" s="7" t="s">
        <v>963</v>
      </c>
      <c r="D309" s="26" t="s">
        <v>953</v>
      </c>
      <c r="E309" s="27" t="s">
        <v>381</v>
      </c>
      <c r="F309" s="28">
        <v>1</v>
      </c>
      <c r="G309" s="29">
        <f t="shared" si="241"/>
        <v>2</v>
      </c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3"/>
      <c r="CE309" s="23"/>
      <c r="CF309" s="23"/>
      <c r="CG309" s="23"/>
      <c r="CH309" s="23"/>
      <c r="CI309" s="23"/>
      <c r="CJ309" s="23"/>
      <c r="CK309" s="23"/>
      <c r="CL309" s="30">
        <f t="shared" ref="CL309:CM309" si="428">1*CL$4</f>
        <v>1</v>
      </c>
      <c r="CM309" s="30">
        <f t="shared" si="428"/>
        <v>1</v>
      </c>
      <c r="CN309" s="23"/>
      <c r="CO309" s="23"/>
      <c r="CP309" s="23"/>
      <c r="CQ309" s="23"/>
      <c r="CR309" s="23"/>
      <c r="CS309" s="23"/>
      <c r="CT309" s="23"/>
      <c r="CU309" s="23"/>
      <c r="CV309" s="23"/>
      <c r="CW309" s="23"/>
      <c r="CX309" s="23"/>
      <c r="CY309" s="23"/>
      <c r="CZ309" s="23"/>
      <c r="DA309" s="23"/>
      <c r="DB309" s="23"/>
      <c r="DC309" s="23"/>
      <c r="DD309" s="23"/>
      <c r="DE309" s="23"/>
      <c r="DF309" s="23"/>
      <c r="DG309" s="23"/>
      <c r="DH309" s="23"/>
      <c r="DI309" s="23"/>
      <c r="DJ309" s="23"/>
      <c r="DK309" s="23"/>
      <c r="DL309" s="23"/>
      <c r="DM309" s="23"/>
      <c r="DN309" s="23"/>
      <c r="DO309" s="23"/>
      <c r="DP309" s="23"/>
      <c r="DQ309" s="23"/>
      <c r="DR309" s="23"/>
      <c r="DS309" s="23"/>
      <c r="DT309" s="23"/>
      <c r="DU309" s="23"/>
      <c r="DV309" s="23"/>
      <c r="DW309" s="23"/>
      <c r="DX309" s="23"/>
      <c r="DY309" s="23"/>
      <c r="DZ309" s="23"/>
      <c r="EA309" s="23"/>
      <c r="EB309" s="23"/>
      <c r="EC309" s="23"/>
      <c r="ED309" s="23"/>
      <c r="EE309" s="23"/>
      <c r="EF309" s="23"/>
      <c r="EG309" s="23"/>
      <c r="EH309" s="23"/>
      <c r="EI309" s="23"/>
      <c r="EJ309" s="23"/>
      <c r="EK309" s="23"/>
      <c r="EL309" s="23"/>
      <c r="EM309" s="23"/>
      <c r="EN309" s="23"/>
      <c r="EO309" s="23"/>
      <c r="EP309" s="23"/>
      <c r="EQ309" s="23"/>
      <c r="ER309" s="23"/>
      <c r="ES309" s="23"/>
      <c r="ET309" s="23"/>
      <c r="EU309" s="23"/>
      <c r="EV309" s="23"/>
      <c r="EW309" s="23"/>
      <c r="EX309" s="31">
        <f t="shared" si="384"/>
        <v>2</v>
      </c>
      <c r="EY309" s="5"/>
      <c r="EZ309" s="5"/>
      <c r="FA309" s="5"/>
      <c r="FB309" s="5"/>
    </row>
    <row r="310" spans="1:158" ht="15.75" hidden="1" customHeight="1">
      <c r="A310" s="25">
        <f t="shared" si="385"/>
        <v>306</v>
      </c>
      <c r="B310" s="7" t="s">
        <v>964</v>
      </c>
      <c r="C310" s="7" t="s">
        <v>965</v>
      </c>
      <c r="D310" s="26" t="s">
        <v>953</v>
      </c>
      <c r="E310" s="27" t="s">
        <v>381</v>
      </c>
      <c r="F310" s="28">
        <v>1</v>
      </c>
      <c r="G310" s="29">
        <f t="shared" si="241"/>
        <v>1</v>
      </c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30">
        <f>1*CD$4</f>
        <v>1</v>
      </c>
      <c r="CE310" s="23"/>
      <c r="CF310" s="23"/>
      <c r="CG310" s="23"/>
      <c r="CH310" s="23"/>
      <c r="CI310" s="23"/>
      <c r="CJ310" s="23"/>
      <c r="CK310" s="23"/>
      <c r="CL310" s="23"/>
      <c r="CM310" s="23"/>
      <c r="CN310" s="23"/>
      <c r="CO310" s="23"/>
      <c r="CP310" s="23"/>
      <c r="CQ310" s="23"/>
      <c r="CR310" s="23"/>
      <c r="CS310" s="23"/>
      <c r="CT310" s="23"/>
      <c r="CU310" s="23"/>
      <c r="CV310" s="23"/>
      <c r="CW310" s="23"/>
      <c r="CX310" s="23"/>
      <c r="CY310" s="23"/>
      <c r="CZ310" s="23"/>
      <c r="DA310" s="23"/>
      <c r="DB310" s="23"/>
      <c r="DC310" s="23"/>
      <c r="DD310" s="23"/>
      <c r="DE310" s="23"/>
      <c r="DF310" s="23"/>
      <c r="DG310" s="23"/>
      <c r="DH310" s="23"/>
      <c r="DI310" s="23"/>
      <c r="DJ310" s="23"/>
      <c r="DK310" s="23"/>
      <c r="DL310" s="23"/>
      <c r="DM310" s="23"/>
      <c r="DN310" s="23"/>
      <c r="DO310" s="23"/>
      <c r="DP310" s="23"/>
      <c r="DQ310" s="23"/>
      <c r="DR310" s="23"/>
      <c r="DS310" s="23"/>
      <c r="DT310" s="23"/>
      <c r="DU310" s="23"/>
      <c r="DV310" s="23"/>
      <c r="DW310" s="23"/>
      <c r="DX310" s="23"/>
      <c r="DY310" s="23"/>
      <c r="DZ310" s="23"/>
      <c r="EA310" s="23"/>
      <c r="EB310" s="23"/>
      <c r="EC310" s="23"/>
      <c r="ED310" s="23"/>
      <c r="EE310" s="23"/>
      <c r="EF310" s="23"/>
      <c r="EG310" s="23"/>
      <c r="EH310" s="23"/>
      <c r="EI310" s="23"/>
      <c r="EJ310" s="23"/>
      <c r="EK310" s="23"/>
      <c r="EL310" s="23"/>
      <c r="EM310" s="23"/>
      <c r="EN310" s="23"/>
      <c r="EO310" s="23"/>
      <c r="EP310" s="23"/>
      <c r="EQ310" s="23"/>
      <c r="ER310" s="23"/>
      <c r="ES310" s="23"/>
      <c r="ET310" s="23"/>
      <c r="EU310" s="23"/>
      <c r="EV310" s="23"/>
      <c r="EW310" s="23"/>
      <c r="EX310" s="31">
        <f t="shared" si="384"/>
        <v>1</v>
      </c>
      <c r="EY310" s="5"/>
      <c r="EZ310" s="5"/>
      <c r="FA310" s="5"/>
      <c r="FB310" s="5"/>
    </row>
    <row r="311" spans="1:158" ht="15.75" hidden="1" customHeight="1">
      <c r="A311" s="25">
        <f t="shared" si="385"/>
        <v>307</v>
      </c>
      <c r="B311" s="7" t="s">
        <v>966</v>
      </c>
      <c r="C311" s="7" t="s">
        <v>967</v>
      </c>
      <c r="D311" s="26" t="s">
        <v>953</v>
      </c>
      <c r="E311" s="27" t="s">
        <v>381</v>
      </c>
      <c r="F311" s="28">
        <v>1</v>
      </c>
      <c r="G311" s="29">
        <f t="shared" si="241"/>
        <v>2</v>
      </c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30">
        <f t="shared" ref="CH311:CI311" si="429">1*CH$4</f>
        <v>1</v>
      </c>
      <c r="CI311" s="30">
        <f t="shared" si="429"/>
        <v>1</v>
      </c>
      <c r="CJ311" s="23"/>
      <c r="CK311" s="23"/>
      <c r="CL311" s="23"/>
      <c r="CM311" s="23"/>
      <c r="CN311" s="23"/>
      <c r="CO311" s="23"/>
      <c r="CP311" s="23"/>
      <c r="CQ311" s="23"/>
      <c r="CR311" s="23"/>
      <c r="CS311" s="23"/>
      <c r="CT311" s="23"/>
      <c r="CU311" s="23"/>
      <c r="CV311" s="23"/>
      <c r="CW311" s="23"/>
      <c r="CX311" s="23"/>
      <c r="CY311" s="23"/>
      <c r="CZ311" s="23"/>
      <c r="DA311" s="23"/>
      <c r="DB311" s="23"/>
      <c r="DC311" s="23"/>
      <c r="DD311" s="23"/>
      <c r="DE311" s="23"/>
      <c r="DF311" s="23"/>
      <c r="DG311" s="23"/>
      <c r="DH311" s="23"/>
      <c r="DI311" s="23"/>
      <c r="DJ311" s="23"/>
      <c r="DK311" s="23"/>
      <c r="DL311" s="23"/>
      <c r="DM311" s="23"/>
      <c r="DN311" s="23"/>
      <c r="DO311" s="23"/>
      <c r="DP311" s="23"/>
      <c r="DQ311" s="23"/>
      <c r="DR311" s="23"/>
      <c r="DS311" s="23"/>
      <c r="DT311" s="23"/>
      <c r="DU311" s="23"/>
      <c r="DV311" s="23"/>
      <c r="DW311" s="23"/>
      <c r="DX311" s="23"/>
      <c r="DY311" s="23"/>
      <c r="DZ311" s="23"/>
      <c r="EA311" s="23"/>
      <c r="EB311" s="23"/>
      <c r="EC311" s="23"/>
      <c r="ED311" s="23"/>
      <c r="EE311" s="23"/>
      <c r="EF311" s="23"/>
      <c r="EG311" s="23"/>
      <c r="EH311" s="23"/>
      <c r="EI311" s="23"/>
      <c r="EJ311" s="23"/>
      <c r="EK311" s="23"/>
      <c r="EL311" s="23"/>
      <c r="EM311" s="23"/>
      <c r="EN311" s="23"/>
      <c r="EO311" s="23"/>
      <c r="EP311" s="23"/>
      <c r="EQ311" s="23"/>
      <c r="ER311" s="23"/>
      <c r="ES311" s="23"/>
      <c r="ET311" s="23"/>
      <c r="EU311" s="23"/>
      <c r="EV311" s="23"/>
      <c r="EW311" s="23"/>
      <c r="EX311" s="31">
        <f t="shared" si="384"/>
        <v>2</v>
      </c>
      <c r="EY311" s="5"/>
      <c r="EZ311" s="5"/>
      <c r="FA311" s="5"/>
      <c r="FB311" s="5"/>
    </row>
    <row r="312" spans="1:158" ht="15.75" hidden="1" customHeight="1">
      <c r="A312" s="25">
        <f t="shared" si="385"/>
        <v>308</v>
      </c>
      <c r="B312" s="7" t="s">
        <v>968</v>
      </c>
      <c r="C312" s="7" t="s">
        <v>969</v>
      </c>
      <c r="D312" s="26" t="s">
        <v>953</v>
      </c>
      <c r="E312" s="27" t="s">
        <v>381</v>
      </c>
      <c r="F312" s="28">
        <v>1</v>
      </c>
      <c r="G312" s="29">
        <f t="shared" si="241"/>
        <v>1</v>
      </c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30">
        <f>1*CJ$4</f>
        <v>1</v>
      </c>
      <c r="CK312" s="23"/>
      <c r="CL312" s="23"/>
      <c r="CM312" s="23"/>
      <c r="CN312" s="23"/>
      <c r="CO312" s="23"/>
      <c r="CP312" s="23"/>
      <c r="CQ312" s="23"/>
      <c r="CR312" s="23"/>
      <c r="CS312" s="23"/>
      <c r="CT312" s="23"/>
      <c r="CU312" s="23"/>
      <c r="CV312" s="23"/>
      <c r="CW312" s="23"/>
      <c r="CX312" s="23"/>
      <c r="CY312" s="23"/>
      <c r="CZ312" s="23"/>
      <c r="DA312" s="23"/>
      <c r="DB312" s="23"/>
      <c r="DC312" s="23"/>
      <c r="DD312" s="23"/>
      <c r="DE312" s="23"/>
      <c r="DF312" s="23"/>
      <c r="DG312" s="23"/>
      <c r="DH312" s="23"/>
      <c r="DI312" s="23"/>
      <c r="DJ312" s="23"/>
      <c r="DK312" s="23"/>
      <c r="DL312" s="23"/>
      <c r="DM312" s="23"/>
      <c r="DN312" s="23"/>
      <c r="DO312" s="23"/>
      <c r="DP312" s="23"/>
      <c r="DQ312" s="23"/>
      <c r="DR312" s="23"/>
      <c r="DS312" s="23"/>
      <c r="DT312" s="23"/>
      <c r="DU312" s="23"/>
      <c r="DV312" s="23"/>
      <c r="DW312" s="23"/>
      <c r="DX312" s="23"/>
      <c r="DY312" s="23"/>
      <c r="DZ312" s="23"/>
      <c r="EA312" s="23"/>
      <c r="EB312" s="23"/>
      <c r="EC312" s="23"/>
      <c r="ED312" s="23"/>
      <c r="EE312" s="23"/>
      <c r="EF312" s="23"/>
      <c r="EG312" s="23"/>
      <c r="EH312" s="23"/>
      <c r="EI312" s="23"/>
      <c r="EJ312" s="23"/>
      <c r="EK312" s="23"/>
      <c r="EL312" s="23"/>
      <c r="EM312" s="23"/>
      <c r="EN312" s="23"/>
      <c r="EO312" s="23"/>
      <c r="EP312" s="23"/>
      <c r="EQ312" s="23"/>
      <c r="ER312" s="23"/>
      <c r="ES312" s="23"/>
      <c r="ET312" s="23"/>
      <c r="EU312" s="23"/>
      <c r="EV312" s="23"/>
      <c r="EW312" s="23"/>
      <c r="EX312" s="31">
        <f t="shared" si="384"/>
        <v>1</v>
      </c>
      <c r="EY312" s="5"/>
      <c r="EZ312" s="5"/>
      <c r="FA312" s="5"/>
      <c r="FB312" s="5"/>
    </row>
    <row r="313" spans="1:158" ht="15.75" hidden="1" customHeight="1">
      <c r="A313" s="25">
        <f t="shared" si="385"/>
        <v>309</v>
      </c>
      <c r="B313" s="7" t="s">
        <v>970</v>
      </c>
      <c r="C313" s="7" t="s">
        <v>971</v>
      </c>
      <c r="D313" s="26" t="s">
        <v>953</v>
      </c>
      <c r="E313" s="27" t="s">
        <v>381</v>
      </c>
      <c r="F313" s="28">
        <v>1</v>
      </c>
      <c r="G313" s="29">
        <f t="shared" si="241"/>
        <v>1</v>
      </c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30">
        <f>1*CK$4</f>
        <v>1</v>
      </c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23"/>
      <c r="DD313" s="23"/>
      <c r="DE313" s="23"/>
      <c r="DF313" s="23"/>
      <c r="DG313" s="23"/>
      <c r="DH313" s="23"/>
      <c r="DI313" s="23"/>
      <c r="DJ313" s="23"/>
      <c r="DK313" s="23"/>
      <c r="DL313" s="23"/>
      <c r="DM313" s="23"/>
      <c r="DN313" s="23"/>
      <c r="DO313" s="23"/>
      <c r="DP313" s="23"/>
      <c r="DQ313" s="23"/>
      <c r="DR313" s="23"/>
      <c r="DS313" s="23"/>
      <c r="DT313" s="23"/>
      <c r="DU313" s="23"/>
      <c r="DV313" s="23"/>
      <c r="DW313" s="23"/>
      <c r="DX313" s="23"/>
      <c r="DY313" s="23"/>
      <c r="DZ313" s="23"/>
      <c r="EA313" s="23"/>
      <c r="EB313" s="23"/>
      <c r="EC313" s="23"/>
      <c r="ED313" s="23"/>
      <c r="EE313" s="23"/>
      <c r="EF313" s="23"/>
      <c r="EG313" s="23"/>
      <c r="EH313" s="23"/>
      <c r="EI313" s="23"/>
      <c r="EJ313" s="23"/>
      <c r="EK313" s="23"/>
      <c r="EL313" s="23"/>
      <c r="EM313" s="23"/>
      <c r="EN313" s="23"/>
      <c r="EO313" s="23"/>
      <c r="EP313" s="23"/>
      <c r="EQ313" s="23"/>
      <c r="ER313" s="23"/>
      <c r="ES313" s="23"/>
      <c r="ET313" s="23"/>
      <c r="EU313" s="23"/>
      <c r="EV313" s="23"/>
      <c r="EW313" s="23"/>
      <c r="EX313" s="31">
        <f t="shared" si="384"/>
        <v>1</v>
      </c>
      <c r="EY313" s="5"/>
      <c r="EZ313" s="5"/>
      <c r="FA313" s="5"/>
      <c r="FB313" s="5"/>
    </row>
    <row r="314" spans="1:158" ht="15.75" hidden="1" customHeight="1">
      <c r="A314" s="25">
        <f t="shared" si="385"/>
        <v>310</v>
      </c>
      <c r="B314" s="7" t="s">
        <v>972</v>
      </c>
      <c r="C314" s="7" t="s">
        <v>973</v>
      </c>
      <c r="D314" s="26" t="s">
        <v>953</v>
      </c>
      <c r="E314" s="27" t="s">
        <v>381</v>
      </c>
      <c r="F314" s="28">
        <v>1</v>
      </c>
      <c r="G314" s="29">
        <f t="shared" si="241"/>
        <v>1</v>
      </c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30">
        <f>1*U$4</f>
        <v>1</v>
      </c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3"/>
      <c r="CT314" s="23"/>
      <c r="CU314" s="23"/>
      <c r="CV314" s="23"/>
      <c r="CW314" s="23"/>
      <c r="CX314" s="23"/>
      <c r="CY314" s="23"/>
      <c r="CZ314" s="23"/>
      <c r="DA314" s="23"/>
      <c r="DB314" s="23"/>
      <c r="DC314" s="23"/>
      <c r="DD314" s="23"/>
      <c r="DE314" s="23"/>
      <c r="DF314" s="23"/>
      <c r="DG314" s="23"/>
      <c r="DH314" s="23"/>
      <c r="DI314" s="23"/>
      <c r="DJ314" s="23"/>
      <c r="DK314" s="23"/>
      <c r="DL314" s="23"/>
      <c r="DM314" s="23"/>
      <c r="DN314" s="23"/>
      <c r="DO314" s="23"/>
      <c r="DP314" s="23"/>
      <c r="DQ314" s="23"/>
      <c r="DR314" s="23"/>
      <c r="DS314" s="23"/>
      <c r="DT314" s="23"/>
      <c r="DU314" s="23"/>
      <c r="DV314" s="23"/>
      <c r="DW314" s="23"/>
      <c r="DX314" s="23"/>
      <c r="DY314" s="23"/>
      <c r="DZ314" s="23"/>
      <c r="EA314" s="23"/>
      <c r="EB314" s="23"/>
      <c r="EC314" s="23"/>
      <c r="ED314" s="23"/>
      <c r="EE314" s="23"/>
      <c r="EF314" s="23"/>
      <c r="EG314" s="23"/>
      <c r="EH314" s="23"/>
      <c r="EI314" s="23"/>
      <c r="EJ314" s="23"/>
      <c r="EK314" s="23"/>
      <c r="EL314" s="23"/>
      <c r="EM314" s="23"/>
      <c r="EN314" s="23"/>
      <c r="EO314" s="23"/>
      <c r="EP314" s="23"/>
      <c r="EQ314" s="23"/>
      <c r="ER314" s="23"/>
      <c r="ES314" s="23"/>
      <c r="ET314" s="23"/>
      <c r="EU314" s="23"/>
      <c r="EV314" s="23"/>
      <c r="EW314" s="23"/>
      <c r="EX314" s="31">
        <f t="shared" si="384"/>
        <v>1</v>
      </c>
      <c r="EY314" s="5"/>
      <c r="EZ314" s="5"/>
      <c r="FA314" s="5"/>
      <c r="FB314" s="5"/>
    </row>
    <row r="315" spans="1:158" ht="15.75" hidden="1" customHeight="1">
      <c r="A315" s="25">
        <f t="shared" si="385"/>
        <v>311</v>
      </c>
      <c r="B315" s="7" t="s">
        <v>974</v>
      </c>
      <c r="C315" s="7" t="s">
        <v>975</v>
      </c>
      <c r="D315" s="26" t="s">
        <v>953</v>
      </c>
      <c r="E315" s="27" t="s">
        <v>381</v>
      </c>
      <c r="F315" s="28">
        <v>1</v>
      </c>
      <c r="G315" s="29">
        <f t="shared" si="241"/>
        <v>2</v>
      </c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3"/>
      <c r="CE315" s="23"/>
      <c r="CF315" s="30">
        <f t="shared" ref="CF315:CG315" si="430">1*CF$4</f>
        <v>1</v>
      </c>
      <c r="CG315" s="30">
        <f t="shared" si="430"/>
        <v>1</v>
      </c>
      <c r="CH315" s="23"/>
      <c r="CI315" s="23"/>
      <c r="CJ315" s="23"/>
      <c r="CK315" s="23"/>
      <c r="CL315" s="23"/>
      <c r="CM315" s="23"/>
      <c r="CN315" s="23"/>
      <c r="CO315" s="23"/>
      <c r="CP315" s="23"/>
      <c r="CQ315" s="23"/>
      <c r="CR315" s="23"/>
      <c r="CS315" s="23"/>
      <c r="CT315" s="23"/>
      <c r="CU315" s="23"/>
      <c r="CV315" s="23"/>
      <c r="CW315" s="23"/>
      <c r="CX315" s="23"/>
      <c r="CY315" s="23"/>
      <c r="CZ315" s="23"/>
      <c r="DA315" s="23"/>
      <c r="DB315" s="23"/>
      <c r="DC315" s="23"/>
      <c r="DD315" s="23"/>
      <c r="DE315" s="23"/>
      <c r="DF315" s="23"/>
      <c r="DG315" s="23"/>
      <c r="DH315" s="23"/>
      <c r="DI315" s="23"/>
      <c r="DJ315" s="23"/>
      <c r="DK315" s="23"/>
      <c r="DL315" s="23"/>
      <c r="DM315" s="23"/>
      <c r="DN315" s="23"/>
      <c r="DO315" s="23"/>
      <c r="DP315" s="23"/>
      <c r="DQ315" s="23"/>
      <c r="DR315" s="23"/>
      <c r="DS315" s="23"/>
      <c r="DT315" s="23"/>
      <c r="DU315" s="23"/>
      <c r="DV315" s="23"/>
      <c r="DW315" s="23"/>
      <c r="DX315" s="23"/>
      <c r="DY315" s="23"/>
      <c r="DZ315" s="23"/>
      <c r="EA315" s="23"/>
      <c r="EB315" s="23"/>
      <c r="EC315" s="23"/>
      <c r="ED315" s="23"/>
      <c r="EE315" s="23"/>
      <c r="EF315" s="23"/>
      <c r="EG315" s="23"/>
      <c r="EH315" s="23"/>
      <c r="EI315" s="23"/>
      <c r="EJ315" s="23"/>
      <c r="EK315" s="23"/>
      <c r="EL315" s="23"/>
      <c r="EM315" s="23"/>
      <c r="EN315" s="23"/>
      <c r="EO315" s="23"/>
      <c r="EP315" s="23"/>
      <c r="EQ315" s="23"/>
      <c r="ER315" s="23"/>
      <c r="ES315" s="23"/>
      <c r="ET315" s="23"/>
      <c r="EU315" s="23"/>
      <c r="EV315" s="23"/>
      <c r="EW315" s="23"/>
      <c r="EX315" s="31">
        <f t="shared" si="384"/>
        <v>2</v>
      </c>
      <c r="EY315" s="5"/>
      <c r="EZ315" s="5"/>
      <c r="FA315" s="5"/>
      <c r="FB315" s="5"/>
    </row>
    <row r="316" spans="1:158" ht="15.75" hidden="1" customHeight="1">
      <c r="A316" s="25">
        <f t="shared" si="385"/>
        <v>312</v>
      </c>
      <c r="B316" s="7" t="s">
        <v>976</v>
      </c>
      <c r="C316" s="7" t="s">
        <v>977</v>
      </c>
      <c r="D316" s="26" t="s">
        <v>953</v>
      </c>
      <c r="E316" s="27" t="s">
        <v>381</v>
      </c>
      <c r="F316" s="28">
        <v>1</v>
      </c>
      <c r="G316" s="29">
        <f t="shared" si="241"/>
        <v>1</v>
      </c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30">
        <f>1*X$4</f>
        <v>1</v>
      </c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3"/>
      <c r="CE316" s="23"/>
      <c r="CF316" s="23"/>
      <c r="CG316" s="23"/>
      <c r="CH316" s="23"/>
      <c r="CI316" s="23"/>
      <c r="CJ316" s="23"/>
      <c r="CK316" s="23"/>
      <c r="CL316" s="23"/>
      <c r="CM316" s="23"/>
      <c r="CN316" s="23"/>
      <c r="CO316" s="23"/>
      <c r="CP316" s="23"/>
      <c r="CQ316" s="23"/>
      <c r="CR316" s="23"/>
      <c r="CS316" s="23"/>
      <c r="CT316" s="23"/>
      <c r="CU316" s="23"/>
      <c r="CV316" s="23"/>
      <c r="CW316" s="23"/>
      <c r="CX316" s="23"/>
      <c r="CY316" s="23"/>
      <c r="CZ316" s="23"/>
      <c r="DA316" s="23"/>
      <c r="DB316" s="23"/>
      <c r="DC316" s="23"/>
      <c r="DD316" s="23"/>
      <c r="DE316" s="23"/>
      <c r="DF316" s="23"/>
      <c r="DG316" s="23"/>
      <c r="DH316" s="23"/>
      <c r="DI316" s="23"/>
      <c r="DJ316" s="23"/>
      <c r="DK316" s="23"/>
      <c r="DL316" s="23"/>
      <c r="DM316" s="23"/>
      <c r="DN316" s="23"/>
      <c r="DO316" s="23"/>
      <c r="DP316" s="23"/>
      <c r="DQ316" s="23"/>
      <c r="DR316" s="23"/>
      <c r="DS316" s="23"/>
      <c r="DT316" s="23"/>
      <c r="DU316" s="23"/>
      <c r="DV316" s="23"/>
      <c r="DW316" s="23"/>
      <c r="DX316" s="23"/>
      <c r="DY316" s="23"/>
      <c r="DZ316" s="23"/>
      <c r="EA316" s="23"/>
      <c r="EB316" s="23"/>
      <c r="EC316" s="23"/>
      <c r="ED316" s="23"/>
      <c r="EE316" s="23"/>
      <c r="EF316" s="23"/>
      <c r="EG316" s="23"/>
      <c r="EH316" s="23"/>
      <c r="EI316" s="23"/>
      <c r="EJ316" s="23"/>
      <c r="EK316" s="23"/>
      <c r="EL316" s="23"/>
      <c r="EM316" s="23"/>
      <c r="EN316" s="23"/>
      <c r="EO316" s="23"/>
      <c r="EP316" s="23"/>
      <c r="EQ316" s="23"/>
      <c r="ER316" s="23"/>
      <c r="ES316" s="23"/>
      <c r="ET316" s="23"/>
      <c r="EU316" s="23"/>
      <c r="EV316" s="23"/>
      <c r="EW316" s="23"/>
      <c r="EX316" s="31">
        <f t="shared" si="384"/>
        <v>1</v>
      </c>
      <c r="EY316" s="5"/>
      <c r="EZ316" s="5"/>
      <c r="FA316" s="5"/>
      <c r="FB316" s="5"/>
    </row>
    <row r="317" spans="1:158" ht="15.75" hidden="1" customHeight="1">
      <c r="A317" s="25">
        <f t="shared" si="385"/>
        <v>313</v>
      </c>
      <c r="B317" s="7" t="s">
        <v>978</v>
      </c>
      <c r="C317" s="7" t="s">
        <v>979</v>
      </c>
      <c r="D317" s="26" t="s">
        <v>953</v>
      </c>
      <c r="E317" s="27" t="s">
        <v>381</v>
      </c>
      <c r="F317" s="28">
        <v>1</v>
      </c>
      <c r="G317" s="29">
        <f t="shared" si="241"/>
        <v>2</v>
      </c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30">
        <f>1*BS$4</f>
        <v>1</v>
      </c>
      <c r="BT317" s="23"/>
      <c r="BU317" s="23"/>
      <c r="BV317" s="30">
        <f>1*BV$4</f>
        <v>1</v>
      </c>
      <c r="BW317" s="23"/>
      <c r="BX317" s="23"/>
      <c r="BY317" s="23"/>
      <c r="BZ317" s="23"/>
      <c r="CA317" s="23"/>
      <c r="CB317" s="23"/>
      <c r="CC317" s="23"/>
      <c r="CD317" s="23"/>
      <c r="CE317" s="23"/>
      <c r="CF317" s="23"/>
      <c r="CG317" s="23"/>
      <c r="CH317" s="23"/>
      <c r="CI317" s="23"/>
      <c r="CJ317" s="23"/>
      <c r="CK317" s="23"/>
      <c r="CL317" s="23"/>
      <c r="CM317" s="23"/>
      <c r="CN317" s="23"/>
      <c r="CO317" s="23"/>
      <c r="CP317" s="23"/>
      <c r="CQ317" s="23"/>
      <c r="CR317" s="23"/>
      <c r="CS317" s="23"/>
      <c r="CT317" s="23"/>
      <c r="CU317" s="23"/>
      <c r="CV317" s="23"/>
      <c r="CW317" s="23"/>
      <c r="CX317" s="23"/>
      <c r="CY317" s="23"/>
      <c r="CZ317" s="23"/>
      <c r="DA317" s="23"/>
      <c r="DB317" s="23"/>
      <c r="DC317" s="23"/>
      <c r="DD317" s="23"/>
      <c r="DE317" s="23"/>
      <c r="DF317" s="23"/>
      <c r="DG317" s="23"/>
      <c r="DH317" s="23"/>
      <c r="DI317" s="23"/>
      <c r="DJ317" s="23"/>
      <c r="DK317" s="23"/>
      <c r="DL317" s="23"/>
      <c r="DM317" s="23"/>
      <c r="DN317" s="23"/>
      <c r="DO317" s="23"/>
      <c r="DP317" s="23"/>
      <c r="DQ317" s="23"/>
      <c r="DR317" s="23"/>
      <c r="DS317" s="23"/>
      <c r="DT317" s="23"/>
      <c r="DU317" s="23"/>
      <c r="DV317" s="23"/>
      <c r="DW317" s="23"/>
      <c r="DX317" s="23"/>
      <c r="DY317" s="23"/>
      <c r="DZ317" s="23"/>
      <c r="EA317" s="23"/>
      <c r="EB317" s="23"/>
      <c r="EC317" s="23"/>
      <c r="ED317" s="23"/>
      <c r="EE317" s="23"/>
      <c r="EF317" s="23"/>
      <c r="EG317" s="23"/>
      <c r="EH317" s="23"/>
      <c r="EI317" s="23"/>
      <c r="EJ317" s="23"/>
      <c r="EK317" s="23"/>
      <c r="EL317" s="23"/>
      <c r="EM317" s="23"/>
      <c r="EN317" s="23"/>
      <c r="EO317" s="23"/>
      <c r="EP317" s="23"/>
      <c r="EQ317" s="23"/>
      <c r="ER317" s="23"/>
      <c r="ES317" s="23"/>
      <c r="ET317" s="23"/>
      <c r="EU317" s="23"/>
      <c r="EV317" s="23"/>
      <c r="EW317" s="23"/>
      <c r="EX317" s="31">
        <f t="shared" si="384"/>
        <v>2</v>
      </c>
      <c r="EY317" s="5"/>
      <c r="EZ317" s="5"/>
      <c r="FA317" s="5"/>
      <c r="FB317" s="5"/>
    </row>
    <row r="318" spans="1:158" ht="15.75" hidden="1" customHeight="1">
      <c r="A318" s="25">
        <f t="shared" si="385"/>
        <v>314</v>
      </c>
      <c r="B318" s="7" t="s">
        <v>980</v>
      </c>
      <c r="C318" s="7" t="s">
        <v>981</v>
      </c>
      <c r="D318" s="26" t="s">
        <v>982</v>
      </c>
      <c r="E318" s="27" t="s">
        <v>352</v>
      </c>
      <c r="F318" s="28">
        <v>1</v>
      </c>
      <c r="G318" s="29">
        <f t="shared" si="241"/>
        <v>1</v>
      </c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30">
        <f>1*CD$4</f>
        <v>1</v>
      </c>
      <c r="CE318" s="23"/>
      <c r="CF318" s="23"/>
      <c r="CG318" s="23"/>
      <c r="CH318" s="23"/>
      <c r="CI318" s="23"/>
      <c r="CJ318" s="23"/>
      <c r="CK318" s="23"/>
      <c r="CL318" s="23"/>
      <c r="CM318" s="23"/>
      <c r="CN318" s="23"/>
      <c r="CO318" s="23"/>
      <c r="CP318" s="23"/>
      <c r="CQ318" s="23"/>
      <c r="CR318" s="23"/>
      <c r="CS318" s="23"/>
      <c r="CT318" s="23"/>
      <c r="CU318" s="23"/>
      <c r="CV318" s="23"/>
      <c r="CW318" s="23"/>
      <c r="CX318" s="23"/>
      <c r="CY318" s="23"/>
      <c r="CZ318" s="23"/>
      <c r="DA318" s="23"/>
      <c r="DB318" s="23"/>
      <c r="DC318" s="23"/>
      <c r="DD318" s="23"/>
      <c r="DE318" s="23"/>
      <c r="DF318" s="23"/>
      <c r="DG318" s="23"/>
      <c r="DH318" s="23"/>
      <c r="DI318" s="23"/>
      <c r="DJ318" s="23"/>
      <c r="DK318" s="23"/>
      <c r="DL318" s="23"/>
      <c r="DM318" s="23"/>
      <c r="DN318" s="23"/>
      <c r="DO318" s="23"/>
      <c r="DP318" s="23"/>
      <c r="DQ318" s="23"/>
      <c r="DR318" s="23"/>
      <c r="DS318" s="23"/>
      <c r="DT318" s="23"/>
      <c r="DU318" s="23"/>
      <c r="DV318" s="23"/>
      <c r="DW318" s="23"/>
      <c r="DX318" s="23"/>
      <c r="DY318" s="23"/>
      <c r="DZ318" s="23"/>
      <c r="EA318" s="23"/>
      <c r="EB318" s="23"/>
      <c r="EC318" s="23"/>
      <c r="ED318" s="23"/>
      <c r="EE318" s="23"/>
      <c r="EF318" s="23"/>
      <c r="EG318" s="23"/>
      <c r="EH318" s="23"/>
      <c r="EI318" s="23"/>
      <c r="EJ318" s="23"/>
      <c r="EK318" s="23"/>
      <c r="EL318" s="23"/>
      <c r="EM318" s="23"/>
      <c r="EN318" s="23"/>
      <c r="EO318" s="23"/>
      <c r="EP318" s="23"/>
      <c r="EQ318" s="23"/>
      <c r="ER318" s="23"/>
      <c r="ES318" s="23"/>
      <c r="ET318" s="23"/>
      <c r="EU318" s="23"/>
      <c r="EV318" s="23"/>
      <c r="EW318" s="23"/>
      <c r="EX318" s="31">
        <f t="shared" si="384"/>
        <v>1</v>
      </c>
      <c r="EY318" s="5"/>
      <c r="EZ318" s="5"/>
      <c r="FA318" s="5"/>
      <c r="FB318" s="5"/>
    </row>
    <row r="319" spans="1:158" ht="15.75" hidden="1" customHeight="1">
      <c r="A319" s="25">
        <f t="shared" si="385"/>
        <v>315</v>
      </c>
      <c r="B319" s="7" t="s">
        <v>983</v>
      </c>
      <c r="C319" s="7" t="s">
        <v>984</v>
      </c>
      <c r="D319" s="26" t="s">
        <v>982</v>
      </c>
      <c r="E319" s="27" t="s">
        <v>352</v>
      </c>
      <c r="F319" s="28">
        <v>1</v>
      </c>
      <c r="G319" s="29">
        <f t="shared" si="241"/>
        <v>1</v>
      </c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30">
        <f>1*X$4</f>
        <v>1</v>
      </c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3"/>
      <c r="CE319" s="23"/>
      <c r="CF319" s="23"/>
      <c r="CG319" s="23"/>
      <c r="CH319" s="23"/>
      <c r="CI319" s="23"/>
      <c r="CJ319" s="23"/>
      <c r="CK319" s="23"/>
      <c r="CL319" s="23"/>
      <c r="CM319" s="23"/>
      <c r="CN319" s="23"/>
      <c r="CO319" s="23"/>
      <c r="CP319" s="23"/>
      <c r="CQ319" s="23"/>
      <c r="CR319" s="23"/>
      <c r="CS319" s="23"/>
      <c r="CT319" s="23"/>
      <c r="CU319" s="23"/>
      <c r="CV319" s="23"/>
      <c r="CW319" s="23"/>
      <c r="CX319" s="23"/>
      <c r="CY319" s="23"/>
      <c r="CZ319" s="23"/>
      <c r="DA319" s="23"/>
      <c r="DB319" s="23"/>
      <c r="DC319" s="23"/>
      <c r="DD319" s="23"/>
      <c r="DE319" s="23"/>
      <c r="DF319" s="23"/>
      <c r="DG319" s="23"/>
      <c r="DH319" s="23"/>
      <c r="DI319" s="23"/>
      <c r="DJ319" s="23"/>
      <c r="DK319" s="23"/>
      <c r="DL319" s="23"/>
      <c r="DM319" s="23"/>
      <c r="DN319" s="23"/>
      <c r="DO319" s="23"/>
      <c r="DP319" s="23"/>
      <c r="DQ319" s="23"/>
      <c r="DR319" s="23"/>
      <c r="DS319" s="23"/>
      <c r="DT319" s="23"/>
      <c r="DU319" s="23"/>
      <c r="DV319" s="23"/>
      <c r="DW319" s="23"/>
      <c r="DX319" s="23"/>
      <c r="DY319" s="23"/>
      <c r="DZ319" s="23"/>
      <c r="EA319" s="23"/>
      <c r="EB319" s="23"/>
      <c r="EC319" s="23"/>
      <c r="ED319" s="23"/>
      <c r="EE319" s="23"/>
      <c r="EF319" s="23"/>
      <c r="EG319" s="23"/>
      <c r="EH319" s="23"/>
      <c r="EI319" s="23"/>
      <c r="EJ319" s="23"/>
      <c r="EK319" s="23"/>
      <c r="EL319" s="23"/>
      <c r="EM319" s="23"/>
      <c r="EN319" s="23"/>
      <c r="EO319" s="23"/>
      <c r="EP319" s="23"/>
      <c r="EQ319" s="23"/>
      <c r="ER319" s="23"/>
      <c r="ES319" s="23"/>
      <c r="ET319" s="23"/>
      <c r="EU319" s="23"/>
      <c r="EV319" s="23"/>
      <c r="EW319" s="23"/>
      <c r="EX319" s="31">
        <f t="shared" si="384"/>
        <v>1</v>
      </c>
      <c r="EY319" s="5"/>
      <c r="EZ319" s="5"/>
      <c r="FA319" s="5"/>
      <c r="FB319" s="5"/>
    </row>
    <row r="320" spans="1:158" ht="15.75" hidden="1" customHeight="1">
      <c r="A320" s="25">
        <f t="shared" si="385"/>
        <v>316</v>
      </c>
      <c r="B320" s="7" t="s">
        <v>985</v>
      </c>
      <c r="C320" s="7" t="s">
        <v>986</v>
      </c>
      <c r="D320" s="26" t="s">
        <v>953</v>
      </c>
      <c r="E320" s="27" t="s">
        <v>381</v>
      </c>
      <c r="F320" s="28">
        <v>1</v>
      </c>
      <c r="G320" s="29">
        <f t="shared" si="241"/>
        <v>2</v>
      </c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  <c r="CF320" s="30">
        <f t="shared" ref="CF320:CG320" si="431">1*CF$4</f>
        <v>1</v>
      </c>
      <c r="CG320" s="30">
        <f t="shared" si="431"/>
        <v>1</v>
      </c>
      <c r="CH320" s="23"/>
      <c r="CI320" s="23"/>
      <c r="CJ320" s="23"/>
      <c r="CK320" s="23"/>
      <c r="CL320" s="23"/>
      <c r="CM320" s="23"/>
      <c r="CN320" s="23"/>
      <c r="CO320" s="23"/>
      <c r="CP320" s="23"/>
      <c r="CQ320" s="23"/>
      <c r="CR320" s="23"/>
      <c r="CS320" s="23"/>
      <c r="CT320" s="23"/>
      <c r="CU320" s="23"/>
      <c r="CV320" s="23"/>
      <c r="CW320" s="23"/>
      <c r="CX320" s="23"/>
      <c r="CY320" s="23"/>
      <c r="CZ320" s="23"/>
      <c r="DA320" s="23"/>
      <c r="DB320" s="23"/>
      <c r="DC320" s="23"/>
      <c r="DD320" s="23"/>
      <c r="DE320" s="23"/>
      <c r="DF320" s="23"/>
      <c r="DG320" s="23"/>
      <c r="DH320" s="23"/>
      <c r="DI320" s="23"/>
      <c r="DJ320" s="23"/>
      <c r="DK320" s="23"/>
      <c r="DL320" s="23"/>
      <c r="DM320" s="23"/>
      <c r="DN320" s="23"/>
      <c r="DO320" s="23"/>
      <c r="DP320" s="23"/>
      <c r="DQ320" s="23"/>
      <c r="DR320" s="23"/>
      <c r="DS320" s="23"/>
      <c r="DT320" s="23"/>
      <c r="DU320" s="23"/>
      <c r="DV320" s="23"/>
      <c r="DW320" s="23"/>
      <c r="DX320" s="23"/>
      <c r="DY320" s="23"/>
      <c r="DZ320" s="23"/>
      <c r="EA320" s="23"/>
      <c r="EB320" s="23"/>
      <c r="EC320" s="23"/>
      <c r="ED320" s="23"/>
      <c r="EE320" s="23"/>
      <c r="EF320" s="23"/>
      <c r="EG320" s="23"/>
      <c r="EH320" s="23"/>
      <c r="EI320" s="23"/>
      <c r="EJ320" s="23"/>
      <c r="EK320" s="23"/>
      <c r="EL320" s="23"/>
      <c r="EM320" s="23"/>
      <c r="EN320" s="23"/>
      <c r="EO320" s="23"/>
      <c r="EP320" s="23"/>
      <c r="EQ320" s="23"/>
      <c r="ER320" s="23"/>
      <c r="ES320" s="23"/>
      <c r="ET320" s="23"/>
      <c r="EU320" s="23"/>
      <c r="EV320" s="23"/>
      <c r="EW320" s="23"/>
      <c r="EX320" s="31">
        <f t="shared" si="384"/>
        <v>2</v>
      </c>
      <c r="EY320" s="5"/>
      <c r="EZ320" s="5"/>
      <c r="FA320" s="5"/>
      <c r="FB320" s="5"/>
    </row>
    <row r="321" spans="1:158" ht="15.75" hidden="1" customHeight="1">
      <c r="A321" s="25">
        <f t="shared" si="385"/>
        <v>317</v>
      </c>
      <c r="B321" s="7" t="s">
        <v>987</v>
      </c>
      <c r="C321" s="7" t="s">
        <v>988</v>
      </c>
      <c r="D321" s="26" t="s">
        <v>953</v>
      </c>
      <c r="E321" s="27" t="s">
        <v>381</v>
      </c>
      <c r="F321" s="28">
        <v>1</v>
      </c>
      <c r="G321" s="29">
        <f t="shared" si="241"/>
        <v>5</v>
      </c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30">
        <f>1*U$4</f>
        <v>1</v>
      </c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30">
        <f>1*BW$4</f>
        <v>1</v>
      </c>
      <c r="BX321" s="23"/>
      <c r="BY321" s="23"/>
      <c r="BZ321" s="23"/>
      <c r="CA321" s="30">
        <f>1*CA$4</f>
        <v>1</v>
      </c>
      <c r="CB321" s="23"/>
      <c r="CC321" s="23"/>
      <c r="CD321" s="23"/>
      <c r="CE321" s="23"/>
      <c r="CF321" s="23"/>
      <c r="CG321" s="23"/>
      <c r="CH321" s="23"/>
      <c r="CI321" s="23"/>
      <c r="CJ321" s="30">
        <f t="shared" ref="CJ321:CK321" si="432">1*CJ$4</f>
        <v>1</v>
      </c>
      <c r="CK321" s="30">
        <f t="shared" si="432"/>
        <v>1</v>
      </c>
      <c r="CL321" s="23"/>
      <c r="CM321" s="23"/>
      <c r="CN321" s="23"/>
      <c r="CO321" s="23"/>
      <c r="CP321" s="23"/>
      <c r="CQ321" s="23"/>
      <c r="CR321" s="23"/>
      <c r="CS321" s="23"/>
      <c r="CT321" s="23"/>
      <c r="CU321" s="23"/>
      <c r="CV321" s="23"/>
      <c r="CW321" s="23"/>
      <c r="CX321" s="23"/>
      <c r="CY321" s="23"/>
      <c r="CZ321" s="23"/>
      <c r="DA321" s="23"/>
      <c r="DB321" s="23"/>
      <c r="DC321" s="23"/>
      <c r="DD321" s="23"/>
      <c r="DE321" s="23"/>
      <c r="DF321" s="23"/>
      <c r="DG321" s="23"/>
      <c r="DH321" s="23"/>
      <c r="DI321" s="23"/>
      <c r="DJ321" s="23"/>
      <c r="DK321" s="23"/>
      <c r="DL321" s="23"/>
      <c r="DM321" s="23"/>
      <c r="DN321" s="23"/>
      <c r="DO321" s="23"/>
      <c r="DP321" s="23"/>
      <c r="DQ321" s="23"/>
      <c r="DR321" s="23"/>
      <c r="DS321" s="23"/>
      <c r="DT321" s="23"/>
      <c r="DU321" s="23"/>
      <c r="DV321" s="23"/>
      <c r="DW321" s="23"/>
      <c r="DX321" s="23"/>
      <c r="DY321" s="23"/>
      <c r="DZ321" s="23"/>
      <c r="EA321" s="23"/>
      <c r="EB321" s="23"/>
      <c r="EC321" s="23"/>
      <c r="ED321" s="23"/>
      <c r="EE321" s="23"/>
      <c r="EF321" s="23"/>
      <c r="EG321" s="23"/>
      <c r="EH321" s="23"/>
      <c r="EI321" s="23"/>
      <c r="EJ321" s="23"/>
      <c r="EK321" s="23"/>
      <c r="EL321" s="23"/>
      <c r="EM321" s="23"/>
      <c r="EN321" s="23"/>
      <c r="EO321" s="23"/>
      <c r="EP321" s="23"/>
      <c r="EQ321" s="23"/>
      <c r="ER321" s="23"/>
      <c r="ES321" s="23"/>
      <c r="ET321" s="23"/>
      <c r="EU321" s="23"/>
      <c r="EV321" s="23"/>
      <c r="EW321" s="23"/>
      <c r="EX321" s="31">
        <f t="shared" si="384"/>
        <v>5</v>
      </c>
      <c r="EY321" s="5"/>
      <c r="EZ321" s="5"/>
      <c r="FA321" s="5"/>
      <c r="FB321" s="5"/>
    </row>
    <row r="322" spans="1:158" ht="15.75" hidden="1" customHeight="1">
      <c r="A322" s="25">
        <f t="shared" si="385"/>
        <v>318</v>
      </c>
      <c r="B322" s="7" t="s">
        <v>989</v>
      </c>
      <c r="C322" s="7" t="s">
        <v>990</v>
      </c>
      <c r="D322" s="26" t="s">
        <v>351</v>
      </c>
      <c r="E322" s="27" t="s">
        <v>352</v>
      </c>
      <c r="F322" s="28">
        <v>1</v>
      </c>
      <c r="G322" s="29">
        <f t="shared" si="241"/>
        <v>2</v>
      </c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30">
        <f>1*Y$4</f>
        <v>1</v>
      </c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  <c r="CF322" s="23"/>
      <c r="CG322" s="23"/>
      <c r="CH322" s="23"/>
      <c r="CI322" s="23"/>
      <c r="CJ322" s="23"/>
      <c r="CK322" s="23"/>
      <c r="CL322" s="23"/>
      <c r="CM322" s="23"/>
      <c r="CN322" s="23"/>
      <c r="CO322" s="23"/>
      <c r="CP322" s="23"/>
      <c r="CQ322" s="23"/>
      <c r="CR322" s="23"/>
      <c r="CS322" s="23"/>
      <c r="CT322" s="23"/>
      <c r="CU322" s="23"/>
      <c r="CV322" s="23"/>
      <c r="CW322" s="23"/>
      <c r="CX322" s="23"/>
      <c r="CY322" s="23"/>
      <c r="CZ322" s="23"/>
      <c r="DA322" s="23"/>
      <c r="DB322" s="23"/>
      <c r="DC322" s="23"/>
      <c r="DD322" s="23"/>
      <c r="DE322" s="23"/>
      <c r="DF322" s="23"/>
      <c r="DG322" s="23"/>
      <c r="DH322" s="23"/>
      <c r="DI322" s="23"/>
      <c r="DJ322" s="23"/>
      <c r="DK322" s="23"/>
      <c r="DL322" s="23"/>
      <c r="DM322" s="23"/>
      <c r="DN322" s="23"/>
      <c r="DO322" s="23"/>
      <c r="DP322" s="23"/>
      <c r="DQ322" s="23"/>
      <c r="DR322" s="23"/>
      <c r="DS322" s="23"/>
      <c r="DT322" s="23"/>
      <c r="DU322" s="23"/>
      <c r="DV322" s="23"/>
      <c r="DW322" s="23"/>
      <c r="DX322" s="23"/>
      <c r="DY322" s="23"/>
      <c r="DZ322" s="23"/>
      <c r="EA322" s="23"/>
      <c r="EB322" s="23"/>
      <c r="EC322" s="23"/>
      <c r="ED322" s="23"/>
      <c r="EE322" s="23"/>
      <c r="EF322" s="23"/>
      <c r="EG322" s="23"/>
      <c r="EH322" s="23"/>
      <c r="EI322" s="23"/>
      <c r="EJ322" s="23"/>
      <c r="EK322" s="23"/>
      <c r="EL322" s="23"/>
      <c r="EM322" s="23"/>
      <c r="EN322" s="23"/>
      <c r="EO322" s="23"/>
      <c r="EP322" s="23"/>
      <c r="EQ322" s="23"/>
      <c r="ER322" s="23"/>
      <c r="ES322" s="23"/>
      <c r="ET322" s="30">
        <f>1*ET$4</f>
        <v>1</v>
      </c>
      <c r="EU322" s="23"/>
      <c r="EV322" s="23"/>
      <c r="EW322" s="23"/>
      <c r="EX322" s="31">
        <f t="shared" si="384"/>
        <v>2</v>
      </c>
      <c r="EY322" s="5"/>
      <c r="EZ322" s="5"/>
      <c r="FA322" s="5"/>
      <c r="FB322" s="5"/>
    </row>
    <row r="323" spans="1:158" ht="15.75" hidden="1" customHeight="1">
      <c r="A323" s="25">
        <f t="shared" si="385"/>
        <v>319</v>
      </c>
      <c r="B323" s="7" t="s">
        <v>991</v>
      </c>
      <c r="C323" s="7" t="s">
        <v>992</v>
      </c>
      <c r="D323" s="26" t="s">
        <v>351</v>
      </c>
      <c r="E323" s="27" t="s">
        <v>352</v>
      </c>
      <c r="F323" s="28">
        <v>1</v>
      </c>
      <c r="G323" s="29">
        <f t="shared" si="241"/>
        <v>11</v>
      </c>
      <c r="H323" s="23"/>
      <c r="I323" s="23"/>
      <c r="J323" s="23"/>
      <c r="K323" s="23"/>
      <c r="L323" s="23"/>
      <c r="M323" s="23"/>
      <c r="N323" s="30">
        <f t="shared" ref="N323:P323" si="433">1*N$4</f>
        <v>1</v>
      </c>
      <c r="O323" s="30">
        <f t="shared" si="433"/>
        <v>1</v>
      </c>
      <c r="P323" s="30">
        <f t="shared" si="433"/>
        <v>1</v>
      </c>
      <c r="Q323" s="23"/>
      <c r="R323" s="30">
        <f t="shared" ref="R323:S323" si="434">1*R$4</f>
        <v>1</v>
      </c>
      <c r="S323" s="30">
        <f t="shared" si="434"/>
        <v>1</v>
      </c>
      <c r="T323" s="23"/>
      <c r="U323" s="23"/>
      <c r="V323" s="30">
        <f t="shared" ref="V323:W323" si="435">1*V$4</f>
        <v>1</v>
      </c>
      <c r="W323" s="30">
        <f t="shared" si="435"/>
        <v>1</v>
      </c>
      <c r="X323" s="23"/>
      <c r="Y323" s="23"/>
      <c r="Z323" s="23"/>
      <c r="AA323" s="30">
        <f t="shared" ref="AA323:AB323" si="436">1*AA$4</f>
        <v>1</v>
      </c>
      <c r="AB323" s="30">
        <f t="shared" si="436"/>
        <v>1</v>
      </c>
      <c r="AC323" s="23"/>
      <c r="AD323" s="23"/>
      <c r="AE323" s="23"/>
      <c r="AF323" s="30">
        <f t="shared" ref="AF323:AG323" si="437">1*AF$4</f>
        <v>1</v>
      </c>
      <c r="AG323" s="30">
        <f t="shared" si="437"/>
        <v>1</v>
      </c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  <c r="CB323" s="23"/>
      <c r="CC323" s="23"/>
      <c r="CD323" s="23"/>
      <c r="CE323" s="23"/>
      <c r="CF323" s="23"/>
      <c r="CG323" s="23"/>
      <c r="CH323" s="23"/>
      <c r="CI323" s="23"/>
      <c r="CJ323" s="23"/>
      <c r="CK323" s="23"/>
      <c r="CL323" s="23"/>
      <c r="CM323" s="23"/>
      <c r="CN323" s="23"/>
      <c r="CO323" s="23"/>
      <c r="CP323" s="23"/>
      <c r="CQ323" s="23"/>
      <c r="CR323" s="23"/>
      <c r="CS323" s="23"/>
      <c r="CT323" s="23"/>
      <c r="CU323" s="23"/>
      <c r="CV323" s="23"/>
      <c r="CW323" s="23"/>
      <c r="CX323" s="23"/>
      <c r="CY323" s="23"/>
      <c r="CZ323" s="23"/>
      <c r="DA323" s="23"/>
      <c r="DB323" s="23"/>
      <c r="DC323" s="23"/>
      <c r="DD323" s="23"/>
      <c r="DE323" s="23"/>
      <c r="DF323" s="23"/>
      <c r="DG323" s="23"/>
      <c r="DH323" s="23"/>
      <c r="DI323" s="23"/>
      <c r="DJ323" s="23"/>
      <c r="DK323" s="23"/>
      <c r="DL323" s="23"/>
      <c r="DM323" s="23"/>
      <c r="DN323" s="23"/>
      <c r="DO323" s="23"/>
      <c r="DP323" s="23"/>
      <c r="DQ323" s="23"/>
      <c r="DR323" s="23"/>
      <c r="DS323" s="23"/>
      <c r="DT323" s="23"/>
      <c r="DU323" s="23"/>
      <c r="DV323" s="23"/>
      <c r="DW323" s="23"/>
      <c r="DX323" s="23"/>
      <c r="DY323" s="23"/>
      <c r="DZ323" s="23"/>
      <c r="EA323" s="23"/>
      <c r="EB323" s="23"/>
      <c r="EC323" s="23"/>
      <c r="ED323" s="23"/>
      <c r="EE323" s="23"/>
      <c r="EF323" s="23"/>
      <c r="EG323" s="23"/>
      <c r="EH323" s="23"/>
      <c r="EI323" s="23"/>
      <c r="EJ323" s="23"/>
      <c r="EK323" s="23"/>
      <c r="EL323" s="23"/>
      <c r="EM323" s="23"/>
      <c r="EN323" s="23"/>
      <c r="EO323" s="23"/>
      <c r="EP323" s="23"/>
      <c r="EQ323" s="23"/>
      <c r="ER323" s="23"/>
      <c r="ES323" s="23"/>
      <c r="ET323" s="23"/>
      <c r="EU323" s="23"/>
      <c r="EV323" s="23"/>
      <c r="EW323" s="23"/>
      <c r="EX323" s="31">
        <f t="shared" si="384"/>
        <v>11</v>
      </c>
      <c r="EY323" s="5"/>
      <c r="EZ323" s="5"/>
      <c r="FA323" s="5"/>
      <c r="FB323" s="5"/>
    </row>
    <row r="324" spans="1:158" ht="15.75" hidden="1" customHeight="1">
      <c r="A324" s="25">
        <f t="shared" si="385"/>
        <v>320</v>
      </c>
      <c r="B324" s="7" t="s">
        <v>993</v>
      </c>
      <c r="C324" s="7" t="s">
        <v>994</v>
      </c>
      <c r="D324" s="26" t="s">
        <v>384</v>
      </c>
      <c r="E324" s="27" t="s">
        <v>381</v>
      </c>
      <c r="F324" s="28">
        <v>1</v>
      </c>
      <c r="G324" s="29">
        <f t="shared" si="241"/>
        <v>2</v>
      </c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30">
        <f>1*AH$4</f>
        <v>1</v>
      </c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  <c r="CB324" s="23"/>
      <c r="CC324" s="23"/>
      <c r="CD324" s="23"/>
      <c r="CE324" s="23"/>
      <c r="CF324" s="23"/>
      <c r="CG324" s="23"/>
      <c r="CH324" s="23"/>
      <c r="CI324" s="23"/>
      <c r="CJ324" s="23"/>
      <c r="CK324" s="23"/>
      <c r="CL324" s="23"/>
      <c r="CM324" s="23"/>
      <c r="CN324" s="23"/>
      <c r="CO324" s="23"/>
      <c r="CP324" s="23"/>
      <c r="CQ324" s="23"/>
      <c r="CR324" s="23"/>
      <c r="CS324" s="23"/>
      <c r="CT324" s="23"/>
      <c r="CU324" s="23"/>
      <c r="CV324" s="23"/>
      <c r="CW324" s="23"/>
      <c r="CX324" s="23"/>
      <c r="CY324" s="23"/>
      <c r="CZ324" s="23"/>
      <c r="DA324" s="23"/>
      <c r="DB324" s="23"/>
      <c r="DC324" s="23"/>
      <c r="DD324" s="23"/>
      <c r="DE324" s="23"/>
      <c r="DF324" s="23"/>
      <c r="DG324" s="23"/>
      <c r="DH324" s="23"/>
      <c r="DI324" s="23"/>
      <c r="DJ324" s="23"/>
      <c r="DK324" s="23"/>
      <c r="DL324" s="23"/>
      <c r="DM324" s="23"/>
      <c r="DN324" s="23"/>
      <c r="DO324" s="23"/>
      <c r="DP324" s="23"/>
      <c r="DQ324" s="23"/>
      <c r="DR324" s="23"/>
      <c r="DS324" s="23"/>
      <c r="DT324" s="23"/>
      <c r="DU324" s="23"/>
      <c r="DV324" s="23"/>
      <c r="DW324" s="23"/>
      <c r="DX324" s="23"/>
      <c r="DY324" s="23"/>
      <c r="DZ324" s="23"/>
      <c r="EA324" s="23"/>
      <c r="EB324" s="23"/>
      <c r="EC324" s="23"/>
      <c r="ED324" s="23"/>
      <c r="EE324" s="23"/>
      <c r="EF324" s="23"/>
      <c r="EG324" s="23"/>
      <c r="EH324" s="23"/>
      <c r="EI324" s="23"/>
      <c r="EJ324" s="23"/>
      <c r="EK324" s="23"/>
      <c r="EL324" s="30">
        <f>1*EL$4</f>
        <v>1</v>
      </c>
      <c r="EM324" s="23"/>
      <c r="EN324" s="23"/>
      <c r="EO324" s="23"/>
      <c r="EP324" s="23"/>
      <c r="EQ324" s="23"/>
      <c r="ER324" s="23"/>
      <c r="ES324" s="23"/>
      <c r="ET324" s="23"/>
      <c r="EU324" s="23"/>
      <c r="EV324" s="23"/>
      <c r="EW324" s="23"/>
      <c r="EX324" s="31">
        <f t="shared" si="384"/>
        <v>2</v>
      </c>
      <c r="EY324" s="5"/>
      <c r="EZ324" s="5"/>
      <c r="FA324" s="5"/>
      <c r="FB324" s="5"/>
    </row>
    <row r="325" spans="1:158" ht="15.75" hidden="1" customHeight="1">
      <c r="A325" s="25">
        <f t="shared" si="385"/>
        <v>321</v>
      </c>
      <c r="B325" s="7" t="s">
        <v>995</v>
      </c>
      <c r="C325" s="7" t="s">
        <v>996</v>
      </c>
      <c r="D325" s="26" t="s">
        <v>953</v>
      </c>
      <c r="E325" s="27" t="s">
        <v>381</v>
      </c>
      <c r="F325" s="28">
        <v>1</v>
      </c>
      <c r="G325" s="29">
        <f t="shared" si="241"/>
        <v>11</v>
      </c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30">
        <f t="shared" ref="BR325:BV325" si="438">1*BR$4</f>
        <v>1</v>
      </c>
      <c r="BS325" s="30">
        <f t="shared" si="438"/>
        <v>1</v>
      </c>
      <c r="BT325" s="30">
        <f t="shared" si="438"/>
        <v>1</v>
      </c>
      <c r="BU325" s="30">
        <f t="shared" si="438"/>
        <v>1</v>
      </c>
      <c r="BV325" s="30">
        <f t="shared" si="438"/>
        <v>1</v>
      </c>
      <c r="BW325" s="23"/>
      <c r="BX325" s="30">
        <f t="shared" ref="BX325:BZ325" si="439">1*BX$4</f>
        <v>1</v>
      </c>
      <c r="BY325" s="30">
        <f t="shared" si="439"/>
        <v>1</v>
      </c>
      <c r="BZ325" s="30">
        <f t="shared" si="439"/>
        <v>1</v>
      </c>
      <c r="CA325" s="23"/>
      <c r="CB325" s="23"/>
      <c r="CC325" s="23"/>
      <c r="CD325" s="23"/>
      <c r="CE325" s="23"/>
      <c r="CF325" s="23"/>
      <c r="CG325" s="23"/>
      <c r="CH325" s="23"/>
      <c r="CI325" s="23"/>
      <c r="CJ325" s="23"/>
      <c r="CK325" s="23"/>
      <c r="CL325" s="30">
        <f t="shared" ref="CL325:CM325" si="440">1*CL$4</f>
        <v>1</v>
      </c>
      <c r="CM325" s="30">
        <f t="shared" si="440"/>
        <v>1</v>
      </c>
      <c r="CN325" s="23"/>
      <c r="CO325" s="23"/>
      <c r="CP325" s="23"/>
      <c r="CQ325" s="23"/>
      <c r="CR325" s="23"/>
      <c r="CS325" s="23"/>
      <c r="CT325" s="23"/>
      <c r="CU325" s="23"/>
      <c r="CV325" s="23"/>
      <c r="CW325" s="23"/>
      <c r="CX325" s="23"/>
      <c r="CY325" s="30">
        <f>1*CY$4</f>
        <v>1</v>
      </c>
      <c r="CZ325" s="23"/>
      <c r="DA325" s="23"/>
      <c r="DB325" s="23"/>
      <c r="DC325" s="23"/>
      <c r="DD325" s="23"/>
      <c r="DE325" s="23"/>
      <c r="DF325" s="23"/>
      <c r="DG325" s="23"/>
      <c r="DH325" s="23"/>
      <c r="DI325" s="23"/>
      <c r="DJ325" s="23"/>
      <c r="DK325" s="23"/>
      <c r="DL325" s="23"/>
      <c r="DM325" s="23"/>
      <c r="DN325" s="23"/>
      <c r="DO325" s="23"/>
      <c r="DP325" s="23"/>
      <c r="DQ325" s="23"/>
      <c r="DR325" s="23"/>
      <c r="DS325" s="23"/>
      <c r="DT325" s="23"/>
      <c r="DU325" s="23"/>
      <c r="DV325" s="23"/>
      <c r="DW325" s="23"/>
      <c r="DX325" s="23"/>
      <c r="DY325" s="23"/>
      <c r="DZ325" s="23"/>
      <c r="EA325" s="23"/>
      <c r="EB325" s="23"/>
      <c r="EC325" s="23"/>
      <c r="ED325" s="23"/>
      <c r="EE325" s="23"/>
      <c r="EF325" s="23"/>
      <c r="EG325" s="23"/>
      <c r="EH325" s="23"/>
      <c r="EI325" s="23"/>
      <c r="EJ325" s="23"/>
      <c r="EK325" s="23"/>
      <c r="EL325" s="23"/>
      <c r="EM325" s="23"/>
      <c r="EN325" s="23"/>
      <c r="EO325" s="23"/>
      <c r="EP325" s="23"/>
      <c r="EQ325" s="23"/>
      <c r="ER325" s="23"/>
      <c r="ES325" s="23"/>
      <c r="ET325" s="23"/>
      <c r="EU325" s="23"/>
      <c r="EV325" s="23"/>
      <c r="EW325" s="23"/>
      <c r="EX325" s="31">
        <f t="shared" si="384"/>
        <v>11</v>
      </c>
      <c r="EY325" s="5"/>
      <c r="EZ325" s="5"/>
      <c r="FA325" s="5"/>
      <c r="FB325" s="5"/>
    </row>
    <row r="326" spans="1:158" ht="15.75" hidden="1" customHeight="1">
      <c r="A326" s="25">
        <f t="shared" ref="A326:A389" si="441">+A325+1</f>
        <v>322</v>
      </c>
      <c r="B326" s="7" t="s">
        <v>997</v>
      </c>
      <c r="C326" s="7" t="s">
        <v>998</v>
      </c>
      <c r="D326" s="36" t="s">
        <v>999</v>
      </c>
      <c r="E326" s="27" t="s">
        <v>305</v>
      </c>
      <c r="F326" s="28">
        <v>1</v>
      </c>
      <c r="G326" s="29">
        <f t="shared" si="241"/>
        <v>2</v>
      </c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  <c r="CB326" s="23"/>
      <c r="CC326" s="30">
        <f>1*CC$4</f>
        <v>1</v>
      </c>
      <c r="CD326" s="23"/>
      <c r="CE326" s="30">
        <f>1*CE$4</f>
        <v>1</v>
      </c>
      <c r="CF326" s="23"/>
      <c r="CG326" s="23"/>
      <c r="CH326" s="23"/>
      <c r="CI326" s="23"/>
      <c r="CJ326" s="23"/>
      <c r="CK326" s="23"/>
      <c r="CL326" s="23"/>
      <c r="CM326" s="23"/>
      <c r="CN326" s="23"/>
      <c r="CO326" s="23"/>
      <c r="CP326" s="23"/>
      <c r="CQ326" s="23"/>
      <c r="CR326" s="23"/>
      <c r="CS326" s="23"/>
      <c r="CT326" s="23"/>
      <c r="CU326" s="23"/>
      <c r="CV326" s="23"/>
      <c r="CW326" s="23"/>
      <c r="CX326" s="23"/>
      <c r="CY326" s="23"/>
      <c r="CZ326" s="23"/>
      <c r="DA326" s="23"/>
      <c r="DB326" s="23"/>
      <c r="DC326" s="23"/>
      <c r="DD326" s="23"/>
      <c r="DE326" s="23"/>
      <c r="DF326" s="23"/>
      <c r="DG326" s="23"/>
      <c r="DH326" s="23"/>
      <c r="DI326" s="23"/>
      <c r="DJ326" s="23"/>
      <c r="DK326" s="23"/>
      <c r="DL326" s="23"/>
      <c r="DM326" s="23"/>
      <c r="DN326" s="23"/>
      <c r="DO326" s="23"/>
      <c r="DP326" s="23"/>
      <c r="DQ326" s="23"/>
      <c r="DR326" s="23"/>
      <c r="DS326" s="23"/>
      <c r="DT326" s="23"/>
      <c r="DU326" s="23"/>
      <c r="DV326" s="23"/>
      <c r="DW326" s="23"/>
      <c r="DX326" s="23"/>
      <c r="DY326" s="23"/>
      <c r="DZ326" s="23"/>
      <c r="EA326" s="23"/>
      <c r="EB326" s="23"/>
      <c r="EC326" s="23"/>
      <c r="ED326" s="23"/>
      <c r="EE326" s="23"/>
      <c r="EF326" s="23"/>
      <c r="EG326" s="23"/>
      <c r="EH326" s="23"/>
      <c r="EI326" s="23"/>
      <c r="EJ326" s="23"/>
      <c r="EK326" s="23"/>
      <c r="EL326" s="23"/>
      <c r="EM326" s="23"/>
      <c r="EN326" s="23"/>
      <c r="EO326" s="23"/>
      <c r="EP326" s="23"/>
      <c r="EQ326" s="23"/>
      <c r="ER326" s="23"/>
      <c r="ES326" s="23"/>
      <c r="ET326" s="23"/>
      <c r="EU326" s="23"/>
      <c r="EV326" s="23"/>
      <c r="EW326" s="23"/>
      <c r="EX326" s="31">
        <f t="shared" si="384"/>
        <v>2</v>
      </c>
      <c r="EY326" s="5"/>
      <c r="EZ326" s="5"/>
      <c r="FA326" s="5"/>
      <c r="FB326" s="5"/>
    </row>
    <row r="327" spans="1:158" ht="15.75" hidden="1" customHeight="1">
      <c r="A327" s="25">
        <f t="shared" si="441"/>
        <v>323</v>
      </c>
      <c r="B327" s="7" t="s">
        <v>1000</v>
      </c>
      <c r="C327" s="7" t="s">
        <v>1001</v>
      </c>
      <c r="D327" s="36" t="s">
        <v>999</v>
      </c>
      <c r="E327" s="27" t="s">
        <v>305</v>
      </c>
      <c r="F327" s="28">
        <v>1</v>
      </c>
      <c r="G327" s="29">
        <f t="shared" si="241"/>
        <v>3</v>
      </c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  <c r="CB327" s="23"/>
      <c r="CC327" s="23"/>
      <c r="CD327" s="23"/>
      <c r="CE327" s="23"/>
      <c r="CF327" s="23"/>
      <c r="CG327" s="23"/>
      <c r="CH327" s="30">
        <f t="shared" ref="CH327:CI327" si="442">1*CH$4</f>
        <v>1</v>
      </c>
      <c r="CI327" s="30">
        <f t="shared" si="442"/>
        <v>1</v>
      </c>
      <c r="CJ327" s="23"/>
      <c r="CK327" s="23"/>
      <c r="CL327" s="23"/>
      <c r="CM327" s="23"/>
      <c r="CN327" s="30">
        <f>1*CN$4</f>
        <v>1</v>
      </c>
      <c r="CO327" s="23"/>
      <c r="CP327" s="23"/>
      <c r="CQ327" s="23"/>
      <c r="CR327" s="23"/>
      <c r="CS327" s="23"/>
      <c r="CT327" s="23"/>
      <c r="CU327" s="23"/>
      <c r="CV327" s="23"/>
      <c r="CW327" s="23"/>
      <c r="CX327" s="23"/>
      <c r="CY327" s="23"/>
      <c r="CZ327" s="23"/>
      <c r="DA327" s="23"/>
      <c r="DB327" s="23"/>
      <c r="DC327" s="23"/>
      <c r="DD327" s="23"/>
      <c r="DE327" s="23"/>
      <c r="DF327" s="23"/>
      <c r="DG327" s="23"/>
      <c r="DH327" s="23"/>
      <c r="DI327" s="23"/>
      <c r="DJ327" s="23"/>
      <c r="DK327" s="23"/>
      <c r="DL327" s="23"/>
      <c r="DM327" s="23"/>
      <c r="DN327" s="23"/>
      <c r="DO327" s="23"/>
      <c r="DP327" s="23"/>
      <c r="DQ327" s="23"/>
      <c r="DR327" s="23"/>
      <c r="DS327" s="23"/>
      <c r="DT327" s="23"/>
      <c r="DU327" s="23"/>
      <c r="DV327" s="23"/>
      <c r="DW327" s="23"/>
      <c r="DX327" s="23"/>
      <c r="DY327" s="23"/>
      <c r="DZ327" s="23"/>
      <c r="EA327" s="23"/>
      <c r="EB327" s="23"/>
      <c r="EC327" s="23"/>
      <c r="ED327" s="23"/>
      <c r="EE327" s="23"/>
      <c r="EF327" s="23"/>
      <c r="EG327" s="23"/>
      <c r="EH327" s="23"/>
      <c r="EI327" s="23"/>
      <c r="EJ327" s="23"/>
      <c r="EK327" s="23"/>
      <c r="EL327" s="23"/>
      <c r="EM327" s="23"/>
      <c r="EN327" s="23"/>
      <c r="EO327" s="23"/>
      <c r="EP327" s="23"/>
      <c r="EQ327" s="23"/>
      <c r="ER327" s="23"/>
      <c r="ES327" s="23"/>
      <c r="ET327" s="23"/>
      <c r="EU327" s="23"/>
      <c r="EV327" s="23"/>
      <c r="EW327" s="23"/>
      <c r="EX327" s="31">
        <f t="shared" si="384"/>
        <v>3</v>
      </c>
      <c r="EY327" s="5"/>
      <c r="EZ327" s="5"/>
      <c r="FA327" s="5"/>
      <c r="FB327" s="5"/>
    </row>
    <row r="328" spans="1:158" ht="15.75" hidden="1" customHeight="1">
      <c r="A328" s="25">
        <f t="shared" si="441"/>
        <v>324</v>
      </c>
      <c r="B328" s="7" t="s">
        <v>1002</v>
      </c>
      <c r="C328" s="7" t="s">
        <v>1003</v>
      </c>
      <c r="D328" s="26" t="s">
        <v>384</v>
      </c>
      <c r="E328" s="27" t="s">
        <v>381</v>
      </c>
      <c r="F328" s="28">
        <v>1</v>
      </c>
      <c r="G328" s="29">
        <f t="shared" si="241"/>
        <v>1</v>
      </c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  <c r="CB328" s="23"/>
      <c r="CC328" s="23"/>
      <c r="CD328" s="23"/>
      <c r="CE328" s="23"/>
      <c r="CF328" s="23"/>
      <c r="CG328" s="23"/>
      <c r="CH328" s="23"/>
      <c r="CI328" s="23"/>
      <c r="CJ328" s="23"/>
      <c r="CK328" s="23"/>
      <c r="CL328" s="23"/>
      <c r="CM328" s="23"/>
      <c r="CN328" s="23"/>
      <c r="CO328" s="23"/>
      <c r="CP328" s="23"/>
      <c r="CQ328" s="23"/>
      <c r="CR328" s="23"/>
      <c r="CS328" s="23"/>
      <c r="CT328" s="23"/>
      <c r="CU328" s="23"/>
      <c r="CV328" s="23"/>
      <c r="CW328" s="23"/>
      <c r="CX328" s="23"/>
      <c r="CY328" s="23"/>
      <c r="CZ328" s="23"/>
      <c r="DA328" s="23"/>
      <c r="DB328" s="23"/>
      <c r="DC328" s="23"/>
      <c r="DD328" s="23"/>
      <c r="DE328" s="23"/>
      <c r="DF328" s="23"/>
      <c r="DG328" s="23"/>
      <c r="DH328" s="23"/>
      <c r="DI328" s="23"/>
      <c r="DJ328" s="23"/>
      <c r="DK328" s="23"/>
      <c r="DL328" s="23"/>
      <c r="DM328" s="23"/>
      <c r="DN328" s="23"/>
      <c r="DO328" s="23"/>
      <c r="DP328" s="23"/>
      <c r="DQ328" s="23"/>
      <c r="DR328" s="23"/>
      <c r="DS328" s="23"/>
      <c r="DT328" s="23"/>
      <c r="DU328" s="23"/>
      <c r="DV328" s="23"/>
      <c r="DW328" s="23"/>
      <c r="DX328" s="23"/>
      <c r="DY328" s="23"/>
      <c r="DZ328" s="23"/>
      <c r="EA328" s="23"/>
      <c r="EB328" s="23"/>
      <c r="EC328" s="23"/>
      <c r="ED328" s="23"/>
      <c r="EE328" s="23"/>
      <c r="EF328" s="23"/>
      <c r="EG328" s="23"/>
      <c r="EH328" s="23"/>
      <c r="EI328" s="23"/>
      <c r="EJ328" s="23"/>
      <c r="EK328" s="23"/>
      <c r="EL328" s="30">
        <f>1*EL$4</f>
        <v>1</v>
      </c>
      <c r="EM328" s="23"/>
      <c r="EN328" s="23"/>
      <c r="EO328" s="23"/>
      <c r="EP328" s="23"/>
      <c r="EQ328" s="23"/>
      <c r="ER328" s="23"/>
      <c r="ES328" s="23"/>
      <c r="ET328" s="23"/>
      <c r="EU328" s="23"/>
      <c r="EV328" s="23"/>
      <c r="EW328" s="23"/>
      <c r="EX328" s="31">
        <f t="shared" si="384"/>
        <v>1</v>
      </c>
      <c r="EY328" s="5"/>
      <c r="EZ328" s="5"/>
      <c r="FA328" s="5"/>
      <c r="FB328" s="5"/>
    </row>
    <row r="329" spans="1:158" ht="15.75" hidden="1" customHeight="1">
      <c r="A329" s="25">
        <f t="shared" si="441"/>
        <v>325</v>
      </c>
      <c r="B329" s="7" t="s">
        <v>1004</v>
      </c>
      <c r="C329" s="7" t="s">
        <v>1005</v>
      </c>
      <c r="D329" s="26" t="s">
        <v>384</v>
      </c>
      <c r="E329" s="27" t="s">
        <v>381</v>
      </c>
      <c r="F329" s="28">
        <v>50</v>
      </c>
      <c r="G329" s="58">
        <f t="shared" si="241"/>
        <v>1</v>
      </c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30">
        <f>1*BZ$4</f>
        <v>1</v>
      </c>
      <c r="CA329" s="23"/>
      <c r="CB329" s="23"/>
      <c r="CC329" s="23"/>
      <c r="CD329" s="23"/>
      <c r="CE329" s="23"/>
      <c r="CF329" s="23"/>
      <c r="CG329" s="23"/>
      <c r="CH329" s="23"/>
      <c r="CI329" s="23"/>
      <c r="CJ329" s="23"/>
      <c r="CK329" s="23"/>
      <c r="CL329" s="23"/>
      <c r="CM329" s="23"/>
      <c r="CN329" s="23"/>
      <c r="CO329" s="23"/>
      <c r="CP329" s="23"/>
      <c r="CQ329" s="23"/>
      <c r="CR329" s="23"/>
      <c r="CS329" s="23"/>
      <c r="CT329" s="23"/>
      <c r="CU329" s="23"/>
      <c r="CV329" s="23"/>
      <c r="CW329" s="23"/>
      <c r="CX329" s="23"/>
      <c r="CY329" s="23"/>
      <c r="CZ329" s="23"/>
      <c r="DA329" s="23"/>
      <c r="DB329" s="23"/>
      <c r="DC329" s="23"/>
      <c r="DD329" s="23"/>
      <c r="DE329" s="23"/>
      <c r="DF329" s="23"/>
      <c r="DG329" s="23"/>
      <c r="DH329" s="23"/>
      <c r="DI329" s="23"/>
      <c r="DJ329" s="23"/>
      <c r="DK329" s="23"/>
      <c r="DL329" s="23"/>
      <c r="DM329" s="23"/>
      <c r="DN329" s="23"/>
      <c r="DO329" s="23"/>
      <c r="DP329" s="23"/>
      <c r="DQ329" s="23"/>
      <c r="DR329" s="23"/>
      <c r="DS329" s="23"/>
      <c r="DT329" s="23"/>
      <c r="DU329" s="23"/>
      <c r="DV329" s="23"/>
      <c r="DW329" s="23"/>
      <c r="DX329" s="23"/>
      <c r="DY329" s="23"/>
      <c r="DZ329" s="23"/>
      <c r="EA329" s="23"/>
      <c r="EB329" s="23"/>
      <c r="EC329" s="23"/>
      <c r="ED329" s="23"/>
      <c r="EE329" s="23"/>
      <c r="EF329" s="23"/>
      <c r="EG329" s="23"/>
      <c r="EH329" s="23"/>
      <c r="EI329" s="23"/>
      <c r="EJ329" s="23"/>
      <c r="EK329" s="23"/>
      <c r="EL329" s="23"/>
      <c r="EM329" s="23"/>
      <c r="EN329" s="23"/>
      <c r="EO329" s="23"/>
      <c r="EP329" s="23"/>
      <c r="EQ329" s="23"/>
      <c r="ER329" s="23"/>
      <c r="ES329" s="23"/>
      <c r="ET329" s="23"/>
      <c r="EU329" s="23"/>
      <c r="EV329" s="23"/>
      <c r="EW329" s="23"/>
      <c r="EX329" s="31">
        <f t="shared" si="384"/>
        <v>1</v>
      </c>
      <c r="EY329" s="5"/>
      <c r="EZ329" s="5"/>
      <c r="FA329" s="5"/>
      <c r="FB329" s="5"/>
    </row>
    <row r="330" spans="1:158" ht="15.75" hidden="1" customHeight="1">
      <c r="A330" s="25">
        <f t="shared" si="441"/>
        <v>326</v>
      </c>
      <c r="B330" s="7" t="s">
        <v>1006</v>
      </c>
      <c r="C330" s="7" t="s">
        <v>1007</v>
      </c>
      <c r="D330" s="26" t="s">
        <v>400</v>
      </c>
      <c r="E330" s="27" t="s">
        <v>305</v>
      </c>
      <c r="F330" s="28">
        <v>1</v>
      </c>
      <c r="G330" s="29">
        <f t="shared" si="241"/>
        <v>1</v>
      </c>
      <c r="H330" s="23"/>
      <c r="I330" s="23"/>
      <c r="J330" s="23"/>
      <c r="K330" s="23"/>
      <c r="L330" s="23"/>
      <c r="M330" s="23"/>
      <c r="N330" s="30">
        <f>1*N$4</f>
        <v>1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  <c r="CB330" s="23"/>
      <c r="CC330" s="23"/>
      <c r="CD330" s="23"/>
      <c r="CE330" s="23"/>
      <c r="CF330" s="23"/>
      <c r="CG330" s="23"/>
      <c r="CH330" s="23"/>
      <c r="CI330" s="23"/>
      <c r="CJ330" s="23"/>
      <c r="CK330" s="23"/>
      <c r="CL330" s="23"/>
      <c r="CM330" s="23"/>
      <c r="CN330" s="23"/>
      <c r="CO330" s="23"/>
      <c r="CP330" s="23"/>
      <c r="CQ330" s="23"/>
      <c r="CR330" s="23"/>
      <c r="CS330" s="23"/>
      <c r="CT330" s="23"/>
      <c r="CU330" s="23"/>
      <c r="CV330" s="23"/>
      <c r="CW330" s="23"/>
      <c r="CX330" s="23"/>
      <c r="CY330" s="23"/>
      <c r="CZ330" s="23"/>
      <c r="DA330" s="23"/>
      <c r="DB330" s="23"/>
      <c r="DC330" s="23"/>
      <c r="DD330" s="23"/>
      <c r="DE330" s="23"/>
      <c r="DF330" s="23"/>
      <c r="DG330" s="23"/>
      <c r="DH330" s="23"/>
      <c r="DI330" s="23"/>
      <c r="DJ330" s="23"/>
      <c r="DK330" s="23"/>
      <c r="DL330" s="23"/>
      <c r="DM330" s="23"/>
      <c r="DN330" s="23"/>
      <c r="DO330" s="23"/>
      <c r="DP330" s="23"/>
      <c r="DQ330" s="23"/>
      <c r="DR330" s="23"/>
      <c r="DS330" s="23"/>
      <c r="DT330" s="23"/>
      <c r="DU330" s="23"/>
      <c r="DV330" s="23"/>
      <c r="DW330" s="23"/>
      <c r="DX330" s="23"/>
      <c r="DY330" s="23"/>
      <c r="DZ330" s="23"/>
      <c r="EA330" s="23"/>
      <c r="EB330" s="23"/>
      <c r="EC330" s="23"/>
      <c r="ED330" s="23"/>
      <c r="EE330" s="23"/>
      <c r="EF330" s="23"/>
      <c r="EG330" s="23"/>
      <c r="EH330" s="23"/>
      <c r="EI330" s="23"/>
      <c r="EJ330" s="23"/>
      <c r="EK330" s="23"/>
      <c r="EL330" s="23"/>
      <c r="EM330" s="23"/>
      <c r="EN330" s="23"/>
      <c r="EO330" s="23"/>
      <c r="EP330" s="23"/>
      <c r="EQ330" s="23"/>
      <c r="ER330" s="23"/>
      <c r="ES330" s="23"/>
      <c r="ET330" s="23"/>
      <c r="EU330" s="23"/>
      <c r="EV330" s="23"/>
      <c r="EW330" s="23"/>
      <c r="EX330" s="31">
        <f t="shared" si="384"/>
        <v>1</v>
      </c>
      <c r="EY330" s="5"/>
      <c r="EZ330" s="5"/>
      <c r="FA330" s="5"/>
      <c r="FB330" s="5"/>
    </row>
    <row r="331" spans="1:158" ht="15.75" hidden="1" customHeight="1">
      <c r="A331" s="25">
        <f t="shared" si="441"/>
        <v>327</v>
      </c>
      <c r="B331" s="7" t="s">
        <v>1008</v>
      </c>
      <c r="C331" s="7" t="s">
        <v>1009</v>
      </c>
      <c r="D331" s="26" t="s">
        <v>400</v>
      </c>
      <c r="E331" s="27" t="s">
        <v>305</v>
      </c>
      <c r="F331" s="28">
        <v>1</v>
      </c>
      <c r="G331" s="29">
        <f t="shared" si="241"/>
        <v>2</v>
      </c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30">
        <f>1*Y$4</f>
        <v>1</v>
      </c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  <c r="CB331" s="23"/>
      <c r="CC331" s="23"/>
      <c r="CD331" s="23"/>
      <c r="CE331" s="23"/>
      <c r="CF331" s="23"/>
      <c r="CG331" s="23"/>
      <c r="CH331" s="23"/>
      <c r="CI331" s="23"/>
      <c r="CJ331" s="23"/>
      <c r="CK331" s="23"/>
      <c r="CL331" s="23"/>
      <c r="CM331" s="23"/>
      <c r="CN331" s="23"/>
      <c r="CO331" s="23"/>
      <c r="CP331" s="23"/>
      <c r="CQ331" s="23"/>
      <c r="CR331" s="23"/>
      <c r="CS331" s="23"/>
      <c r="CT331" s="23"/>
      <c r="CU331" s="23"/>
      <c r="CV331" s="23"/>
      <c r="CW331" s="23"/>
      <c r="CX331" s="23"/>
      <c r="CY331" s="23"/>
      <c r="CZ331" s="23"/>
      <c r="DA331" s="23"/>
      <c r="DB331" s="23"/>
      <c r="DC331" s="23"/>
      <c r="DD331" s="23"/>
      <c r="DE331" s="23"/>
      <c r="DF331" s="23"/>
      <c r="DG331" s="23"/>
      <c r="DH331" s="23"/>
      <c r="DI331" s="23"/>
      <c r="DJ331" s="23"/>
      <c r="DK331" s="23"/>
      <c r="DL331" s="23"/>
      <c r="DM331" s="23"/>
      <c r="DN331" s="23"/>
      <c r="DO331" s="23"/>
      <c r="DP331" s="23"/>
      <c r="DQ331" s="23"/>
      <c r="DR331" s="23"/>
      <c r="DS331" s="23"/>
      <c r="DT331" s="23"/>
      <c r="DU331" s="23"/>
      <c r="DV331" s="23"/>
      <c r="DW331" s="23"/>
      <c r="DX331" s="23"/>
      <c r="DY331" s="23"/>
      <c r="DZ331" s="23"/>
      <c r="EA331" s="23"/>
      <c r="EB331" s="23"/>
      <c r="EC331" s="23"/>
      <c r="ED331" s="23"/>
      <c r="EE331" s="23"/>
      <c r="EF331" s="23"/>
      <c r="EG331" s="23"/>
      <c r="EH331" s="23"/>
      <c r="EI331" s="23"/>
      <c r="EJ331" s="23"/>
      <c r="EK331" s="23"/>
      <c r="EL331" s="23"/>
      <c r="EM331" s="23"/>
      <c r="EN331" s="23"/>
      <c r="EO331" s="23"/>
      <c r="EP331" s="23"/>
      <c r="EQ331" s="23"/>
      <c r="ER331" s="23"/>
      <c r="ES331" s="23"/>
      <c r="ET331" s="30">
        <f>1*ET$4</f>
        <v>1</v>
      </c>
      <c r="EU331" s="23"/>
      <c r="EV331" s="23"/>
      <c r="EW331" s="23"/>
      <c r="EX331" s="31">
        <f t="shared" si="384"/>
        <v>2</v>
      </c>
      <c r="EY331" s="5"/>
      <c r="EZ331" s="5"/>
      <c r="FA331" s="5"/>
      <c r="FB331" s="5"/>
    </row>
    <row r="332" spans="1:158" ht="15.75" hidden="1" customHeight="1">
      <c r="A332" s="25">
        <f t="shared" si="441"/>
        <v>328</v>
      </c>
      <c r="B332" s="7" t="s">
        <v>1010</v>
      </c>
      <c r="C332" s="7" t="s">
        <v>1011</v>
      </c>
      <c r="D332" s="26" t="s">
        <v>400</v>
      </c>
      <c r="E332" s="27" t="s">
        <v>305</v>
      </c>
      <c r="F332" s="28">
        <v>1</v>
      </c>
      <c r="G332" s="29">
        <f t="shared" si="241"/>
        <v>8</v>
      </c>
      <c r="H332" s="23"/>
      <c r="I332" s="23"/>
      <c r="J332" s="23"/>
      <c r="K332" s="23"/>
      <c r="L332" s="23"/>
      <c r="M332" s="23"/>
      <c r="N332" s="23"/>
      <c r="O332" s="30">
        <f t="shared" ref="O332:P332" si="443">1*O$4</f>
        <v>1</v>
      </c>
      <c r="P332" s="30">
        <f t="shared" si="443"/>
        <v>1</v>
      </c>
      <c r="Q332" s="23"/>
      <c r="R332" s="23"/>
      <c r="S332" s="23"/>
      <c r="T332" s="23"/>
      <c r="U332" s="23"/>
      <c r="V332" s="30">
        <f t="shared" ref="V332:W332" si="444">1*V$4</f>
        <v>1</v>
      </c>
      <c r="W332" s="30">
        <f t="shared" si="444"/>
        <v>1</v>
      </c>
      <c r="X332" s="23"/>
      <c r="Y332" s="23"/>
      <c r="Z332" s="23"/>
      <c r="AA332" s="30">
        <f>1*AA$4</f>
        <v>1</v>
      </c>
      <c r="AB332" s="23"/>
      <c r="AC332" s="23"/>
      <c r="AD332" s="23"/>
      <c r="AE332" s="23"/>
      <c r="AF332" s="30">
        <f t="shared" ref="AF332:AG332" si="445">1*AF$4</f>
        <v>1</v>
      </c>
      <c r="AG332" s="30">
        <f t="shared" si="445"/>
        <v>1</v>
      </c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  <c r="CB332" s="23"/>
      <c r="CC332" s="23"/>
      <c r="CD332" s="23"/>
      <c r="CE332" s="23"/>
      <c r="CF332" s="23"/>
      <c r="CG332" s="23"/>
      <c r="CH332" s="23"/>
      <c r="CI332" s="23"/>
      <c r="CJ332" s="23"/>
      <c r="CK332" s="23"/>
      <c r="CL332" s="23"/>
      <c r="CM332" s="23"/>
      <c r="CN332" s="23"/>
      <c r="CO332" s="23"/>
      <c r="CP332" s="23"/>
      <c r="CQ332" s="23"/>
      <c r="CR332" s="23"/>
      <c r="CS332" s="23"/>
      <c r="CT332" s="23"/>
      <c r="CU332" s="23"/>
      <c r="CV332" s="23"/>
      <c r="CW332" s="23"/>
      <c r="CX332" s="23"/>
      <c r="CY332" s="23"/>
      <c r="CZ332" s="23"/>
      <c r="DA332" s="23"/>
      <c r="DB332" s="23"/>
      <c r="DC332" s="23"/>
      <c r="DD332" s="23"/>
      <c r="DE332" s="23"/>
      <c r="DF332" s="23"/>
      <c r="DG332" s="23"/>
      <c r="DH332" s="23"/>
      <c r="DI332" s="23"/>
      <c r="DJ332" s="23"/>
      <c r="DK332" s="23"/>
      <c r="DL332" s="23"/>
      <c r="DM332" s="23"/>
      <c r="DN332" s="23"/>
      <c r="DO332" s="23"/>
      <c r="DP332" s="23"/>
      <c r="DQ332" s="23"/>
      <c r="DR332" s="23"/>
      <c r="DS332" s="23"/>
      <c r="DT332" s="23"/>
      <c r="DU332" s="23"/>
      <c r="DV332" s="23"/>
      <c r="DW332" s="23"/>
      <c r="DX332" s="23"/>
      <c r="DY332" s="23"/>
      <c r="DZ332" s="23"/>
      <c r="EA332" s="23"/>
      <c r="EB332" s="23"/>
      <c r="EC332" s="23"/>
      <c r="ED332" s="23"/>
      <c r="EE332" s="23"/>
      <c r="EF332" s="23"/>
      <c r="EG332" s="23"/>
      <c r="EH332" s="23"/>
      <c r="EI332" s="23"/>
      <c r="EJ332" s="23"/>
      <c r="EK332" s="23"/>
      <c r="EL332" s="23"/>
      <c r="EM332" s="23"/>
      <c r="EN332" s="23"/>
      <c r="EO332" s="23"/>
      <c r="EP332" s="23"/>
      <c r="EQ332" s="23"/>
      <c r="ER332" s="23"/>
      <c r="ES332" s="23"/>
      <c r="ET332" s="23"/>
      <c r="EU332" s="23"/>
      <c r="EV332" s="30">
        <f>1*EV$4</f>
        <v>1</v>
      </c>
      <c r="EW332" s="23"/>
      <c r="EX332" s="31">
        <f t="shared" si="384"/>
        <v>8</v>
      </c>
      <c r="EY332" s="5"/>
      <c r="EZ332" s="5"/>
      <c r="FA332" s="5"/>
      <c r="FB332" s="5"/>
    </row>
    <row r="333" spans="1:158" ht="15.75" hidden="1" customHeight="1">
      <c r="A333" s="25">
        <f t="shared" si="441"/>
        <v>329</v>
      </c>
      <c r="B333" s="7" t="s">
        <v>1012</v>
      </c>
      <c r="C333" s="7" t="s">
        <v>1013</v>
      </c>
      <c r="D333" s="26" t="s">
        <v>400</v>
      </c>
      <c r="E333" s="27" t="s">
        <v>305</v>
      </c>
      <c r="F333" s="28">
        <v>1</v>
      </c>
      <c r="G333" s="29">
        <f t="shared" si="241"/>
        <v>3</v>
      </c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30">
        <f t="shared" ref="R333:S333" si="446">1*R$4</f>
        <v>1</v>
      </c>
      <c r="S333" s="30">
        <f t="shared" si="446"/>
        <v>1</v>
      </c>
      <c r="T333" s="23"/>
      <c r="U333" s="23"/>
      <c r="V333" s="23"/>
      <c r="W333" s="23"/>
      <c r="X333" s="23"/>
      <c r="Y333" s="23"/>
      <c r="Z333" s="23"/>
      <c r="AA333" s="23"/>
      <c r="AB333" s="30">
        <f>1*AB$4</f>
        <v>1</v>
      </c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  <c r="CB333" s="23"/>
      <c r="CC333" s="23"/>
      <c r="CD333" s="23"/>
      <c r="CE333" s="23"/>
      <c r="CF333" s="23"/>
      <c r="CG333" s="23"/>
      <c r="CH333" s="23"/>
      <c r="CI333" s="23"/>
      <c r="CJ333" s="23"/>
      <c r="CK333" s="23"/>
      <c r="CL333" s="23"/>
      <c r="CM333" s="23"/>
      <c r="CN333" s="23"/>
      <c r="CO333" s="23"/>
      <c r="CP333" s="23"/>
      <c r="CQ333" s="23"/>
      <c r="CR333" s="23"/>
      <c r="CS333" s="23"/>
      <c r="CT333" s="23"/>
      <c r="CU333" s="23"/>
      <c r="CV333" s="23"/>
      <c r="CW333" s="23"/>
      <c r="CX333" s="23"/>
      <c r="CY333" s="23"/>
      <c r="CZ333" s="23"/>
      <c r="DA333" s="23"/>
      <c r="DB333" s="23"/>
      <c r="DC333" s="23"/>
      <c r="DD333" s="23"/>
      <c r="DE333" s="23"/>
      <c r="DF333" s="23"/>
      <c r="DG333" s="23"/>
      <c r="DH333" s="23"/>
      <c r="DI333" s="23"/>
      <c r="DJ333" s="23"/>
      <c r="DK333" s="23"/>
      <c r="DL333" s="23"/>
      <c r="DM333" s="23"/>
      <c r="DN333" s="23"/>
      <c r="DO333" s="23"/>
      <c r="DP333" s="23"/>
      <c r="DQ333" s="23"/>
      <c r="DR333" s="23"/>
      <c r="DS333" s="23"/>
      <c r="DT333" s="23"/>
      <c r="DU333" s="23"/>
      <c r="DV333" s="23"/>
      <c r="DW333" s="23"/>
      <c r="DX333" s="23"/>
      <c r="DY333" s="23"/>
      <c r="DZ333" s="23"/>
      <c r="EA333" s="23"/>
      <c r="EB333" s="23"/>
      <c r="EC333" s="23"/>
      <c r="ED333" s="23"/>
      <c r="EE333" s="23"/>
      <c r="EF333" s="23"/>
      <c r="EG333" s="23"/>
      <c r="EH333" s="23"/>
      <c r="EI333" s="23"/>
      <c r="EJ333" s="23"/>
      <c r="EK333" s="23"/>
      <c r="EL333" s="23"/>
      <c r="EM333" s="23"/>
      <c r="EN333" s="23"/>
      <c r="EO333" s="23"/>
      <c r="EP333" s="23"/>
      <c r="EQ333" s="23"/>
      <c r="ER333" s="23"/>
      <c r="ES333" s="23"/>
      <c r="ET333" s="23"/>
      <c r="EU333" s="23"/>
      <c r="EV333" s="23"/>
      <c r="EW333" s="23"/>
      <c r="EX333" s="31">
        <f t="shared" si="384"/>
        <v>3</v>
      </c>
      <c r="EY333" s="5"/>
      <c r="EZ333" s="5"/>
      <c r="FA333" s="5"/>
      <c r="FB333" s="5"/>
    </row>
    <row r="334" spans="1:158" ht="15.75" hidden="1" customHeight="1">
      <c r="A334" s="25">
        <f t="shared" si="441"/>
        <v>330</v>
      </c>
      <c r="B334" s="7" t="s">
        <v>1014</v>
      </c>
      <c r="C334" s="7" t="s">
        <v>1015</v>
      </c>
      <c r="D334" s="26" t="s">
        <v>400</v>
      </c>
      <c r="E334" s="27" t="s">
        <v>305</v>
      </c>
      <c r="F334" s="28">
        <v>60</v>
      </c>
      <c r="G334" s="29">
        <f t="shared" si="241"/>
        <v>1</v>
      </c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  <c r="CB334" s="23"/>
      <c r="CC334" s="23"/>
      <c r="CD334" s="23"/>
      <c r="CE334" s="23"/>
      <c r="CF334" s="23"/>
      <c r="CG334" s="23"/>
      <c r="CH334" s="23"/>
      <c r="CI334" s="23"/>
      <c r="CJ334" s="23"/>
      <c r="CK334" s="23"/>
      <c r="CL334" s="23"/>
      <c r="CM334" s="23"/>
      <c r="CN334" s="23"/>
      <c r="CO334" s="23"/>
      <c r="CP334" s="23"/>
      <c r="CQ334" s="23"/>
      <c r="CR334" s="23"/>
      <c r="CS334" s="23"/>
      <c r="CT334" s="23"/>
      <c r="CU334" s="23"/>
      <c r="CV334" s="23"/>
      <c r="CW334" s="23"/>
      <c r="CX334" s="23"/>
      <c r="CY334" s="23"/>
      <c r="CZ334" s="23"/>
      <c r="DA334" s="23"/>
      <c r="DB334" s="23"/>
      <c r="DC334" s="23"/>
      <c r="DD334" s="23"/>
      <c r="DE334" s="23"/>
      <c r="DF334" s="23"/>
      <c r="DG334" s="23"/>
      <c r="DH334" s="23"/>
      <c r="DI334" s="23"/>
      <c r="DJ334" s="23"/>
      <c r="DK334" s="23"/>
      <c r="DL334" s="23"/>
      <c r="DM334" s="23"/>
      <c r="DN334" s="23"/>
      <c r="DO334" s="23"/>
      <c r="DP334" s="23"/>
      <c r="DQ334" s="23"/>
      <c r="DR334" s="23"/>
      <c r="DS334" s="23"/>
      <c r="DT334" s="23"/>
      <c r="DU334" s="23"/>
      <c r="DV334" s="23"/>
      <c r="DW334" s="23"/>
      <c r="DX334" s="23"/>
      <c r="DY334" s="23"/>
      <c r="DZ334" s="23"/>
      <c r="EA334" s="23"/>
      <c r="EB334" s="23"/>
      <c r="EC334" s="23"/>
      <c r="ED334" s="23"/>
      <c r="EE334" s="23"/>
      <c r="EF334" s="23"/>
      <c r="EG334" s="23"/>
      <c r="EH334" s="23"/>
      <c r="EI334" s="23"/>
      <c r="EJ334" s="23"/>
      <c r="EK334" s="23"/>
      <c r="EL334" s="30">
        <f>1*EL$4</f>
        <v>1</v>
      </c>
      <c r="EM334" s="23"/>
      <c r="EN334" s="23"/>
      <c r="EO334" s="23"/>
      <c r="EP334" s="23"/>
      <c r="EQ334" s="23"/>
      <c r="ER334" s="23"/>
      <c r="ES334" s="23"/>
      <c r="ET334" s="23"/>
      <c r="EU334" s="23"/>
      <c r="EV334" s="23"/>
      <c r="EW334" s="23"/>
      <c r="EX334" s="31">
        <f t="shared" si="384"/>
        <v>1</v>
      </c>
      <c r="EY334" s="5"/>
      <c r="EZ334" s="5"/>
      <c r="FA334" s="5"/>
      <c r="FB334" s="5"/>
    </row>
    <row r="335" spans="1:158" ht="15.75" hidden="1" customHeight="1">
      <c r="A335" s="25">
        <f t="shared" si="441"/>
        <v>331</v>
      </c>
      <c r="B335" s="7" t="s">
        <v>1016</v>
      </c>
      <c r="C335" s="7" t="s">
        <v>1017</v>
      </c>
      <c r="D335" s="26" t="s">
        <v>454</v>
      </c>
      <c r="E335" s="27" t="s">
        <v>305</v>
      </c>
      <c r="F335" s="59">
        <v>500</v>
      </c>
      <c r="G335" s="29">
        <f t="shared" si="241"/>
        <v>2</v>
      </c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30">
        <f>6*Y$4</f>
        <v>6</v>
      </c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  <c r="CB335" s="23"/>
      <c r="CC335" s="23"/>
      <c r="CD335" s="23"/>
      <c r="CE335" s="23"/>
      <c r="CF335" s="23"/>
      <c r="CG335" s="23"/>
      <c r="CH335" s="23"/>
      <c r="CI335" s="23"/>
      <c r="CJ335" s="23"/>
      <c r="CK335" s="23"/>
      <c r="CL335" s="23"/>
      <c r="CM335" s="23"/>
      <c r="CN335" s="23"/>
      <c r="CO335" s="23"/>
      <c r="CP335" s="23"/>
      <c r="CQ335" s="23"/>
      <c r="CR335" s="23"/>
      <c r="CS335" s="23"/>
      <c r="CT335" s="23"/>
      <c r="CU335" s="23"/>
      <c r="CV335" s="23"/>
      <c r="CW335" s="23"/>
      <c r="CX335" s="23"/>
      <c r="CY335" s="23"/>
      <c r="CZ335" s="23"/>
      <c r="DA335" s="23"/>
      <c r="DB335" s="23"/>
      <c r="DC335" s="23"/>
      <c r="DD335" s="23"/>
      <c r="DE335" s="23"/>
      <c r="DF335" s="23"/>
      <c r="DG335" s="23"/>
      <c r="DH335" s="23"/>
      <c r="DI335" s="23"/>
      <c r="DJ335" s="23"/>
      <c r="DK335" s="23"/>
      <c r="DL335" s="23"/>
      <c r="DM335" s="23"/>
      <c r="DN335" s="23"/>
      <c r="DO335" s="23"/>
      <c r="DP335" s="23"/>
      <c r="DQ335" s="23"/>
      <c r="DR335" s="23"/>
      <c r="DS335" s="23"/>
      <c r="DT335" s="23"/>
      <c r="DU335" s="23"/>
      <c r="DV335" s="23"/>
      <c r="DW335" s="23"/>
      <c r="DX335" s="23"/>
      <c r="DY335" s="23"/>
      <c r="DZ335" s="23"/>
      <c r="EA335" s="23"/>
      <c r="EB335" s="23"/>
      <c r="EC335" s="23"/>
      <c r="ED335" s="23"/>
      <c r="EE335" s="23"/>
      <c r="EF335" s="23"/>
      <c r="EG335" s="23"/>
      <c r="EH335" s="23"/>
      <c r="EI335" s="23"/>
      <c r="EJ335" s="23"/>
      <c r="EK335" s="23"/>
      <c r="EL335" s="23"/>
      <c r="EM335" s="23"/>
      <c r="EN335" s="23"/>
      <c r="EO335" s="23"/>
      <c r="EP335" s="23"/>
      <c r="EQ335" s="23"/>
      <c r="ER335" s="23"/>
      <c r="ES335" s="23"/>
      <c r="ET335" s="30">
        <f>6*ET$4</f>
        <v>6</v>
      </c>
      <c r="EU335" s="23"/>
      <c r="EV335" s="23"/>
      <c r="EW335" s="23"/>
      <c r="EX335" s="31">
        <f t="shared" si="384"/>
        <v>12</v>
      </c>
      <c r="EY335" s="5"/>
      <c r="EZ335" s="5"/>
      <c r="FA335" s="5"/>
      <c r="FB335" s="5"/>
    </row>
    <row r="336" spans="1:158" ht="15.75" hidden="1" customHeight="1">
      <c r="A336" s="25">
        <f t="shared" si="441"/>
        <v>332</v>
      </c>
      <c r="B336" s="7" t="s">
        <v>1018</v>
      </c>
      <c r="C336" s="7" t="s">
        <v>1019</v>
      </c>
      <c r="D336" s="26" t="s">
        <v>454</v>
      </c>
      <c r="E336" s="27" t="s">
        <v>305</v>
      </c>
      <c r="F336" s="28">
        <v>500</v>
      </c>
      <c r="G336" s="29">
        <f t="shared" si="241"/>
        <v>9</v>
      </c>
      <c r="H336" s="23"/>
      <c r="I336" s="23"/>
      <c r="J336" s="23"/>
      <c r="K336" s="23"/>
      <c r="L336" s="23"/>
      <c r="M336" s="23"/>
      <c r="N336" s="30">
        <f t="shared" ref="N336:P336" si="447">6*N$4</f>
        <v>6</v>
      </c>
      <c r="O336" s="30">
        <f t="shared" si="447"/>
        <v>6</v>
      </c>
      <c r="P336" s="30">
        <f t="shared" si="447"/>
        <v>6</v>
      </c>
      <c r="Q336" s="23"/>
      <c r="R336" s="23"/>
      <c r="S336" s="23"/>
      <c r="T336" s="23"/>
      <c r="U336" s="23"/>
      <c r="V336" s="30">
        <f t="shared" ref="V336:W336" si="448">6*V$4</f>
        <v>6</v>
      </c>
      <c r="W336" s="30">
        <f t="shared" si="448"/>
        <v>6</v>
      </c>
      <c r="X336" s="23"/>
      <c r="Y336" s="23"/>
      <c r="Z336" s="23"/>
      <c r="AA336" s="30">
        <f>6*AA$4</f>
        <v>6</v>
      </c>
      <c r="AB336" s="23"/>
      <c r="AC336" s="23"/>
      <c r="AD336" s="23"/>
      <c r="AE336" s="23"/>
      <c r="AF336" s="30">
        <f t="shared" ref="AF336:AG336" si="449">6*AF$4</f>
        <v>6</v>
      </c>
      <c r="AG336" s="30">
        <f t="shared" si="449"/>
        <v>6</v>
      </c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  <c r="CB336" s="23"/>
      <c r="CC336" s="23"/>
      <c r="CD336" s="23"/>
      <c r="CE336" s="23"/>
      <c r="CF336" s="23"/>
      <c r="CG336" s="23"/>
      <c r="CH336" s="23"/>
      <c r="CI336" s="23"/>
      <c r="CJ336" s="23"/>
      <c r="CK336" s="23"/>
      <c r="CL336" s="23"/>
      <c r="CM336" s="23"/>
      <c r="CN336" s="23"/>
      <c r="CO336" s="23"/>
      <c r="CP336" s="23"/>
      <c r="CQ336" s="23"/>
      <c r="CR336" s="23"/>
      <c r="CS336" s="23"/>
      <c r="CT336" s="23"/>
      <c r="CU336" s="23"/>
      <c r="CV336" s="23"/>
      <c r="CW336" s="23"/>
      <c r="CX336" s="23"/>
      <c r="CY336" s="23"/>
      <c r="CZ336" s="23"/>
      <c r="DA336" s="23"/>
      <c r="DB336" s="23"/>
      <c r="DC336" s="23"/>
      <c r="DD336" s="23"/>
      <c r="DE336" s="23"/>
      <c r="DF336" s="23"/>
      <c r="DG336" s="23"/>
      <c r="DH336" s="23"/>
      <c r="DI336" s="23"/>
      <c r="DJ336" s="23"/>
      <c r="DK336" s="23"/>
      <c r="DL336" s="23"/>
      <c r="DM336" s="23"/>
      <c r="DN336" s="23"/>
      <c r="DO336" s="23"/>
      <c r="DP336" s="23"/>
      <c r="DQ336" s="23"/>
      <c r="DR336" s="23"/>
      <c r="DS336" s="23"/>
      <c r="DT336" s="23"/>
      <c r="DU336" s="23"/>
      <c r="DV336" s="23"/>
      <c r="DW336" s="23"/>
      <c r="DX336" s="23"/>
      <c r="DY336" s="23"/>
      <c r="DZ336" s="23"/>
      <c r="EA336" s="23"/>
      <c r="EB336" s="23"/>
      <c r="EC336" s="23"/>
      <c r="ED336" s="23"/>
      <c r="EE336" s="23"/>
      <c r="EF336" s="23"/>
      <c r="EG336" s="23"/>
      <c r="EH336" s="23"/>
      <c r="EI336" s="23"/>
      <c r="EJ336" s="23"/>
      <c r="EK336" s="23"/>
      <c r="EL336" s="23"/>
      <c r="EM336" s="23"/>
      <c r="EN336" s="23"/>
      <c r="EO336" s="23"/>
      <c r="EP336" s="23"/>
      <c r="EQ336" s="23"/>
      <c r="ER336" s="23"/>
      <c r="ES336" s="23"/>
      <c r="ET336" s="23"/>
      <c r="EU336" s="23"/>
      <c r="EV336" s="30">
        <f>6*EV$4</f>
        <v>6</v>
      </c>
      <c r="EW336" s="23"/>
      <c r="EX336" s="31">
        <f t="shared" si="384"/>
        <v>54</v>
      </c>
      <c r="EY336" s="5"/>
      <c r="EZ336" s="5"/>
      <c r="FA336" s="5"/>
      <c r="FB336" s="5"/>
    </row>
    <row r="337" spans="1:158" ht="15.75" hidden="1" customHeight="1">
      <c r="A337" s="25">
        <f t="shared" si="441"/>
        <v>333</v>
      </c>
      <c r="B337" s="7" t="s">
        <v>1020</v>
      </c>
      <c r="C337" s="7" t="s">
        <v>1021</v>
      </c>
      <c r="D337" s="26" t="s">
        <v>454</v>
      </c>
      <c r="E337" s="27" t="s">
        <v>305</v>
      </c>
      <c r="F337" s="28">
        <v>500</v>
      </c>
      <c r="G337" s="29">
        <f t="shared" si="241"/>
        <v>3</v>
      </c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30">
        <f t="shared" ref="R337:S337" si="450">5*R$4</f>
        <v>5</v>
      </c>
      <c r="S337" s="30">
        <f t="shared" si="450"/>
        <v>5</v>
      </c>
      <c r="T337" s="23"/>
      <c r="U337" s="23"/>
      <c r="V337" s="23"/>
      <c r="W337" s="23"/>
      <c r="X337" s="23"/>
      <c r="Y337" s="23"/>
      <c r="Z337" s="23"/>
      <c r="AA337" s="23"/>
      <c r="AB337" s="30">
        <f>5*AB$4</f>
        <v>5</v>
      </c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  <c r="CB337" s="23"/>
      <c r="CC337" s="23"/>
      <c r="CD337" s="23"/>
      <c r="CE337" s="23"/>
      <c r="CF337" s="23"/>
      <c r="CG337" s="23"/>
      <c r="CH337" s="23"/>
      <c r="CI337" s="23"/>
      <c r="CJ337" s="23"/>
      <c r="CK337" s="23"/>
      <c r="CL337" s="23"/>
      <c r="CM337" s="23"/>
      <c r="CN337" s="23"/>
      <c r="CO337" s="23"/>
      <c r="CP337" s="23"/>
      <c r="CQ337" s="23"/>
      <c r="CR337" s="23"/>
      <c r="CS337" s="23"/>
      <c r="CT337" s="23"/>
      <c r="CU337" s="23"/>
      <c r="CV337" s="23"/>
      <c r="CW337" s="23"/>
      <c r="CX337" s="23"/>
      <c r="CY337" s="23"/>
      <c r="CZ337" s="23"/>
      <c r="DA337" s="23"/>
      <c r="DB337" s="23"/>
      <c r="DC337" s="23"/>
      <c r="DD337" s="23"/>
      <c r="DE337" s="23"/>
      <c r="DF337" s="23"/>
      <c r="DG337" s="23"/>
      <c r="DH337" s="23"/>
      <c r="DI337" s="23"/>
      <c r="DJ337" s="23"/>
      <c r="DK337" s="23"/>
      <c r="DL337" s="23"/>
      <c r="DM337" s="23"/>
      <c r="DN337" s="23"/>
      <c r="DO337" s="23"/>
      <c r="DP337" s="23"/>
      <c r="DQ337" s="23"/>
      <c r="DR337" s="23"/>
      <c r="DS337" s="23"/>
      <c r="DT337" s="23"/>
      <c r="DU337" s="23"/>
      <c r="DV337" s="23"/>
      <c r="DW337" s="23"/>
      <c r="DX337" s="23"/>
      <c r="DY337" s="23"/>
      <c r="DZ337" s="23"/>
      <c r="EA337" s="23"/>
      <c r="EB337" s="23"/>
      <c r="EC337" s="23"/>
      <c r="ED337" s="23"/>
      <c r="EE337" s="23"/>
      <c r="EF337" s="23"/>
      <c r="EG337" s="23"/>
      <c r="EH337" s="23"/>
      <c r="EI337" s="23"/>
      <c r="EJ337" s="23"/>
      <c r="EK337" s="23"/>
      <c r="EL337" s="23"/>
      <c r="EM337" s="23"/>
      <c r="EN337" s="23"/>
      <c r="EO337" s="23"/>
      <c r="EP337" s="23"/>
      <c r="EQ337" s="23"/>
      <c r="ER337" s="23"/>
      <c r="ES337" s="23"/>
      <c r="ET337" s="23"/>
      <c r="EU337" s="23"/>
      <c r="EV337" s="23"/>
      <c r="EW337" s="23"/>
      <c r="EX337" s="31">
        <f t="shared" si="384"/>
        <v>15</v>
      </c>
      <c r="EY337" s="5"/>
      <c r="EZ337" s="5"/>
      <c r="FA337" s="5"/>
      <c r="FB337" s="5"/>
    </row>
    <row r="338" spans="1:158" ht="15.75" hidden="1" customHeight="1">
      <c r="A338" s="25">
        <f t="shared" si="441"/>
        <v>334</v>
      </c>
      <c r="B338" s="7" t="s">
        <v>1022</v>
      </c>
      <c r="C338" s="7" t="s">
        <v>1023</v>
      </c>
      <c r="D338" s="7" t="s">
        <v>474</v>
      </c>
      <c r="E338" s="27" t="s">
        <v>301</v>
      </c>
      <c r="F338" s="28">
        <v>1000</v>
      </c>
      <c r="G338" s="29">
        <f t="shared" si="241"/>
        <v>2</v>
      </c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30">
        <f>12*Y$4</f>
        <v>12</v>
      </c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  <c r="CB338" s="23"/>
      <c r="CC338" s="23"/>
      <c r="CD338" s="23"/>
      <c r="CE338" s="23"/>
      <c r="CF338" s="23"/>
      <c r="CG338" s="23"/>
      <c r="CH338" s="23"/>
      <c r="CI338" s="23"/>
      <c r="CJ338" s="23"/>
      <c r="CK338" s="23"/>
      <c r="CL338" s="23"/>
      <c r="CM338" s="23"/>
      <c r="CN338" s="23"/>
      <c r="CO338" s="23"/>
      <c r="CP338" s="23"/>
      <c r="CQ338" s="23"/>
      <c r="CR338" s="23"/>
      <c r="CS338" s="23"/>
      <c r="CT338" s="23"/>
      <c r="CU338" s="23"/>
      <c r="CV338" s="23"/>
      <c r="CW338" s="23"/>
      <c r="CX338" s="23"/>
      <c r="CY338" s="23"/>
      <c r="CZ338" s="23"/>
      <c r="DA338" s="23"/>
      <c r="DB338" s="23"/>
      <c r="DC338" s="23"/>
      <c r="DD338" s="23"/>
      <c r="DE338" s="23"/>
      <c r="DF338" s="23"/>
      <c r="DG338" s="23"/>
      <c r="DH338" s="23"/>
      <c r="DI338" s="23"/>
      <c r="DJ338" s="23"/>
      <c r="DK338" s="23"/>
      <c r="DL338" s="23"/>
      <c r="DM338" s="23"/>
      <c r="DN338" s="23"/>
      <c r="DO338" s="23"/>
      <c r="DP338" s="23"/>
      <c r="DQ338" s="23"/>
      <c r="DR338" s="23"/>
      <c r="DS338" s="23"/>
      <c r="DT338" s="23"/>
      <c r="DU338" s="23"/>
      <c r="DV338" s="23"/>
      <c r="DW338" s="23"/>
      <c r="DX338" s="23"/>
      <c r="DY338" s="23"/>
      <c r="DZ338" s="23"/>
      <c r="EA338" s="23"/>
      <c r="EB338" s="23"/>
      <c r="EC338" s="23"/>
      <c r="ED338" s="23"/>
      <c r="EE338" s="23"/>
      <c r="EF338" s="23"/>
      <c r="EG338" s="23"/>
      <c r="EH338" s="23"/>
      <c r="EI338" s="23"/>
      <c r="EJ338" s="23"/>
      <c r="EK338" s="23"/>
      <c r="EL338" s="23"/>
      <c r="EM338" s="23"/>
      <c r="EN338" s="23"/>
      <c r="EO338" s="23"/>
      <c r="EP338" s="23"/>
      <c r="EQ338" s="23"/>
      <c r="ER338" s="23"/>
      <c r="ES338" s="23"/>
      <c r="ET338" s="30">
        <f>12*ET$4</f>
        <v>12</v>
      </c>
      <c r="EU338" s="23"/>
      <c r="EV338" s="23"/>
      <c r="EW338" s="23"/>
      <c r="EX338" s="31">
        <f t="shared" si="384"/>
        <v>24</v>
      </c>
      <c r="EY338" s="5"/>
      <c r="EZ338" s="5"/>
      <c r="FA338" s="5"/>
      <c r="FB338" s="5"/>
    </row>
    <row r="339" spans="1:158" ht="15.75" hidden="1" customHeight="1">
      <c r="A339" s="25">
        <f t="shared" si="441"/>
        <v>335</v>
      </c>
      <c r="B339" s="7" t="s">
        <v>1024</v>
      </c>
      <c r="C339" s="7" t="s">
        <v>1025</v>
      </c>
      <c r="D339" s="7" t="s">
        <v>474</v>
      </c>
      <c r="E339" s="27" t="s">
        <v>301</v>
      </c>
      <c r="F339" s="28">
        <v>1000</v>
      </c>
      <c r="G339" s="29">
        <f t="shared" si="241"/>
        <v>9</v>
      </c>
      <c r="H339" s="23"/>
      <c r="I339" s="23"/>
      <c r="J339" s="23"/>
      <c r="K339" s="23"/>
      <c r="L339" s="23"/>
      <c r="M339" s="23"/>
      <c r="N339" s="30">
        <f t="shared" ref="N339:P339" si="451">6*N$4</f>
        <v>6</v>
      </c>
      <c r="O339" s="30">
        <f t="shared" si="451"/>
        <v>6</v>
      </c>
      <c r="P339" s="30">
        <f t="shared" si="451"/>
        <v>6</v>
      </c>
      <c r="Q339" s="23"/>
      <c r="R339" s="23"/>
      <c r="S339" s="23"/>
      <c r="T339" s="23"/>
      <c r="U339" s="23"/>
      <c r="V339" s="30">
        <f t="shared" ref="V339:W339" si="452">6*V$4</f>
        <v>6</v>
      </c>
      <c r="W339" s="30">
        <f t="shared" si="452"/>
        <v>6</v>
      </c>
      <c r="X339" s="23"/>
      <c r="Y339" s="23"/>
      <c r="Z339" s="23"/>
      <c r="AA339" s="30">
        <f>6*AA$4</f>
        <v>6</v>
      </c>
      <c r="AB339" s="23"/>
      <c r="AC339" s="23"/>
      <c r="AD339" s="23"/>
      <c r="AE339" s="23"/>
      <c r="AF339" s="30">
        <f t="shared" ref="AF339:AG339" si="453">6*AF$4</f>
        <v>6</v>
      </c>
      <c r="AG339" s="30">
        <f t="shared" si="453"/>
        <v>6</v>
      </c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  <c r="CB339" s="23"/>
      <c r="CC339" s="23"/>
      <c r="CD339" s="23"/>
      <c r="CE339" s="23"/>
      <c r="CF339" s="23"/>
      <c r="CG339" s="23"/>
      <c r="CH339" s="23"/>
      <c r="CI339" s="23"/>
      <c r="CJ339" s="23"/>
      <c r="CK339" s="23"/>
      <c r="CL339" s="23"/>
      <c r="CM339" s="23"/>
      <c r="CN339" s="23"/>
      <c r="CO339" s="23"/>
      <c r="CP339" s="23"/>
      <c r="CQ339" s="23"/>
      <c r="CR339" s="23"/>
      <c r="CS339" s="23"/>
      <c r="CT339" s="23"/>
      <c r="CU339" s="23"/>
      <c r="CV339" s="23"/>
      <c r="CW339" s="23"/>
      <c r="CX339" s="23"/>
      <c r="CY339" s="23"/>
      <c r="CZ339" s="23"/>
      <c r="DA339" s="23"/>
      <c r="DB339" s="23"/>
      <c r="DC339" s="23"/>
      <c r="DD339" s="23"/>
      <c r="DE339" s="23"/>
      <c r="DF339" s="23"/>
      <c r="DG339" s="23"/>
      <c r="DH339" s="23"/>
      <c r="DI339" s="23"/>
      <c r="DJ339" s="23"/>
      <c r="DK339" s="23"/>
      <c r="DL339" s="23"/>
      <c r="DM339" s="23"/>
      <c r="DN339" s="23"/>
      <c r="DO339" s="23"/>
      <c r="DP339" s="23"/>
      <c r="DQ339" s="23"/>
      <c r="DR339" s="23"/>
      <c r="DS339" s="23"/>
      <c r="DT339" s="23"/>
      <c r="DU339" s="23"/>
      <c r="DV339" s="23"/>
      <c r="DW339" s="23"/>
      <c r="DX339" s="23"/>
      <c r="DY339" s="23"/>
      <c r="DZ339" s="23"/>
      <c r="EA339" s="23"/>
      <c r="EB339" s="23"/>
      <c r="EC339" s="23"/>
      <c r="ED339" s="23"/>
      <c r="EE339" s="23"/>
      <c r="EF339" s="23"/>
      <c r="EG339" s="23"/>
      <c r="EH339" s="23"/>
      <c r="EI339" s="23"/>
      <c r="EJ339" s="23"/>
      <c r="EK339" s="23"/>
      <c r="EL339" s="23"/>
      <c r="EM339" s="23"/>
      <c r="EN339" s="23"/>
      <c r="EO339" s="23"/>
      <c r="EP339" s="23"/>
      <c r="EQ339" s="23"/>
      <c r="ER339" s="23"/>
      <c r="ES339" s="23"/>
      <c r="ET339" s="23"/>
      <c r="EU339" s="23"/>
      <c r="EV339" s="30">
        <f>6*EV$4</f>
        <v>6</v>
      </c>
      <c r="EW339" s="23"/>
      <c r="EX339" s="31">
        <f t="shared" si="384"/>
        <v>54</v>
      </c>
      <c r="EY339" s="5"/>
      <c r="EZ339" s="5"/>
      <c r="FA339" s="5"/>
      <c r="FB339" s="5"/>
    </row>
    <row r="340" spans="1:158" ht="15.75" hidden="1" customHeight="1">
      <c r="A340" s="25">
        <f t="shared" si="441"/>
        <v>336</v>
      </c>
      <c r="B340" s="7" t="s">
        <v>1026</v>
      </c>
      <c r="C340" s="7" t="s">
        <v>1027</v>
      </c>
      <c r="D340" s="7" t="s">
        <v>474</v>
      </c>
      <c r="E340" s="27" t="s">
        <v>301</v>
      </c>
      <c r="F340" s="28">
        <v>1000</v>
      </c>
      <c r="G340" s="29">
        <f t="shared" si="241"/>
        <v>3</v>
      </c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30">
        <f t="shared" ref="R340:S340" si="454">10*R$4</f>
        <v>10</v>
      </c>
      <c r="S340" s="30">
        <f t="shared" si="454"/>
        <v>10</v>
      </c>
      <c r="T340" s="23"/>
      <c r="U340" s="23"/>
      <c r="V340" s="23"/>
      <c r="W340" s="23"/>
      <c r="X340" s="23"/>
      <c r="Y340" s="23"/>
      <c r="Z340" s="23"/>
      <c r="AA340" s="23"/>
      <c r="AB340" s="30">
        <f>10*AB$4</f>
        <v>10</v>
      </c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  <c r="CB340" s="23"/>
      <c r="CC340" s="23"/>
      <c r="CD340" s="23"/>
      <c r="CE340" s="23"/>
      <c r="CF340" s="23"/>
      <c r="CG340" s="23"/>
      <c r="CH340" s="23"/>
      <c r="CI340" s="23"/>
      <c r="CJ340" s="23"/>
      <c r="CK340" s="23"/>
      <c r="CL340" s="23"/>
      <c r="CM340" s="23"/>
      <c r="CN340" s="23"/>
      <c r="CO340" s="23"/>
      <c r="CP340" s="23"/>
      <c r="CQ340" s="23"/>
      <c r="CR340" s="23"/>
      <c r="CS340" s="23"/>
      <c r="CT340" s="23"/>
      <c r="CU340" s="23"/>
      <c r="CV340" s="23"/>
      <c r="CW340" s="23"/>
      <c r="CX340" s="23"/>
      <c r="CY340" s="23"/>
      <c r="CZ340" s="23"/>
      <c r="DA340" s="23"/>
      <c r="DB340" s="23"/>
      <c r="DC340" s="23"/>
      <c r="DD340" s="23"/>
      <c r="DE340" s="23"/>
      <c r="DF340" s="23"/>
      <c r="DG340" s="23"/>
      <c r="DH340" s="23"/>
      <c r="DI340" s="23"/>
      <c r="DJ340" s="23"/>
      <c r="DK340" s="23"/>
      <c r="DL340" s="23"/>
      <c r="DM340" s="23"/>
      <c r="DN340" s="23"/>
      <c r="DO340" s="23"/>
      <c r="DP340" s="23"/>
      <c r="DQ340" s="23"/>
      <c r="DR340" s="23"/>
      <c r="DS340" s="23"/>
      <c r="DT340" s="23"/>
      <c r="DU340" s="23"/>
      <c r="DV340" s="23"/>
      <c r="DW340" s="23"/>
      <c r="DX340" s="23"/>
      <c r="DY340" s="23"/>
      <c r="DZ340" s="23"/>
      <c r="EA340" s="23"/>
      <c r="EB340" s="23"/>
      <c r="EC340" s="23"/>
      <c r="ED340" s="23"/>
      <c r="EE340" s="23"/>
      <c r="EF340" s="23"/>
      <c r="EG340" s="23"/>
      <c r="EH340" s="23"/>
      <c r="EI340" s="23"/>
      <c r="EJ340" s="23"/>
      <c r="EK340" s="23"/>
      <c r="EL340" s="23"/>
      <c r="EM340" s="23"/>
      <c r="EN340" s="23"/>
      <c r="EO340" s="23"/>
      <c r="EP340" s="23"/>
      <c r="EQ340" s="23"/>
      <c r="ER340" s="23"/>
      <c r="ES340" s="23"/>
      <c r="ET340" s="23"/>
      <c r="EU340" s="23"/>
      <c r="EV340" s="23"/>
      <c r="EW340" s="23"/>
      <c r="EX340" s="31">
        <f t="shared" si="384"/>
        <v>30</v>
      </c>
      <c r="EY340" s="5"/>
      <c r="EZ340" s="5"/>
      <c r="FA340" s="5"/>
      <c r="FB340" s="5"/>
    </row>
    <row r="341" spans="1:158" ht="15.75" hidden="1" customHeight="1">
      <c r="A341" s="25">
        <f t="shared" si="441"/>
        <v>337</v>
      </c>
      <c r="B341" s="7" t="s">
        <v>1028</v>
      </c>
      <c r="C341" s="7" t="s">
        <v>1029</v>
      </c>
      <c r="D341" s="26" t="s">
        <v>403</v>
      </c>
      <c r="E341" s="27" t="s">
        <v>305</v>
      </c>
      <c r="F341" s="28">
        <v>50</v>
      </c>
      <c r="G341" s="29">
        <f t="shared" si="241"/>
        <v>2</v>
      </c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30">
        <f>1*Y$4</f>
        <v>1</v>
      </c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  <c r="CB341" s="23"/>
      <c r="CC341" s="23"/>
      <c r="CD341" s="23"/>
      <c r="CE341" s="23"/>
      <c r="CF341" s="23"/>
      <c r="CG341" s="23"/>
      <c r="CH341" s="23"/>
      <c r="CI341" s="23"/>
      <c r="CJ341" s="23"/>
      <c r="CK341" s="23"/>
      <c r="CL341" s="23"/>
      <c r="CM341" s="23"/>
      <c r="CN341" s="23"/>
      <c r="CO341" s="23"/>
      <c r="CP341" s="23"/>
      <c r="CQ341" s="23"/>
      <c r="CR341" s="23"/>
      <c r="CS341" s="23"/>
      <c r="CT341" s="23"/>
      <c r="CU341" s="23"/>
      <c r="CV341" s="23"/>
      <c r="CW341" s="23"/>
      <c r="CX341" s="23"/>
      <c r="CY341" s="23"/>
      <c r="CZ341" s="23"/>
      <c r="DA341" s="23"/>
      <c r="DB341" s="23"/>
      <c r="DC341" s="23"/>
      <c r="DD341" s="23"/>
      <c r="DE341" s="23"/>
      <c r="DF341" s="23"/>
      <c r="DG341" s="23"/>
      <c r="DH341" s="23"/>
      <c r="DI341" s="23"/>
      <c r="DJ341" s="23"/>
      <c r="DK341" s="23"/>
      <c r="DL341" s="23"/>
      <c r="DM341" s="23"/>
      <c r="DN341" s="23"/>
      <c r="DO341" s="23"/>
      <c r="DP341" s="23"/>
      <c r="DQ341" s="23"/>
      <c r="DR341" s="23"/>
      <c r="DS341" s="23"/>
      <c r="DT341" s="23"/>
      <c r="DU341" s="23"/>
      <c r="DV341" s="23"/>
      <c r="DW341" s="23"/>
      <c r="DX341" s="23"/>
      <c r="DY341" s="23"/>
      <c r="DZ341" s="23"/>
      <c r="EA341" s="23"/>
      <c r="EB341" s="23"/>
      <c r="EC341" s="23"/>
      <c r="ED341" s="23"/>
      <c r="EE341" s="23"/>
      <c r="EF341" s="23"/>
      <c r="EG341" s="23"/>
      <c r="EH341" s="23"/>
      <c r="EI341" s="23"/>
      <c r="EJ341" s="23"/>
      <c r="EK341" s="23"/>
      <c r="EL341" s="23"/>
      <c r="EM341" s="23"/>
      <c r="EN341" s="23"/>
      <c r="EO341" s="23"/>
      <c r="EP341" s="23"/>
      <c r="EQ341" s="23"/>
      <c r="ER341" s="23"/>
      <c r="ES341" s="23"/>
      <c r="ET341" s="30">
        <f>1*ET$4</f>
        <v>1</v>
      </c>
      <c r="EU341" s="23"/>
      <c r="EV341" s="23"/>
      <c r="EW341" s="23"/>
      <c r="EX341" s="31">
        <f t="shared" si="384"/>
        <v>2</v>
      </c>
      <c r="EY341" s="5"/>
      <c r="EZ341" s="5"/>
      <c r="FA341" s="5"/>
      <c r="FB341" s="5"/>
    </row>
    <row r="342" spans="1:158" ht="15.75" hidden="1" customHeight="1">
      <c r="A342" s="25">
        <f t="shared" si="441"/>
        <v>338</v>
      </c>
      <c r="B342" s="7" t="s">
        <v>1030</v>
      </c>
      <c r="C342" s="7" t="s">
        <v>1031</v>
      </c>
      <c r="D342" s="26" t="s">
        <v>444</v>
      </c>
      <c r="E342" s="27" t="s">
        <v>305</v>
      </c>
      <c r="F342" s="28">
        <v>300</v>
      </c>
      <c r="G342" s="29">
        <f t="shared" si="241"/>
        <v>7</v>
      </c>
      <c r="H342" s="23"/>
      <c r="I342" s="23"/>
      <c r="J342" s="23"/>
      <c r="K342" s="30">
        <f>1*K$4</f>
        <v>1</v>
      </c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30">
        <f t="shared" ref="AU342:AV342" si="455">1*AU$4</f>
        <v>1</v>
      </c>
      <c r="AV342" s="30">
        <f t="shared" si="455"/>
        <v>1</v>
      </c>
      <c r="AW342" s="23"/>
      <c r="AX342" s="23"/>
      <c r="AY342" s="23"/>
      <c r="AZ342" s="23"/>
      <c r="BA342" s="30">
        <f>1*BA$4</f>
        <v>1</v>
      </c>
      <c r="BB342" s="23"/>
      <c r="BC342" s="23"/>
      <c r="BD342" s="23"/>
      <c r="BE342" s="23"/>
      <c r="BF342" s="30">
        <f>1*BF$4</f>
        <v>1</v>
      </c>
      <c r="BG342" s="23"/>
      <c r="BH342" s="23"/>
      <c r="BI342" s="23"/>
      <c r="BJ342" s="30">
        <f>1*BJ$4</f>
        <v>1</v>
      </c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30">
        <f>1*BZ$4</f>
        <v>1</v>
      </c>
      <c r="CA342" s="23"/>
      <c r="CB342" s="23"/>
      <c r="CC342" s="23"/>
      <c r="CD342" s="23"/>
      <c r="CE342" s="23"/>
      <c r="CF342" s="23"/>
      <c r="CG342" s="23"/>
      <c r="CH342" s="23"/>
      <c r="CI342" s="23"/>
      <c r="CJ342" s="23"/>
      <c r="CK342" s="23"/>
      <c r="CL342" s="23"/>
      <c r="CM342" s="23"/>
      <c r="CN342" s="23"/>
      <c r="CO342" s="23"/>
      <c r="CP342" s="23"/>
      <c r="CQ342" s="23"/>
      <c r="CR342" s="23"/>
      <c r="CS342" s="23"/>
      <c r="CT342" s="23"/>
      <c r="CU342" s="23"/>
      <c r="CV342" s="23"/>
      <c r="CW342" s="23"/>
      <c r="CX342" s="23"/>
      <c r="CY342" s="23"/>
      <c r="CZ342" s="23"/>
      <c r="DA342" s="23"/>
      <c r="DB342" s="23"/>
      <c r="DC342" s="23"/>
      <c r="DD342" s="23"/>
      <c r="DE342" s="23"/>
      <c r="DF342" s="23"/>
      <c r="DG342" s="23"/>
      <c r="DH342" s="23"/>
      <c r="DI342" s="23"/>
      <c r="DJ342" s="23"/>
      <c r="DK342" s="23"/>
      <c r="DL342" s="23"/>
      <c r="DM342" s="23"/>
      <c r="DN342" s="23"/>
      <c r="DO342" s="23"/>
      <c r="DP342" s="23"/>
      <c r="DQ342" s="23"/>
      <c r="DR342" s="23"/>
      <c r="DS342" s="23"/>
      <c r="DT342" s="23"/>
      <c r="DU342" s="23"/>
      <c r="DV342" s="23"/>
      <c r="DW342" s="23"/>
      <c r="DX342" s="23"/>
      <c r="DY342" s="23"/>
      <c r="DZ342" s="23"/>
      <c r="EA342" s="23"/>
      <c r="EB342" s="23"/>
      <c r="EC342" s="23"/>
      <c r="ED342" s="23"/>
      <c r="EE342" s="23"/>
      <c r="EF342" s="23"/>
      <c r="EG342" s="23"/>
      <c r="EH342" s="23"/>
      <c r="EI342" s="23"/>
      <c r="EJ342" s="23"/>
      <c r="EK342" s="23"/>
      <c r="EL342" s="23"/>
      <c r="EM342" s="23"/>
      <c r="EN342" s="23"/>
      <c r="EO342" s="23"/>
      <c r="EP342" s="23"/>
      <c r="EQ342" s="23"/>
      <c r="ER342" s="23"/>
      <c r="ES342" s="23"/>
      <c r="ET342" s="23"/>
      <c r="EU342" s="23"/>
      <c r="EV342" s="23"/>
      <c r="EW342" s="23"/>
      <c r="EX342" s="31">
        <f t="shared" si="384"/>
        <v>7</v>
      </c>
      <c r="EY342" s="5"/>
      <c r="EZ342" s="5"/>
      <c r="FA342" s="5"/>
      <c r="FB342" s="5"/>
    </row>
    <row r="343" spans="1:158" ht="15.75" hidden="1" customHeight="1">
      <c r="A343" s="25">
        <f t="shared" si="441"/>
        <v>339</v>
      </c>
      <c r="B343" s="7" t="s">
        <v>1032</v>
      </c>
      <c r="C343" s="7" t="s">
        <v>1033</v>
      </c>
      <c r="D343" s="26" t="s">
        <v>444</v>
      </c>
      <c r="E343" s="27" t="s">
        <v>305</v>
      </c>
      <c r="F343" s="28">
        <v>150</v>
      </c>
      <c r="G343" s="29">
        <f t="shared" si="241"/>
        <v>12</v>
      </c>
      <c r="H343" s="23"/>
      <c r="I343" s="23"/>
      <c r="J343" s="23"/>
      <c r="K343" s="23"/>
      <c r="L343" s="23"/>
      <c r="M343" s="23"/>
      <c r="N343" s="30">
        <f t="shared" ref="N343:P343" si="456">1*N$4</f>
        <v>1</v>
      </c>
      <c r="O343" s="30">
        <f t="shared" si="456"/>
        <v>1</v>
      </c>
      <c r="P343" s="30">
        <f t="shared" si="456"/>
        <v>1</v>
      </c>
      <c r="Q343" s="23"/>
      <c r="R343" s="30">
        <f t="shared" ref="R343:S343" si="457">1*R$4</f>
        <v>1</v>
      </c>
      <c r="S343" s="30">
        <f t="shared" si="457"/>
        <v>1</v>
      </c>
      <c r="T343" s="23"/>
      <c r="U343" s="23"/>
      <c r="V343" s="30">
        <f t="shared" ref="V343:W343" si="458">1*V$4</f>
        <v>1</v>
      </c>
      <c r="W343" s="30">
        <f t="shared" si="458"/>
        <v>1</v>
      </c>
      <c r="X343" s="23"/>
      <c r="Y343" s="23"/>
      <c r="Z343" s="23"/>
      <c r="AA343" s="30">
        <f t="shared" ref="AA343:AB343" si="459">1*AA$4</f>
        <v>1</v>
      </c>
      <c r="AB343" s="30">
        <f t="shared" si="459"/>
        <v>1</v>
      </c>
      <c r="AC343" s="23"/>
      <c r="AD343" s="23"/>
      <c r="AE343" s="23"/>
      <c r="AF343" s="30">
        <f t="shared" ref="AF343:AG343" si="460">1*AF$4</f>
        <v>1</v>
      </c>
      <c r="AG343" s="30">
        <f t="shared" si="460"/>
        <v>1</v>
      </c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  <c r="CB343" s="23"/>
      <c r="CC343" s="23"/>
      <c r="CD343" s="23"/>
      <c r="CE343" s="23"/>
      <c r="CF343" s="23"/>
      <c r="CG343" s="23"/>
      <c r="CH343" s="23"/>
      <c r="CI343" s="23"/>
      <c r="CJ343" s="23"/>
      <c r="CK343" s="23"/>
      <c r="CL343" s="23"/>
      <c r="CM343" s="23"/>
      <c r="CN343" s="23"/>
      <c r="CO343" s="23"/>
      <c r="CP343" s="23"/>
      <c r="CQ343" s="23"/>
      <c r="CR343" s="23"/>
      <c r="CS343" s="23"/>
      <c r="CT343" s="23"/>
      <c r="CU343" s="23"/>
      <c r="CV343" s="23"/>
      <c r="CW343" s="23"/>
      <c r="CX343" s="23"/>
      <c r="CY343" s="23"/>
      <c r="CZ343" s="23"/>
      <c r="DA343" s="23"/>
      <c r="DB343" s="23"/>
      <c r="DC343" s="23"/>
      <c r="DD343" s="23"/>
      <c r="DE343" s="23"/>
      <c r="DF343" s="23"/>
      <c r="DG343" s="23"/>
      <c r="DH343" s="23"/>
      <c r="DI343" s="23"/>
      <c r="DJ343" s="23"/>
      <c r="DK343" s="23"/>
      <c r="DL343" s="23"/>
      <c r="DM343" s="23"/>
      <c r="DN343" s="23"/>
      <c r="DO343" s="23"/>
      <c r="DP343" s="23"/>
      <c r="DQ343" s="23"/>
      <c r="DR343" s="23"/>
      <c r="DS343" s="23"/>
      <c r="DT343" s="23"/>
      <c r="DU343" s="23"/>
      <c r="DV343" s="23"/>
      <c r="DW343" s="23"/>
      <c r="DX343" s="23"/>
      <c r="DY343" s="23"/>
      <c r="DZ343" s="23"/>
      <c r="EA343" s="23"/>
      <c r="EB343" s="23"/>
      <c r="EC343" s="23"/>
      <c r="ED343" s="23"/>
      <c r="EE343" s="23"/>
      <c r="EF343" s="23"/>
      <c r="EG343" s="23"/>
      <c r="EH343" s="23"/>
      <c r="EI343" s="23"/>
      <c r="EJ343" s="23"/>
      <c r="EK343" s="23"/>
      <c r="EL343" s="23"/>
      <c r="EM343" s="23"/>
      <c r="EN343" s="23"/>
      <c r="EO343" s="23"/>
      <c r="EP343" s="23"/>
      <c r="EQ343" s="23"/>
      <c r="ER343" s="23"/>
      <c r="ES343" s="23"/>
      <c r="ET343" s="23"/>
      <c r="EU343" s="23"/>
      <c r="EV343" s="30">
        <f>1*EV$4</f>
        <v>1</v>
      </c>
      <c r="EW343" s="23"/>
      <c r="EX343" s="31">
        <f t="shared" si="384"/>
        <v>12</v>
      </c>
      <c r="EY343" s="5"/>
      <c r="EZ343" s="5"/>
      <c r="FA343" s="5"/>
      <c r="FB343" s="5"/>
    </row>
    <row r="344" spans="1:158" ht="15.75" hidden="1" customHeight="1">
      <c r="A344" s="25">
        <f t="shared" si="441"/>
        <v>340</v>
      </c>
      <c r="B344" s="7" t="s">
        <v>1034</v>
      </c>
      <c r="C344" s="7" t="s">
        <v>1035</v>
      </c>
      <c r="D344" s="26" t="s">
        <v>403</v>
      </c>
      <c r="E344" s="27" t="s">
        <v>305</v>
      </c>
      <c r="F344" s="28">
        <v>100</v>
      </c>
      <c r="G344" s="29">
        <f t="shared" si="241"/>
        <v>1</v>
      </c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30">
        <f>1*AH$4</f>
        <v>1</v>
      </c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  <c r="CB344" s="23"/>
      <c r="CC344" s="23"/>
      <c r="CD344" s="23"/>
      <c r="CE344" s="23"/>
      <c r="CF344" s="23"/>
      <c r="CG344" s="23"/>
      <c r="CH344" s="23"/>
      <c r="CI344" s="23"/>
      <c r="CJ344" s="23"/>
      <c r="CK344" s="23"/>
      <c r="CL344" s="23"/>
      <c r="CM344" s="23"/>
      <c r="CN344" s="23"/>
      <c r="CO344" s="23"/>
      <c r="CP344" s="23"/>
      <c r="CQ344" s="23"/>
      <c r="CR344" s="23"/>
      <c r="CS344" s="23"/>
      <c r="CT344" s="23"/>
      <c r="CU344" s="23"/>
      <c r="CV344" s="23"/>
      <c r="CW344" s="23"/>
      <c r="CX344" s="23"/>
      <c r="CY344" s="23"/>
      <c r="CZ344" s="23"/>
      <c r="DA344" s="23"/>
      <c r="DB344" s="23"/>
      <c r="DC344" s="23"/>
      <c r="DD344" s="23"/>
      <c r="DE344" s="23"/>
      <c r="DF344" s="23"/>
      <c r="DG344" s="23"/>
      <c r="DH344" s="23"/>
      <c r="DI344" s="23"/>
      <c r="DJ344" s="23"/>
      <c r="DK344" s="23"/>
      <c r="DL344" s="23"/>
      <c r="DM344" s="23"/>
      <c r="DN344" s="23"/>
      <c r="DO344" s="23"/>
      <c r="DP344" s="23"/>
      <c r="DQ344" s="23"/>
      <c r="DR344" s="23"/>
      <c r="DS344" s="23"/>
      <c r="DT344" s="23"/>
      <c r="DU344" s="23"/>
      <c r="DV344" s="23"/>
      <c r="DW344" s="23"/>
      <c r="DX344" s="23"/>
      <c r="DY344" s="23"/>
      <c r="DZ344" s="23"/>
      <c r="EA344" s="23"/>
      <c r="EB344" s="23"/>
      <c r="EC344" s="23"/>
      <c r="ED344" s="23"/>
      <c r="EE344" s="23"/>
      <c r="EF344" s="23"/>
      <c r="EG344" s="23"/>
      <c r="EH344" s="23"/>
      <c r="EI344" s="23"/>
      <c r="EJ344" s="23"/>
      <c r="EK344" s="23"/>
      <c r="EL344" s="23"/>
      <c r="EM344" s="23"/>
      <c r="EN344" s="23"/>
      <c r="EO344" s="23"/>
      <c r="EP344" s="23"/>
      <c r="EQ344" s="23"/>
      <c r="ER344" s="23"/>
      <c r="ES344" s="23"/>
      <c r="ET344" s="23"/>
      <c r="EU344" s="23"/>
      <c r="EV344" s="23"/>
      <c r="EW344" s="23"/>
      <c r="EX344" s="31">
        <f t="shared" si="384"/>
        <v>1</v>
      </c>
      <c r="EY344" s="5"/>
      <c r="EZ344" s="5"/>
      <c r="FA344" s="5"/>
      <c r="FB344" s="5"/>
    </row>
    <row r="345" spans="1:158" ht="15.75" hidden="1" customHeight="1">
      <c r="A345" s="25">
        <f t="shared" si="441"/>
        <v>341</v>
      </c>
      <c r="B345" s="7" t="s">
        <v>1036</v>
      </c>
      <c r="C345" s="7" t="s">
        <v>1037</v>
      </c>
      <c r="D345" s="7" t="s">
        <v>474</v>
      </c>
      <c r="E345" s="27" t="s">
        <v>301</v>
      </c>
      <c r="F345" s="28">
        <v>10</v>
      </c>
      <c r="G345" s="29">
        <f t="shared" si="241"/>
        <v>2</v>
      </c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30">
        <f>1*Y$4</f>
        <v>1</v>
      </c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  <c r="CB345" s="23"/>
      <c r="CC345" s="23"/>
      <c r="CD345" s="23"/>
      <c r="CE345" s="23"/>
      <c r="CF345" s="23"/>
      <c r="CG345" s="23"/>
      <c r="CH345" s="23"/>
      <c r="CI345" s="23"/>
      <c r="CJ345" s="23"/>
      <c r="CK345" s="23"/>
      <c r="CL345" s="23"/>
      <c r="CM345" s="23"/>
      <c r="CN345" s="23"/>
      <c r="CO345" s="23"/>
      <c r="CP345" s="23"/>
      <c r="CQ345" s="23"/>
      <c r="CR345" s="23"/>
      <c r="CS345" s="23"/>
      <c r="CT345" s="23"/>
      <c r="CU345" s="23"/>
      <c r="CV345" s="23"/>
      <c r="CW345" s="23"/>
      <c r="CX345" s="23"/>
      <c r="CY345" s="23"/>
      <c r="CZ345" s="23"/>
      <c r="DA345" s="23"/>
      <c r="DB345" s="23"/>
      <c r="DC345" s="23"/>
      <c r="DD345" s="23"/>
      <c r="DE345" s="23"/>
      <c r="DF345" s="23"/>
      <c r="DG345" s="23"/>
      <c r="DH345" s="23"/>
      <c r="DI345" s="23"/>
      <c r="DJ345" s="23"/>
      <c r="DK345" s="23"/>
      <c r="DL345" s="23"/>
      <c r="DM345" s="23"/>
      <c r="DN345" s="23"/>
      <c r="DO345" s="23"/>
      <c r="DP345" s="23"/>
      <c r="DQ345" s="23"/>
      <c r="DR345" s="23"/>
      <c r="DS345" s="23"/>
      <c r="DT345" s="23"/>
      <c r="DU345" s="23"/>
      <c r="DV345" s="23"/>
      <c r="DW345" s="23"/>
      <c r="DX345" s="23"/>
      <c r="DY345" s="23"/>
      <c r="DZ345" s="23"/>
      <c r="EA345" s="23"/>
      <c r="EB345" s="23"/>
      <c r="EC345" s="23"/>
      <c r="ED345" s="23"/>
      <c r="EE345" s="23"/>
      <c r="EF345" s="23"/>
      <c r="EG345" s="23"/>
      <c r="EH345" s="23"/>
      <c r="EI345" s="23"/>
      <c r="EJ345" s="23"/>
      <c r="EK345" s="23"/>
      <c r="EL345" s="23"/>
      <c r="EM345" s="23"/>
      <c r="EN345" s="23"/>
      <c r="EO345" s="23"/>
      <c r="EP345" s="23"/>
      <c r="EQ345" s="23"/>
      <c r="ER345" s="23"/>
      <c r="ES345" s="23"/>
      <c r="ET345" s="30">
        <f>1*ET$4</f>
        <v>1</v>
      </c>
      <c r="EU345" s="23"/>
      <c r="EV345" s="23"/>
      <c r="EW345" s="23"/>
      <c r="EX345" s="31">
        <f t="shared" si="384"/>
        <v>2</v>
      </c>
      <c r="EY345" s="5"/>
      <c r="EZ345" s="5"/>
      <c r="FA345" s="5"/>
      <c r="FB345" s="5"/>
    </row>
    <row r="346" spans="1:158" ht="15.75" hidden="1" customHeight="1">
      <c r="A346" s="25">
        <f t="shared" si="441"/>
        <v>342</v>
      </c>
      <c r="B346" s="7" t="s">
        <v>1038</v>
      </c>
      <c r="C346" s="7" t="s">
        <v>1039</v>
      </c>
      <c r="D346" s="7" t="s">
        <v>474</v>
      </c>
      <c r="E346" s="27" t="s">
        <v>301</v>
      </c>
      <c r="F346" s="28">
        <v>250</v>
      </c>
      <c r="G346" s="29">
        <f t="shared" si="241"/>
        <v>12</v>
      </c>
      <c r="H346" s="23"/>
      <c r="I346" s="23"/>
      <c r="J346" s="23"/>
      <c r="K346" s="23"/>
      <c r="L346" s="23"/>
      <c r="M346" s="23"/>
      <c r="N346" s="30">
        <f t="shared" ref="N346:P346" si="461">1*N$4</f>
        <v>1</v>
      </c>
      <c r="O346" s="30">
        <f t="shared" si="461"/>
        <v>1</v>
      </c>
      <c r="P346" s="30">
        <f t="shared" si="461"/>
        <v>1</v>
      </c>
      <c r="Q346" s="23"/>
      <c r="R346" s="30">
        <f t="shared" ref="R346:S346" si="462">1*R$4</f>
        <v>1</v>
      </c>
      <c r="S346" s="30">
        <f t="shared" si="462"/>
        <v>1</v>
      </c>
      <c r="T346" s="23"/>
      <c r="U346" s="23"/>
      <c r="V346" s="30">
        <f t="shared" ref="V346:W346" si="463">1*V$4</f>
        <v>1</v>
      </c>
      <c r="W346" s="30">
        <f t="shared" si="463"/>
        <v>1</v>
      </c>
      <c r="X346" s="23"/>
      <c r="Y346" s="23"/>
      <c r="Z346" s="23"/>
      <c r="AA346" s="30">
        <f t="shared" ref="AA346:AB346" si="464">1*AA$4</f>
        <v>1</v>
      </c>
      <c r="AB346" s="30">
        <f t="shared" si="464"/>
        <v>1</v>
      </c>
      <c r="AC346" s="23"/>
      <c r="AD346" s="23"/>
      <c r="AE346" s="23"/>
      <c r="AF346" s="30">
        <f t="shared" ref="AF346:AG346" si="465">1*AF$4</f>
        <v>1</v>
      </c>
      <c r="AG346" s="30">
        <f t="shared" si="465"/>
        <v>1</v>
      </c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  <c r="CB346" s="23"/>
      <c r="CC346" s="23"/>
      <c r="CD346" s="23"/>
      <c r="CE346" s="23"/>
      <c r="CF346" s="23"/>
      <c r="CG346" s="23"/>
      <c r="CH346" s="23"/>
      <c r="CI346" s="23"/>
      <c r="CJ346" s="23"/>
      <c r="CK346" s="23"/>
      <c r="CL346" s="23"/>
      <c r="CM346" s="23"/>
      <c r="CN346" s="23"/>
      <c r="CO346" s="23"/>
      <c r="CP346" s="23"/>
      <c r="CQ346" s="23"/>
      <c r="CR346" s="23"/>
      <c r="CS346" s="23"/>
      <c r="CT346" s="23"/>
      <c r="CU346" s="23"/>
      <c r="CV346" s="23"/>
      <c r="CW346" s="23"/>
      <c r="CX346" s="23"/>
      <c r="CY346" s="23"/>
      <c r="CZ346" s="23"/>
      <c r="DA346" s="23"/>
      <c r="DB346" s="23"/>
      <c r="DC346" s="23"/>
      <c r="DD346" s="23"/>
      <c r="DE346" s="23"/>
      <c r="DF346" s="23"/>
      <c r="DG346" s="23"/>
      <c r="DH346" s="23"/>
      <c r="DI346" s="23"/>
      <c r="DJ346" s="23"/>
      <c r="DK346" s="23"/>
      <c r="DL346" s="23"/>
      <c r="DM346" s="23"/>
      <c r="DN346" s="23"/>
      <c r="DO346" s="23"/>
      <c r="DP346" s="23"/>
      <c r="DQ346" s="23"/>
      <c r="DR346" s="23"/>
      <c r="DS346" s="23"/>
      <c r="DT346" s="23"/>
      <c r="DU346" s="23"/>
      <c r="DV346" s="23"/>
      <c r="DW346" s="23"/>
      <c r="DX346" s="23"/>
      <c r="DY346" s="23"/>
      <c r="DZ346" s="23"/>
      <c r="EA346" s="23"/>
      <c r="EB346" s="23"/>
      <c r="EC346" s="23"/>
      <c r="ED346" s="23"/>
      <c r="EE346" s="23"/>
      <c r="EF346" s="23"/>
      <c r="EG346" s="23"/>
      <c r="EH346" s="23"/>
      <c r="EI346" s="23"/>
      <c r="EJ346" s="23"/>
      <c r="EK346" s="23"/>
      <c r="EL346" s="23"/>
      <c r="EM346" s="23"/>
      <c r="EN346" s="23"/>
      <c r="EO346" s="23"/>
      <c r="EP346" s="23"/>
      <c r="EQ346" s="23"/>
      <c r="ER346" s="23"/>
      <c r="ES346" s="23"/>
      <c r="ET346" s="23"/>
      <c r="EU346" s="23"/>
      <c r="EV346" s="30">
        <f>1*EV$4</f>
        <v>1</v>
      </c>
      <c r="EW346" s="23"/>
      <c r="EX346" s="31">
        <f t="shared" si="384"/>
        <v>12</v>
      </c>
      <c r="EY346" s="60"/>
      <c r="EZ346" s="60"/>
      <c r="FA346" s="60"/>
      <c r="FB346" s="60"/>
    </row>
    <row r="347" spans="1:158" ht="15.75" hidden="1" customHeight="1">
      <c r="A347" s="25">
        <f t="shared" si="441"/>
        <v>343</v>
      </c>
      <c r="B347" s="7" t="s">
        <v>1040</v>
      </c>
      <c r="C347" s="7" t="s">
        <v>1041</v>
      </c>
      <c r="D347" s="26" t="s">
        <v>414</v>
      </c>
      <c r="E347" s="27" t="s">
        <v>305</v>
      </c>
      <c r="F347" s="28">
        <v>5000</v>
      </c>
      <c r="G347" s="29">
        <f t="shared" si="241"/>
        <v>9</v>
      </c>
      <c r="H347" s="23"/>
      <c r="I347" s="23"/>
      <c r="J347" s="23"/>
      <c r="K347" s="23"/>
      <c r="L347" s="23"/>
      <c r="M347" s="23"/>
      <c r="N347" s="30">
        <f t="shared" ref="N347:P347" si="466">6*N$4</f>
        <v>6</v>
      </c>
      <c r="O347" s="30">
        <f t="shared" si="466"/>
        <v>6</v>
      </c>
      <c r="P347" s="30">
        <f t="shared" si="466"/>
        <v>6</v>
      </c>
      <c r="Q347" s="23"/>
      <c r="R347" s="23"/>
      <c r="S347" s="23"/>
      <c r="T347" s="23"/>
      <c r="U347" s="23"/>
      <c r="V347" s="30">
        <f t="shared" ref="V347:W347" si="467">6*V$4</f>
        <v>6</v>
      </c>
      <c r="W347" s="30">
        <f t="shared" si="467"/>
        <v>6</v>
      </c>
      <c r="X347" s="23"/>
      <c r="Y347" s="23"/>
      <c r="Z347" s="23"/>
      <c r="AA347" s="30">
        <f>6*AA$4</f>
        <v>6</v>
      </c>
      <c r="AB347" s="23"/>
      <c r="AC347" s="23"/>
      <c r="AD347" s="23"/>
      <c r="AE347" s="23"/>
      <c r="AF347" s="30">
        <f t="shared" ref="AF347:AG347" si="468">6*AF$4</f>
        <v>6</v>
      </c>
      <c r="AG347" s="30">
        <f t="shared" si="468"/>
        <v>6</v>
      </c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  <c r="CB347" s="23"/>
      <c r="CC347" s="23"/>
      <c r="CD347" s="23"/>
      <c r="CE347" s="23"/>
      <c r="CF347" s="23"/>
      <c r="CG347" s="23"/>
      <c r="CH347" s="23"/>
      <c r="CI347" s="23"/>
      <c r="CJ347" s="23"/>
      <c r="CK347" s="23"/>
      <c r="CL347" s="23"/>
      <c r="CM347" s="23"/>
      <c r="CN347" s="23"/>
      <c r="CO347" s="23"/>
      <c r="CP347" s="23"/>
      <c r="CQ347" s="23"/>
      <c r="CR347" s="23"/>
      <c r="CS347" s="23"/>
      <c r="CT347" s="23"/>
      <c r="CU347" s="23"/>
      <c r="CV347" s="23"/>
      <c r="CW347" s="23"/>
      <c r="CX347" s="23"/>
      <c r="CY347" s="23"/>
      <c r="CZ347" s="23"/>
      <c r="DA347" s="23"/>
      <c r="DB347" s="23"/>
      <c r="DC347" s="23"/>
      <c r="DD347" s="23"/>
      <c r="DE347" s="23"/>
      <c r="DF347" s="23"/>
      <c r="DG347" s="23"/>
      <c r="DH347" s="23"/>
      <c r="DI347" s="23"/>
      <c r="DJ347" s="23"/>
      <c r="DK347" s="23"/>
      <c r="DL347" s="23"/>
      <c r="DM347" s="23"/>
      <c r="DN347" s="23"/>
      <c r="DO347" s="23"/>
      <c r="DP347" s="23"/>
      <c r="DQ347" s="23"/>
      <c r="DR347" s="23"/>
      <c r="DS347" s="23"/>
      <c r="DT347" s="23"/>
      <c r="DU347" s="23"/>
      <c r="DV347" s="23"/>
      <c r="DW347" s="23"/>
      <c r="DX347" s="23"/>
      <c r="DY347" s="23"/>
      <c r="DZ347" s="23"/>
      <c r="EA347" s="23"/>
      <c r="EB347" s="23"/>
      <c r="EC347" s="23"/>
      <c r="ED347" s="23"/>
      <c r="EE347" s="23"/>
      <c r="EF347" s="23"/>
      <c r="EG347" s="23"/>
      <c r="EH347" s="23"/>
      <c r="EI347" s="23"/>
      <c r="EJ347" s="23"/>
      <c r="EK347" s="23"/>
      <c r="EL347" s="23"/>
      <c r="EM347" s="23"/>
      <c r="EN347" s="23"/>
      <c r="EO347" s="23"/>
      <c r="EP347" s="23"/>
      <c r="EQ347" s="23"/>
      <c r="ER347" s="23"/>
      <c r="ES347" s="23"/>
      <c r="ET347" s="23"/>
      <c r="EU347" s="23"/>
      <c r="EV347" s="30">
        <f>6*EV$4</f>
        <v>6</v>
      </c>
      <c r="EW347" s="23"/>
      <c r="EX347" s="31">
        <f t="shared" si="384"/>
        <v>54</v>
      </c>
      <c r="EY347" s="60"/>
      <c r="EZ347" s="60"/>
      <c r="FA347" s="60"/>
      <c r="FB347" s="60"/>
    </row>
    <row r="348" spans="1:158" ht="15.75" hidden="1" customHeight="1">
      <c r="A348" s="25">
        <f t="shared" si="441"/>
        <v>344</v>
      </c>
      <c r="B348" s="7" t="s">
        <v>1042</v>
      </c>
      <c r="C348" s="7" t="s">
        <v>1043</v>
      </c>
      <c r="D348" s="26" t="s">
        <v>422</v>
      </c>
      <c r="E348" s="27" t="s">
        <v>381</v>
      </c>
      <c r="F348" s="28">
        <v>1</v>
      </c>
      <c r="G348" s="29">
        <f t="shared" si="241"/>
        <v>9</v>
      </c>
      <c r="H348" s="23"/>
      <c r="I348" s="23"/>
      <c r="J348" s="23"/>
      <c r="K348" s="23"/>
      <c r="L348" s="23"/>
      <c r="M348" s="23"/>
      <c r="N348" s="30">
        <f t="shared" ref="N348:P348" si="469">1*N$4</f>
        <v>1</v>
      </c>
      <c r="O348" s="30">
        <f t="shared" si="469"/>
        <v>1</v>
      </c>
      <c r="P348" s="30">
        <f t="shared" si="469"/>
        <v>1</v>
      </c>
      <c r="Q348" s="23"/>
      <c r="R348" s="23"/>
      <c r="S348" s="23"/>
      <c r="T348" s="23"/>
      <c r="U348" s="23"/>
      <c r="V348" s="30">
        <f t="shared" ref="V348:W348" si="470">1*V$4</f>
        <v>1</v>
      </c>
      <c r="W348" s="30">
        <f t="shared" si="470"/>
        <v>1</v>
      </c>
      <c r="X348" s="23"/>
      <c r="Y348" s="23"/>
      <c r="Z348" s="23"/>
      <c r="AA348" s="30">
        <f>1*AA$4</f>
        <v>1</v>
      </c>
      <c r="AB348" s="23"/>
      <c r="AC348" s="23"/>
      <c r="AD348" s="23"/>
      <c r="AE348" s="23"/>
      <c r="AF348" s="30">
        <f t="shared" ref="AF348:AG348" si="471">1*AF$4</f>
        <v>1</v>
      </c>
      <c r="AG348" s="30">
        <f t="shared" si="471"/>
        <v>1</v>
      </c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  <c r="CB348" s="23"/>
      <c r="CC348" s="23"/>
      <c r="CD348" s="23"/>
      <c r="CE348" s="23"/>
      <c r="CF348" s="23"/>
      <c r="CG348" s="23"/>
      <c r="CH348" s="23"/>
      <c r="CI348" s="23"/>
      <c r="CJ348" s="23"/>
      <c r="CK348" s="23"/>
      <c r="CL348" s="23"/>
      <c r="CM348" s="23"/>
      <c r="CN348" s="23"/>
      <c r="CO348" s="23"/>
      <c r="CP348" s="23"/>
      <c r="CQ348" s="23"/>
      <c r="CR348" s="23"/>
      <c r="CS348" s="23"/>
      <c r="CT348" s="23"/>
      <c r="CU348" s="23"/>
      <c r="CV348" s="23"/>
      <c r="CW348" s="23"/>
      <c r="CX348" s="23"/>
      <c r="CY348" s="23"/>
      <c r="CZ348" s="23"/>
      <c r="DA348" s="23"/>
      <c r="DB348" s="23"/>
      <c r="DC348" s="23"/>
      <c r="DD348" s="23"/>
      <c r="DE348" s="23"/>
      <c r="DF348" s="23"/>
      <c r="DG348" s="23"/>
      <c r="DH348" s="23"/>
      <c r="DI348" s="23"/>
      <c r="DJ348" s="23"/>
      <c r="DK348" s="23"/>
      <c r="DL348" s="23"/>
      <c r="DM348" s="23"/>
      <c r="DN348" s="23"/>
      <c r="DO348" s="23"/>
      <c r="DP348" s="23"/>
      <c r="DQ348" s="23"/>
      <c r="DR348" s="23"/>
      <c r="DS348" s="23"/>
      <c r="DT348" s="23"/>
      <c r="DU348" s="23"/>
      <c r="DV348" s="23"/>
      <c r="DW348" s="23"/>
      <c r="DX348" s="23"/>
      <c r="DY348" s="23"/>
      <c r="DZ348" s="23"/>
      <c r="EA348" s="23"/>
      <c r="EB348" s="23"/>
      <c r="EC348" s="23"/>
      <c r="ED348" s="23"/>
      <c r="EE348" s="23"/>
      <c r="EF348" s="23"/>
      <c r="EG348" s="23"/>
      <c r="EH348" s="23"/>
      <c r="EI348" s="23"/>
      <c r="EJ348" s="23"/>
      <c r="EK348" s="23"/>
      <c r="EL348" s="23"/>
      <c r="EM348" s="23"/>
      <c r="EN348" s="23"/>
      <c r="EO348" s="23"/>
      <c r="EP348" s="23"/>
      <c r="EQ348" s="23"/>
      <c r="ER348" s="23"/>
      <c r="ES348" s="23"/>
      <c r="ET348" s="23"/>
      <c r="EU348" s="23"/>
      <c r="EV348" s="30">
        <f>1*EV$4</f>
        <v>1</v>
      </c>
      <c r="EW348" s="23"/>
      <c r="EX348" s="31">
        <f t="shared" si="384"/>
        <v>9</v>
      </c>
      <c r="EY348" s="5"/>
      <c r="EZ348" s="5"/>
      <c r="FA348" s="5"/>
      <c r="FB348" s="5"/>
    </row>
    <row r="349" spans="1:158" ht="15.75" hidden="1" customHeight="1">
      <c r="A349" s="25">
        <f t="shared" si="441"/>
        <v>345</v>
      </c>
      <c r="B349" s="7" t="s">
        <v>1044</v>
      </c>
      <c r="C349" s="7" t="s">
        <v>1045</v>
      </c>
      <c r="D349" s="26" t="s">
        <v>313</v>
      </c>
      <c r="E349" s="27" t="s">
        <v>301</v>
      </c>
      <c r="F349" s="28">
        <v>1</v>
      </c>
      <c r="G349" s="29">
        <f t="shared" si="241"/>
        <v>2</v>
      </c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30">
        <f>1*Y$4</f>
        <v>1</v>
      </c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  <c r="CB349" s="23"/>
      <c r="CC349" s="23"/>
      <c r="CD349" s="23"/>
      <c r="CE349" s="23"/>
      <c r="CF349" s="23"/>
      <c r="CG349" s="23"/>
      <c r="CH349" s="23"/>
      <c r="CI349" s="23"/>
      <c r="CJ349" s="23"/>
      <c r="CK349" s="23"/>
      <c r="CL349" s="23"/>
      <c r="CM349" s="23"/>
      <c r="CN349" s="23"/>
      <c r="CO349" s="23"/>
      <c r="CP349" s="23"/>
      <c r="CQ349" s="23"/>
      <c r="CR349" s="23"/>
      <c r="CS349" s="23"/>
      <c r="CT349" s="23"/>
      <c r="CU349" s="23"/>
      <c r="CV349" s="23"/>
      <c r="CW349" s="23"/>
      <c r="CX349" s="23"/>
      <c r="CY349" s="23"/>
      <c r="CZ349" s="23"/>
      <c r="DA349" s="23"/>
      <c r="DB349" s="23"/>
      <c r="DC349" s="23"/>
      <c r="DD349" s="23"/>
      <c r="DE349" s="23"/>
      <c r="DF349" s="23"/>
      <c r="DG349" s="23"/>
      <c r="DH349" s="23"/>
      <c r="DI349" s="23"/>
      <c r="DJ349" s="23"/>
      <c r="DK349" s="23"/>
      <c r="DL349" s="23"/>
      <c r="DM349" s="23"/>
      <c r="DN349" s="23"/>
      <c r="DO349" s="23"/>
      <c r="DP349" s="23"/>
      <c r="DQ349" s="23"/>
      <c r="DR349" s="23"/>
      <c r="DS349" s="23"/>
      <c r="DT349" s="23"/>
      <c r="DU349" s="23"/>
      <c r="DV349" s="23"/>
      <c r="DW349" s="23"/>
      <c r="DX349" s="23"/>
      <c r="DY349" s="23"/>
      <c r="DZ349" s="23"/>
      <c r="EA349" s="23"/>
      <c r="EB349" s="23"/>
      <c r="EC349" s="23"/>
      <c r="ED349" s="23"/>
      <c r="EE349" s="23"/>
      <c r="EF349" s="23"/>
      <c r="EG349" s="23"/>
      <c r="EH349" s="23"/>
      <c r="EI349" s="23"/>
      <c r="EJ349" s="23"/>
      <c r="EK349" s="23"/>
      <c r="EL349" s="23"/>
      <c r="EM349" s="23"/>
      <c r="EN349" s="23"/>
      <c r="EO349" s="23"/>
      <c r="EP349" s="23"/>
      <c r="EQ349" s="23"/>
      <c r="ER349" s="23"/>
      <c r="ES349" s="23"/>
      <c r="ET349" s="30">
        <f>1*ET$4</f>
        <v>1</v>
      </c>
      <c r="EU349" s="23"/>
      <c r="EV349" s="23"/>
      <c r="EW349" s="23"/>
      <c r="EX349" s="31">
        <f t="shared" si="384"/>
        <v>2</v>
      </c>
      <c r="EY349" s="5"/>
      <c r="EZ349" s="5"/>
      <c r="FA349" s="5"/>
      <c r="FB349" s="5"/>
    </row>
    <row r="350" spans="1:158" ht="15.75" hidden="1" customHeight="1">
      <c r="A350" s="25">
        <f t="shared" si="441"/>
        <v>346</v>
      </c>
      <c r="B350" s="7" t="s">
        <v>1046</v>
      </c>
      <c r="C350" s="7" t="s">
        <v>1047</v>
      </c>
      <c r="D350" s="26" t="s">
        <v>422</v>
      </c>
      <c r="E350" s="27" t="s">
        <v>381</v>
      </c>
      <c r="F350" s="28">
        <v>1</v>
      </c>
      <c r="G350" s="29">
        <f t="shared" si="241"/>
        <v>3</v>
      </c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30">
        <f t="shared" ref="R350:S350" si="472">1*R$4</f>
        <v>1</v>
      </c>
      <c r="S350" s="30">
        <f t="shared" si="472"/>
        <v>1</v>
      </c>
      <c r="T350" s="23"/>
      <c r="U350" s="23"/>
      <c r="V350" s="23"/>
      <c r="W350" s="23"/>
      <c r="X350" s="23"/>
      <c r="Y350" s="23"/>
      <c r="Z350" s="23"/>
      <c r="AA350" s="23"/>
      <c r="AB350" s="30">
        <f>1*AB$4</f>
        <v>1</v>
      </c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  <c r="CB350" s="23"/>
      <c r="CC350" s="23"/>
      <c r="CD350" s="23"/>
      <c r="CE350" s="23"/>
      <c r="CF350" s="23"/>
      <c r="CG350" s="23"/>
      <c r="CH350" s="23"/>
      <c r="CI350" s="23"/>
      <c r="CJ350" s="23"/>
      <c r="CK350" s="23"/>
      <c r="CL350" s="23"/>
      <c r="CM350" s="23"/>
      <c r="CN350" s="23"/>
      <c r="CO350" s="23"/>
      <c r="CP350" s="23"/>
      <c r="CQ350" s="23"/>
      <c r="CR350" s="23"/>
      <c r="CS350" s="23"/>
      <c r="CT350" s="23"/>
      <c r="CU350" s="23"/>
      <c r="CV350" s="23"/>
      <c r="CW350" s="23"/>
      <c r="CX350" s="23"/>
      <c r="CY350" s="23"/>
      <c r="CZ350" s="23"/>
      <c r="DA350" s="23"/>
      <c r="DB350" s="23"/>
      <c r="DC350" s="23"/>
      <c r="DD350" s="23"/>
      <c r="DE350" s="23"/>
      <c r="DF350" s="23"/>
      <c r="DG350" s="23"/>
      <c r="DH350" s="23"/>
      <c r="DI350" s="23"/>
      <c r="DJ350" s="23"/>
      <c r="DK350" s="23"/>
      <c r="DL350" s="23"/>
      <c r="DM350" s="23"/>
      <c r="DN350" s="23"/>
      <c r="DO350" s="23"/>
      <c r="DP350" s="23"/>
      <c r="DQ350" s="23"/>
      <c r="DR350" s="23"/>
      <c r="DS350" s="23"/>
      <c r="DT350" s="23"/>
      <c r="DU350" s="23"/>
      <c r="DV350" s="23"/>
      <c r="DW350" s="23"/>
      <c r="DX350" s="23"/>
      <c r="DY350" s="23"/>
      <c r="DZ350" s="23"/>
      <c r="EA350" s="23"/>
      <c r="EB350" s="23"/>
      <c r="EC350" s="23"/>
      <c r="ED350" s="23"/>
      <c r="EE350" s="23"/>
      <c r="EF350" s="23"/>
      <c r="EG350" s="23"/>
      <c r="EH350" s="23"/>
      <c r="EI350" s="23"/>
      <c r="EJ350" s="23"/>
      <c r="EK350" s="23"/>
      <c r="EL350" s="23"/>
      <c r="EM350" s="23"/>
      <c r="EN350" s="23"/>
      <c r="EO350" s="23"/>
      <c r="EP350" s="23"/>
      <c r="EQ350" s="23"/>
      <c r="ER350" s="23"/>
      <c r="ES350" s="23"/>
      <c r="ET350" s="23"/>
      <c r="EU350" s="23"/>
      <c r="EV350" s="23"/>
      <c r="EW350" s="23"/>
      <c r="EX350" s="31">
        <f t="shared" si="384"/>
        <v>3</v>
      </c>
      <c r="EY350" s="5"/>
      <c r="EZ350" s="5"/>
      <c r="FA350" s="5"/>
      <c r="FB350" s="5"/>
    </row>
    <row r="351" spans="1:158" ht="15.75" hidden="1" customHeight="1">
      <c r="A351" s="25">
        <f t="shared" si="441"/>
        <v>347</v>
      </c>
      <c r="B351" s="7" t="s">
        <v>1048</v>
      </c>
      <c r="C351" s="7" t="s">
        <v>1049</v>
      </c>
      <c r="D351" s="33" t="s">
        <v>380</v>
      </c>
      <c r="E351" s="27" t="s">
        <v>381</v>
      </c>
      <c r="F351" s="28">
        <v>50</v>
      </c>
      <c r="G351" s="58">
        <f t="shared" si="241"/>
        <v>1</v>
      </c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30">
        <f>1*BZ$4</f>
        <v>1</v>
      </c>
      <c r="CA351" s="23"/>
      <c r="CB351" s="23"/>
      <c r="CC351" s="23"/>
      <c r="CD351" s="23"/>
      <c r="CE351" s="23"/>
      <c r="CF351" s="23"/>
      <c r="CG351" s="23"/>
      <c r="CH351" s="23"/>
      <c r="CI351" s="23"/>
      <c r="CJ351" s="23"/>
      <c r="CK351" s="23"/>
      <c r="CL351" s="23"/>
      <c r="CM351" s="23"/>
      <c r="CN351" s="23"/>
      <c r="CO351" s="23"/>
      <c r="CP351" s="23"/>
      <c r="CQ351" s="23"/>
      <c r="CR351" s="23"/>
      <c r="CS351" s="23"/>
      <c r="CT351" s="23"/>
      <c r="CU351" s="23"/>
      <c r="CV351" s="23"/>
      <c r="CW351" s="23"/>
      <c r="CX351" s="23"/>
      <c r="CY351" s="23"/>
      <c r="CZ351" s="23"/>
      <c r="DA351" s="23"/>
      <c r="DB351" s="23"/>
      <c r="DC351" s="23"/>
      <c r="DD351" s="23"/>
      <c r="DE351" s="23"/>
      <c r="DF351" s="23"/>
      <c r="DG351" s="23"/>
      <c r="DH351" s="23"/>
      <c r="DI351" s="23"/>
      <c r="DJ351" s="23"/>
      <c r="DK351" s="23"/>
      <c r="DL351" s="23"/>
      <c r="DM351" s="23"/>
      <c r="DN351" s="23"/>
      <c r="DO351" s="23"/>
      <c r="DP351" s="23"/>
      <c r="DQ351" s="23"/>
      <c r="DR351" s="23"/>
      <c r="DS351" s="23"/>
      <c r="DT351" s="23"/>
      <c r="DU351" s="23"/>
      <c r="DV351" s="23"/>
      <c r="DW351" s="23"/>
      <c r="DX351" s="23"/>
      <c r="DY351" s="23"/>
      <c r="DZ351" s="23"/>
      <c r="EA351" s="23"/>
      <c r="EB351" s="23"/>
      <c r="EC351" s="23"/>
      <c r="ED351" s="23"/>
      <c r="EE351" s="23"/>
      <c r="EF351" s="23"/>
      <c r="EG351" s="23"/>
      <c r="EH351" s="23"/>
      <c r="EI351" s="23"/>
      <c r="EJ351" s="23"/>
      <c r="EK351" s="23"/>
      <c r="EL351" s="23"/>
      <c r="EM351" s="23"/>
      <c r="EN351" s="23"/>
      <c r="EO351" s="23"/>
      <c r="EP351" s="23"/>
      <c r="EQ351" s="23"/>
      <c r="ER351" s="23"/>
      <c r="ES351" s="23"/>
      <c r="ET351" s="23"/>
      <c r="EU351" s="23"/>
      <c r="EV351" s="23"/>
      <c r="EW351" s="23"/>
      <c r="EX351" s="31">
        <f t="shared" si="384"/>
        <v>1</v>
      </c>
      <c r="EY351" s="5"/>
      <c r="EZ351" s="5"/>
      <c r="FA351" s="5"/>
      <c r="FB351" s="5"/>
    </row>
    <row r="352" spans="1:158" ht="15.75" hidden="1" customHeight="1">
      <c r="A352" s="25">
        <f t="shared" si="441"/>
        <v>348</v>
      </c>
      <c r="B352" s="7" t="s">
        <v>1050</v>
      </c>
      <c r="C352" s="7" t="s">
        <v>1051</v>
      </c>
      <c r="D352" s="26" t="s">
        <v>389</v>
      </c>
      <c r="E352" s="27" t="s">
        <v>305</v>
      </c>
      <c r="F352" s="28">
        <v>100</v>
      </c>
      <c r="G352" s="29">
        <f t="shared" si="241"/>
        <v>2</v>
      </c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30">
        <f>1*Y$4</f>
        <v>1</v>
      </c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  <c r="CB352" s="23"/>
      <c r="CC352" s="23"/>
      <c r="CD352" s="23"/>
      <c r="CE352" s="23"/>
      <c r="CF352" s="23"/>
      <c r="CG352" s="23"/>
      <c r="CH352" s="23"/>
      <c r="CI352" s="23"/>
      <c r="CJ352" s="23"/>
      <c r="CK352" s="23"/>
      <c r="CL352" s="23"/>
      <c r="CM352" s="23"/>
      <c r="CN352" s="23"/>
      <c r="CO352" s="23"/>
      <c r="CP352" s="23"/>
      <c r="CQ352" s="23"/>
      <c r="CR352" s="23"/>
      <c r="CS352" s="23"/>
      <c r="CT352" s="23"/>
      <c r="CU352" s="23"/>
      <c r="CV352" s="23"/>
      <c r="CW352" s="23"/>
      <c r="CX352" s="23"/>
      <c r="CY352" s="23"/>
      <c r="CZ352" s="23"/>
      <c r="DA352" s="23"/>
      <c r="DB352" s="23"/>
      <c r="DC352" s="23"/>
      <c r="DD352" s="23"/>
      <c r="DE352" s="23"/>
      <c r="DF352" s="23"/>
      <c r="DG352" s="23"/>
      <c r="DH352" s="23"/>
      <c r="DI352" s="23"/>
      <c r="DJ352" s="23"/>
      <c r="DK352" s="23"/>
      <c r="DL352" s="23"/>
      <c r="DM352" s="23"/>
      <c r="DN352" s="23"/>
      <c r="DO352" s="23"/>
      <c r="DP352" s="23"/>
      <c r="DQ352" s="23"/>
      <c r="DR352" s="23"/>
      <c r="DS352" s="23"/>
      <c r="DT352" s="23"/>
      <c r="DU352" s="23"/>
      <c r="DV352" s="23"/>
      <c r="DW352" s="23"/>
      <c r="DX352" s="23"/>
      <c r="DY352" s="23"/>
      <c r="DZ352" s="23"/>
      <c r="EA352" s="23"/>
      <c r="EB352" s="23"/>
      <c r="EC352" s="23"/>
      <c r="ED352" s="23"/>
      <c r="EE352" s="23"/>
      <c r="EF352" s="23"/>
      <c r="EG352" s="23"/>
      <c r="EH352" s="23"/>
      <c r="EI352" s="23"/>
      <c r="EJ352" s="23"/>
      <c r="EK352" s="23"/>
      <c r="EL352" s="23"/>
      <c r="EM352" s="23"/>
      <c r="EN352" s="23"/>
      <c r="EO352" s="23"/>
      <c r="EP352" s="23"/>
      <c r="EQ352" s="23"/>
      <c r="ER352" s="23"/>
      <c r="ES352" s="23"/>
      <c r="ET352" s="30">
        <f>1*ET$4</f>
        <v>1</v>
      </c>
      <c r="EU352" s="23"/>
      <c r="EV352" s="23"/>
      <c r="EW352" s="23"/>
      <c r="EX352" s="31">
        <f t="shared" si="384"/>
        <v>2</v>
      </c>
      <c r="EY352" s="5"/>
      <c r="EZ352" s="5"/>
      <c r="FA352" s="5"/>
      <c r="FB352" s="5"/>
    </row>
    <row r="353" spans="1:158" ht="15.75" hidden="1" customHeight="1">
      <c r="A353" s="25">
        <f t="shared" si="441"/>
        <v>349</v>
      </c>
      <c r="B353" s="7" t="s">
        <v>1052</v>
      </c>
      <c r="C353" s="7" t="s">
        <v>1053</v>
      </c>
      <c r="D353" s="26" t="s">
        <v>389</v>
      </c>
      <c r="E353" s="27" t="s">
        <v>305</v>
      </c>
      <c r="F353" s="28">
        <v>100</v>
      </c>
      <c r="G353" s="29">
        <f t="shared" si="241"/>
        <v>12</v>
      </c>
      <c r="H353" s="23"/>
      <c r="I353" s="23"/>
      <c r="J353" s="23"/>
      <c r="K353" s="23"/>
      <c r="L353" s="23"/>
      <c r="M353" s="23"/>
      <c r="N353" s="30">
        <f t="shared" ref="N353:P353" si="473">1*N$4</f>
        <v>1</v>
      </c>
      <c r="O353" s="30">
        <f t="shared" si="473"/>
        <v>1</v>
      </c>
      <c r="P353" s="30">
        <f t="shared" si="473"/>
        <v>1</v>
      </c>
      <c r="Q353" s="23"/>
      <c r="R353" s="30">
        <f t="shared" ref="R353:S353" si="474">1*R$4</f>
        <v>1</v>
      </c>
      <c r="S353" s="30">
        <f t="shared" si="474"/>
        <v>1</v>
      </c>
      <c r="T353" s="23"/>
      <c r="U353" s="23"/>
      <c r="V353" s="30">
        <f t="shared" ref="V353:W353" si="475">1*V$4</f>
        <v>1</v>
      </c>
      <c r="W353" s="30">
        <f t="shared" si="475"/>
        <v>1</v>
      </c>
      <c r="X353" s="23"/>
      <c r="Y353" s="23"/>
      <c r="Z353" s="23"/>
      <c r="AA353" s="30">
        <f t="shared" ref="AA353:AB353" si="476">1*AA$4</f>
        <v>1</v>
      </c>
      <c r="AB353" s="30">
        <f t="shared" si="476"/>
        <v>1</v>
      </c>
      <c r="AC353" s="23"/>
      <c r="AD353" s="23"/>
      <c r="AE353" s="23"/>
      <c r="AF353" s="30">
        <f t="shared" ref="AF353:AG353" si="477">1*AF$4</f>
        <v>1</v>
      </c>
      <c r="AG353" s="30">
        <f t="shared" si="477"/>
        <v>1</v>
      </c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  <c r="CB353" s="23"/>
      <c r="CC353" s="23"/>
      <c r="CD353" s="23"/>
      <c r="CE353" s="23"/>
      <c r="CF353" s="23"/>
      <c r="CG353" s="23"/>
      <c r="CH353" s="23"/>
      <c r="CI353" s="23"/>
      <c r="CJ353" s="23"/>
      <c r="CK353" s="23"/>
      <c r="CL353" s="23"/>
      <c r="CM353" s="23"/>
      <c r="CN353" s="23"/>
      <c r="CO353" s="23"/>
      <c r="CP353" s="23"/>
      <c r="CQ353" s="23"/>
      <c r="CR353" s="23"/>
      <c r="CS353" s="23"/>
      <c r="CT353" s="23"/>
      <c r="CU353" s="23"/>
      <c r="CV353" s="23"/>
      <c r="CW353" s="23"/>
      <c r="CX353" s="23"/>
      <c r="CY353" s="23"/>
      <c r="CZ353" s="23"/>
      <c r="DA353" s="23"/>
      <c r="DB353" s="23"/>
      <c r="DC353" s="23"/>
      <c r="DD353" s="23"/>
      <c r="DE353" s="23"/>
      <c r="DF353" s="23"/>
      <c r="DG353" s="23"/>
      <c r="DH353" s="23"/>
      <c r="DI353" s="23"/>
      <c r="DJ353" s="23"/>
      <c r="DK353" s="23"/>
      <c r="DL353" s="23"/>
      <c r="DM353" s="23"/>
      <c r="DN353" s="23"/>
      <c r="DO353" s="23"/>
      <c r="DP353" s="23"/>
      <c r="DQ353" s="23"/>
      <c r="DR353" s="23"/>
      <c r="DS353" s="23"/>
      <c r="DT353" s="23"/>
      <c r="DU353" s="23"/>
      <c r="DV353" s="23"/>
      <c r="DW353" s="23"/>
      <c r="DX353" s="23"/>
      <c r="DY353" s="23"/>
      <c r="DZ353" s="23"/>
      <c r="EA353" s="23"/>
      <c r="EB353" s="23"/>
      <c r="EC353" s="23"/>
      <c r="ED353" s="23"/>
      <c r="EE353" s="23"/>
      <c r="EF353" s="23"/>
      <c r="EG353" s="23"/>
      <c r="EH353" s="23"/>
      <c r="EI353" s="23"/>
      <c r="EJ353" s="23"/>
      <c r="EK353" s="23"/>
      <c r="EL353" s="23"/>
      <c r="EM353" s="23"/>
      <c r="EN353" s="23"/>
      <c r="EO353" s="23"/>
      <c r="EP353" s="23"/>
      <c r="EQ353" s="23"/>
      <c r="ER353" s="23"/>
      <c r="ES353" s="23"/>
      <c r="ET353" s="23"/>
      <c r="EU353" s="23"/>
      <c r="EV353" s="30">
        <f>1*EV$4</f>
        <v>1</v>
      </c>
      <c r="EW353" s="23"/>
      <c r="EX353" s="31">
        <f t="shared" si="384"/>
        <v>12</v>
      </c>
      <c r="EY353" s="5"/>
      <c r="EZ353" s="5"/>
      <c r="FA353" s="5"/>
      <c r="FB353" s="5"/>
    </row>
    <row r="354" spans="1:158" ht="15.75" hidden="1" customHeight="1">
      <c r="A354" s="25">
        <f t="shared" si="441"/>
        <v>350</v>
      </c>
      <c r="B354" s="7" t="s">
        <v>1054</v>
      </c>
      <c r="C354" s="7" t="s">
        <v>1055</v>
      </c>
      <c r="D354" s="7" t="s">
        <v>304</v>
      </c>
      <c r="E354" s="27" t="s">
        <v>305</v>
      </c>
      <c r="F354" s="28">
        <v>1</v>
      </c>
      <c r="G354" s="29">
        <f t="shared" si="241"/>
        <v>1</v>
      </c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  <c r="CB354" s="23"/>
      <c r="CC354" s="23"/>
      <c r="CD354" s="23"/>
      <c r="CE354" s="23"/>
      <c r="CF354" s="23"/>
      <c r="CG354" s="23"/>
      <c r="CH354" s="23"/>
      <c r="CI354" s="23"/>
      <c r="CJ354" s="23"/>
      <c r="CK354" s="23"/>
      <c r="CL354" s="23"/>
      <c r="CM354" s="23"/>
      <c r="CN354" s="23"/>
      <c r="CO354" s="23"/>
      <c r="CP354" s="23"/>
      <c r="CQ354" s="23"/>
      <c r="CR354" s="23"/>
      <c r="CS354" s="23"/>
      <c r="CT354" s="23"/>
      <c r="CU354" s="23"/>
      <c r="CV354" s="23"/>
      <c r="CW354" s="23"/>
      <c r="CX354" s="23"/>
      <c r="CY354" s="23"/>
      <c r="CZ354" s="23"/>
      <c r="DA354" s="23"/>
      <c r="DB354" s="23"/>
      <c r="DC354" s="23"/>
      <c r="DD354" s="23"/>
      <c r="DE354" s="23"/>
      <c r="DF354" s="23"/>
      <c r="DG354" s="23"/>
      <c r="DH354" s="23"/>
      <c r="DI354" s="23"/>
      <c r="DJ354" s="23"/>
      <c r="DK354" s="23"/>
      <c r="DL354" s="23"/>
      <c r="DM354" s="23"/>
      <c r="DN354" s="23"/>
      <c r="DO354" s="23"/>
      <c r="DP354" s="23"/>
      <c r="DQ354" s="23"/>
      <c r="DR354" s="23"/>
      <c r="DS354" s="23"/>
      <c r="DT354" s="23"/>
      <c r="DU354" s="23"/>
      <c r="DV354" s="23"/>
      <c r="DW354" s="23"/>
      <c r="DX354" s="30">
        <f>1*DX$4</f>
        <v>1</v>
      </c>
      <c r="DY354" s="23"/>
      <c r="DZ354" s="23"/>
      <c r="EA354" s="23"/>
      <c r="EB354" s="23"/>
      <c r="EC354" s="23"/>
      <c r="ED354" s="23"/>
      <c r="EE354" s="23"/>
      <c r="EF354" s="23"/>
      <c r="EG354" s="23"/>
      <c r="EH354" s="23"/>
      <c r="EI354" s="23"/>
      <c r="EJ354" s="23"/>
      <c r="EK354" s="23"/>
      <c r="EL354" s="23"/>
      <c r="EM354" s="23"/>
      <c r="EN354" s="23"/>
      <c r="EO354" s="23"/>
      <c r="EP354" s="23"/>
      <c r="EQ354" s="23"/>
      <c r="ER354" s="23"/>
      <c r="ES354" s="23"/>
      <c r="ET354" s="23"/>
      <c r="EU354" s="23"/>
      <c r="EV354" s="23"/>
      <c r="EW354" s="23"/>
      <c r="EX354" s="31">
        <f t="shared" si="384"/>
        <v>1</v>
      </c>
      <c r="EY354" s="5"/>
      <c r="EZ354" s="5"/>
      <c r="FA354" s="5"/>
      <c r="FB354" s="5"/>
    </row>
    <row r="355" spans="1:158" ht="15.75" customHeight="1">
      <c r="A355" s="25">
        <f t="shared" si="441"/>
        <v>351</v>
      </c>
      <c r="B355" s="7" t="s">
        <v>1056</v>
      </c>
      <c r="C355" s="7" t="s">
        <v>1057</v>
      </c>
      <c r="D355" s="7" t="s">
        <v>304</v>
      </c>
      <c r="E355" s="27" t="s">
        <v>305</v>
      </c>
      <c r="F355" s="28">
        <v>1</v>
      </c>
      <c r="G355" s="29">
        <f t="shared" si="241"/>
        <v>1</v>
      </c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30">
        <f>1*BQ$4</f>
        <v>1</v>
      </c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  <c r="CB355" s="23"/>
      <c r="CC355" s="23"/>
      <c r="CD355" s="23"/>
      <c r="CE355" s="23"/>
      <c r="CF355" s="23"/>
      <c r="CG355" s="23"/>
      <c r="CH355" s="23"/>
      <c r="CI355" s="23"/>
      <c r="CJ355" s="23"/>
      <c r="CK355" s="23"/>
      <c r="CL355" s="23"/>
      <c r="CM355" s="23"/>
      <c r="CN355" s="23"/>
      <c r="CO355" s="23"/>
      <c r="CP355" s="23"/>
      <c r="CQ355" s="23"/>
      <c r="CR355" s="23"/>
      <c r="CS355" s="23"/>
      <c r="CT355" s="23"/>
      <c r="CU355" s="23"/>
      <c r="CV355" s="23"/>
      <c r="CW355" s="23"/>
      <c r="CX355" s="23"/>
      <c r="CY355" s="23"/>
      <c r="CZ355" s="23"/>
      <c r="DA355" s="23"/>
      <c r="DB355" s="23"/>
      <c r="DC355" s="23"/>
      <c r="DD355" s="23"/>
      <c r="DE355" s="23"/>
      <c r="DF355" s="23"/>
      <c r="DG355" s="23"/>
      <c r="DH355" s="23"/>
      <c r="DI355" s="23"/>
      <c r="DJ355" s="23"/>
      <c r="DK355" s="23"/>
      <c r="DL355" s="23"/>
      <c r="DM355" s="23"/>
      <c r="DN355" s="23"/>
      <c r="DO355" s="23"/>
      <c r="DP355" s="23"/>
      <c r="DQ355" s="23"/>
      <c r="DR355" s="23"/>
      <c r="DS355" s="23"/>
      <c r="DT355" s="23"/>
      <c r="DU355" s="23"/>
      <c r="DV355" s="23"/>
      <c r="DW355" s="23"/>
      <c r="DX355" s="23"/>
      <c r="DY355" s="23"/>
      <c r="DZ355" s="23"/>
      <c r="EA355" s="23"/>
      <c r="EB355" s="23"/>
      <c r="EC355" s="23"/>
      <c r="ED355" s="23"/>
      <c r="EE355" s="23"/>
      <c r="EF355" s="23"/>
      <c r="EG355" s="23"/>
      <c r="EH355" s="23"/>
      <c r="EI355" s="23"/>
      <c r="EJ355" s="23"/>
      <c r="EK355" s="23"/>
      <c r="EL355" s="23"/>
      <c r="EM355" s="23"/>
      <c r="EN355" s="23"/>
      <c r="EO355" s="23"/>
      <c r="EP355" s="23"/>
      <c r="EQ355" s="23"/>
      <c r="ER355" s="23"/>
      <c r="ES355" s="23"/>
      <c r="ET355" s="23"/>
      <c r="EU355" s="23"/>
      <c r="EV355" s="23"/>
      <c r="EW355" s="23"/>
      <c r="EX355" s="31">
        <f t="shared" si="384"/>
        <v>1</v>
      </c>
      <c r="EY355" s="5"/>
      <c r="EZ355" s="5"/>
      <c r="FA355" s="5"/>
      <c r="FB355" s="5"/>
    </row>
    <row r="356" spans="1:158" ht="15.75" hidden="1" customHeight="1">
      <c r="A356" s="25">
        <f t="shared" si="441"/>
        <v>352</v>
      </c>
      <c r="B356" s="7" t="s">
        <v>1058</v>
      </c>
      <c r="C356" s="7" t="s">
        <v>1059</v>
      </c>
      <c r="D356" s="7" t="s">
        <v>304</v>
      </c>
      <c r="E356" s="27" t="s">
        <v>305</v>
      </c>
      <c r="F356" s="28">
        <v>1</v>
      </c>
      <c r="G356" s="29">
        <f t="shared" si="241"/>
        <v>2</v>
      </c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  <c r="CB356" s="23"/>
      <c r="CC356" s="23"/>
      <c r="CD356" s="23"/>
      <c r="CE356" s="23"/>
      <c r="CF356" s="23"/>
      <c r="CG356" s="23"/>
      <c r="CH356" s="23"/>
      <c r="CI356" s="23"/>
      <c r="CJ356" s="23"/>
      <c r="CK356" s="23"/>
      <c r="CL356" s="23"/>
      <c r="CM356" s="23"/>
      <c r="CN356" s="23"/>
      <c r="CO356" s="23"/>
      <c r="CP356" s="23"/>
      <c r="CQ356" s="23"/>
      <c r="CR356" s="23"/>
      <c r="CS356" s="23"/>
      <c r="CT356" s="23"/>
      <c r="CU356" s="23"/>
      <c r="CV356" s="23"/>
      <c r="CW356" s="23"/>
      <c r="CX356" s="23"/>
      <c r="CY356" s="23"/>
      <c r="CZ356" s="23"/>
      <c r="DA356" s="23"/>
      <c r="DB356" s="23"/>
      <c r="DC356" s="23"/>
      <c r="DD356" s="23"/>
      <c r="DE356" s="23"/>
      <c r="DF356" s="23"/>
      <c r="DG356" s="23"/>
      <c r="DH356" s="23"/>
      <c r="DI356" s="23"/>
      <c r="DJ356" s="23"/>
      <c r="DK356" s="23"/>
      <c r="DL356" s="23"/>
      <c r="DM356" s="23"/>
      <c r="DN356" s="23"/>
      <c r="DO356" s="23"/>
      <c r="DP356" s="23"/>
      <c r="DQ356" s="23"/>
      <c r="DR356" s="30">
        <f>1*DR$4</f>
        <v>1</v>
      </c>
      <c r="DS356" s="23"/>
      <c r="DT356" s="23"/>
      <c r="DU356" s="23"/>
      <c r="DV356" s="23"/>
      <c r="DW356" s="23"/>
      <c r="DX356" s="23"/>
      <c r="DY356" s="30">
        <f>1*DY$4</f>
        <v>1</v>
      </c>
      <c r="DZ356" s="23"/>
      <c r="EA356" s="23"/>
      <c r="EB356" s="23"/>
      <c r="EC356" s="23"/>
      <c r="ED356" s="23"/>
      <c r="EE356" s="23"/>
      <c r="EF356" s="23"/>
      <c r="EG356" s="23"/>
      <c r="EH356" s="23"/>
      <c r="EI356" s="23"/>
      <c r="EJ356" s="23"/>
      <c r="EK356" s="23"/>
      <c r="EL356" s="23"/>
      <c r="EM356" s="23"/>
      <c r="EN356" s="23"/>
      <c r="EO356" s="23"/>
      <c r="EP356" s="23"/>
      <c r="EQ356" s="23"/>
      <c r="ER356" s="23"/>
      <c r="ES356" s="23"/>
      <c r="ET356" s="23"/>
      <c r="EU356" s="23"/>
      <c r="EV356" s="23"/>
      <c r="EW356" s="23"/>
      <c r="EX356" s="31">
        <f t="shared" si="384"/>
        <v>2</v>
      </c>
      <c r="EY356" s="5"/>
      <c r="EZ356" s="5"/>
      <c r="FA356" s="5"/>
      <c r="FB356" s="5"/>
    </row>
    <row r="357" spans="1:158" ht="15.75" hidden="1" customHeight="1">
      <c r="A357" s="25">
        <f t="shared" si="441"/>
        <v>353</v>
      </c>
      <c r="B357" s="7" t="s">
        <v>1060</v>
      </c>
      <c r="C357" s="7" t="s">
        <v>1061</v>
      </c>
      <c r="D357" s="7" t="s">
        <v>304</v>
      </c>
      <c r="E357" s="27" t="s">
        <v>305</v>
      </c>
      <c r="F357" s="28">
        <v>1</v>
      </c>
      <c r="G357" s="29">
        <f t="shared" si="241"/>
        <v>1</v>
      </c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  <c r="CB357" s="23"/>
      <c r="CC357" s="23"/>
      <c r="CD357" s="30">
        <f>1*CD$4</f>
        <v>1</v>
      </c>
      <c r="CE357" s="23"/>
      <c r="CF357" s="23"/>
      <c r="CG357" s="23"/>
      <c r="CH357" s="23"/>
      <c r="CI357" s="23"/>
      <c r="CJ357" s="23"/>
      <c r="CK357" s="23"/>
      <c r="CL357" s="23"/>
      <c r="CM357" s="23"/>
      <c r="CN357" s="23"/>
      <c r="CO357" s="23"/>
      <c r="CP357" s="23"/>
      <c r="CQ357" s="23"/>
      <c r="CR357" s="23"/>
      <c r="CS357" s="23"/>
      <c r="CT357" s="23"/>
      <c r="CU357" s="23"/>
      <c r="CV357" s="23"/>
      <c r="CW357" s="23"/>
      <c r="CX357" s="23"/>
      <c r="CY357" s="23"/>
      <c r="CZ357" s="23"/>
      <c r="DA357" s="23"/>
      <c r="DB357" s="23"/>
      <c r="DC357" s="23"/>
      <c r="DD357" s="23"/>
      <c r="DE357" s="23"/>
      <c r="DF357" s="23"/>
      <c r="DG357" s="23"/>
      <c r="DH357" s="23"/>
      <c r="DI357" s="23"/>
      <c r="DJ357" s="23"/>
      <c r="DK357" s="23"/>
      <c r="DL357" s="23"/>
      <c r="DM357" s="23"/>
      <c r="DN357" s="23"/>
      <c r="DO357" s="23"/>
      <c r="DP357" s="23"/>
      <c r="DQ357" s="23"/>
      <c r="DR357" s="23"/>
      <c r="DS357" s="23"/>
      <c r="DT357" s="23"/>
      <c r="DU357" s="23"/>
      <c r="DV357" s="23"/>
      <c r="DW357" s="23"/>
      <c r="DX357" s="23"/>
      <c r="DY357" s="23"/>
      <c r="DZ357" s="23"/>
      <c r="EA357" s="23"/>
      <c r="EB357" s="23"/>
      <c r="EC357" s="23"/>
      <c r="ED357" s="23"/>
      <c r="EE357" s="23"/>
      <c r="EF357" s="23"/>
      <c r="EG357" s="23"/>
      <c r="EH357" s="23"/>
      <c r="EI357" s="23"/>
      <c r="EJ357" s="23"/>
      <c r="EK357" s="23"/>
      <c r="EL357" s="23"/>
      <c r="EM357" s="23"/>
      <c r="EN357" s="23"/>
      <c r="EO357" s="23"/>
      <c r="EP357" s="23"/>
      <c r="EQ357" s="23"/>
      <c r="ER357" s="23"/>
      <c r="ES357" s="23"/>
      <c r="ET357" s="23"/>
      <c r="EU357" s="23"/>
      <c r="EV357" s="23"/>
      <c r="EW357" s="23"/>
      <c r="EX357" s="31">
        <f t="shared" si="384"/>
        <v>1</v>
      </c>
      <c r="EY357" s="5"/>
      <c r="EZ357" s="5"/>
      <c r="FA357" s="5"/>
      <c r="FB357" s="5"/>
    </row>
    <row r="358" spans="1:158" ht="15.75" hidden="1" customHeight="1">
      <c r="A358" s="25">
        <f t="shared" si="441"/>
        <v>354</v>
      </c>
      <c r="B358" s="7" t="s">
        <v>1062</v>
      </c>
      <c r="C358" s="7" t="s">
        <v>1063</v>
      </c>
      <c r="D358" s="7" t="s">
        <v>304</v>
      </c>
      <c r="E358" s="27" t="s">
        <v>305</v>
      </c>
      <c r="F358" s="28">
        <v>1</v>
      </c>
      <c r="G358" s="29">
        <f t="shared" si="241"/>
        <v>1</v>
      </c>
      <c r="H358" s="23"/>
      <c r="I358" s="23"/>
      <c r="J358" s="23"/>
      <c r="K358" s="23"/>
      <c r="L358" s="23"/>
      <c r="M358" s="23"/>
      <c r="N358" s="23"/>
      <c r="O358" s="23"/>
      <c r="P358" s="30">
        <f>1*P$4</f>
        <v>1</v>
      </c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  <c r="CB358" s="23"/>
      <c r="CC358" s="23"/>
      <c r="CD358" s="23"/>
      <c r="CE358" s="23"/>
      <c r="CF358" s="23"/>
      <c r="CG358" s="23"/>
      <c r="CH358" s="23"/>
      <c r="CI358" s="23"/>
      <c r="CJ358" s="23"/>
      <c r="CK358" s="23"/>
      <c r="CL358" s="23"/>
      <c r="CM358" s="23"/>
      <c r="CN358" s="23"/>
      <c r="CO358" s="23"/>
      <c r="CP358" s="23"/>
      <c r="CQ358" s="23"/>
      <c r="CR358" s="23"/>
      <c r="CS358" s="23"/>
      <c r="CT358" s="23"/>
      <c r="CU358" s="23"/>
      <c r="CV358" s="23"/>
      <c r="CW358" s="23"/>
      <c r="CX358" s="23"/>
      <c r="CY358" s="23"/>
      <c r="CZ358" s="23"/>
      <c r="DA358" s="23"/>
      <c r="DB358" s="23"/>
      <c r="DC358" s="23"/>
      <c r="DD358" s="23"/>
      <c r="DE358" s="23"/>
      <c r="DF358" s="23"/>
      <c r="DG358" s="23"/>
      <c r="DH358" s="23"/>
      <c r="DI358" s="23"/>
      <c r="DJ358" s="23"/>
      <c r="DK358" s="23"/>
      <c r="DL358" s="23"/>
      <c r="DM358" s="23"/>
      <c r="DN358" s="23"/>
      <c r="DO358" s="23"/>
      <c r="DP358" s="23"/>
      <c r="DQ358" s="23"/>
      <c r="DR358" s="23"/>
      <c r="DS358" s="23"/>
      <c r="DT358" s="23"/>
      <c r="DU358" s="23"/>
      <c r="DV358" s="23"/>
      <c r="DW358" s="23"/>
      <c r="DX358" s="23"/>
      <c r="DY358" s="23"/>
      <c r="DZ358" s="23"/>
      <c r="EA358" s="23"/>
      <c r="EB358" s="23"/>
      <c r="EC358" s="23"/>
      <c r="ED358" s="23"/>
      <c r="EE358" s="23"/>
      <c r="EF358" s="23"/>
      <c r="EG358" s="23"/>
      <c r="EH358" s="23"/>
      <c r="EI358" s="23"/>
      <c r="EJ358" s="23"/>
      <c r="EK358" s="23"/>
      <c r="EL358" s="23"/>
      <c r="EM358" s="23"/>
      <c r="EN358" s="23"/>
      <c r="EO358" s="23"/>
      <c r="EP358" s="23"/>
      <c r="EQ358" s="23"/>
      <c r="ER358" s="23"/>
      <c r="ES358" s="23"/>
      <c r="ET358" s="23"/>
      <c r="EU358" s="23"/>
      <c r="EV358" s="23"/>
      <c r="EW358" s="23"/>
      <c r="EX358" s="31">
        <f t="shared" si="384"/>
        <v>1</v>
      </c>
      <c r="EY358" s="5"/>
      <c r="EZ358" s="5"/>
      <c r="FA358" s="5"/>
      <c r="FB358" s="5"/>
    </row>
    <row r="359" spans="1:158" ht="15.75" hidden="1" customHeight="1">
      <c r="A359" s="25">
        <f t="shared" si="441"/>
        <v>355</v>
      </c>
      <c r="B359" s="7" t="s">
        <v>1064</v>
      </c>
      <c r="C359" s="7" t="s">
        <v>1065</v>
      </c>
      <c r="D359" s="7" t="s">
        <v>304</v>
      </c>
      <c r="E359" s="27" t="s">
        <v>305</v>
      </c>
      <c r="F359" s="28">
        <v>1</v>
      </c>
      <c r="G359" s="29">
        <f t="shared" si="241"/>
        <v>1</v>
      </c>
      <c r="H359" s="23"/>
      <c r="I359" s="23"/>
      <c r="J359" s="23"/>
      <c r="K359" s="23"/>
      <c r="L359" s="23"/>
      <c r="M359" s="23"/>
      <c r="N359" s="23"/>
      <c r="O359" s="30">
        <f>1*O$4</f>
        <v>1</v>
      </c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  <c r="CB359" s="23"/>
      <c r="CC359" s="23"/>
      <c r="CD359" s="23"/>
      <c r="CE359" s="23"/>
      <c r="CF359" s="23"/>
      <c r="CG359" s="23"/>
      <c r="CH359" s="23"/>
      <c r="CI359" s="23"/>
      <c r="CJ359" s="23"/>
      <c r="CK359" s="23"/>
      <c r="CL359" s="23"/>
      <c r="CM359" s="23"/>
      <c r="CN359" s="23"/>
      <c r="CO359" s="23"/>
      <c r="CP359" s="23"/>
      <c r="CQ359" s="23"/>
      <c r="CR359" s="23"/>
      <c r="CS359" s="23"/>
      <c r="CT359" s="23"/>
      <c r="CU359" s="23"/>
      <c r="CV359" s="23"/>
      <c r="CW359" s="23"/>
      <c r="CX359" s="23"/>
      <c r="CY359" s="23"/>
      <c r="CZ359" s="23"/>
      <c r="DA359" s="23"/>
      <c r="DB359" s="23"/>
      <c r="DC359" s="23"/>
      <c r="DD359" s="23"/>
      <c r="DE359" s="23"/>
      <c r="DF359" s="23"/>
      <c r="DG359" s="23"/>
      <c r="DH359" s="23"/>
      <c r="DI359" s="23"/>
      <c r="DJ359" s="23"/>
      <c r="DK359" s="23"/>
      <c r="DL359" s="23"/>
      <c r="DM359" s="23"/>
      <c r="DN359" s="23"/>
      <c r="DO359" s="23"/>
      <c r="DP359" s="23"/>
      <c r="DQ359" s="23"/>
      <c r="DR359" s="23"/>
      <c r="DS359" s="23"/>
      <c r="DT359" s="23"/>
      <c r="DU359" s="23"/>
      <c r="DV359" s="23"/>
      <c r="DW359" s="23"/>
      <c r="DX359" s="23"/>
      <c r="DY359" s="23"/>
      <c r="DZ359" s="23"/>
      <c r="EA359" s="23"/>
      <c r="EB359" s="23"/>
      <c r="EC359" s="23"/>
      <c r="ED359" s="23"/>
      <c r="EE359" s="23"/>
      <c r="EF359" s="23"/>
      <c r="EG359" s="23"/>
      <c r="EH359" s="23"/>
      <c r="EI359" s="23"/>
      <c r="EJ359" s="23"/>
      <c r="EK359" s="23"/>
      <c r="EL359" s="23"/>
      <c r="EM359" s="23"/>
      <c r="EN359" s="23"/>
      <c r="EO359" s="23"/>
      <c r="EP359" s="23"/>
      <c r="EQ359" s="23"/>
      <c r="ER359" s="23"/>
      <c r="ES359" s="23"/>
      <c r="ET359" s="23"/>
      <c r="EU359" s="23"/>
      <c r="EV359" s="23"/>
      <c r="EW359" s="23"/>
      <c r="EX359" s="31">
        <f t="shared" si="384"/>
        <v>1</v>
      </c>
      <c r="EY359" s="5"/>
      <c r="EZ359" s="5"/>
      <c r="FA359" s="5"/>
      <c r="FB359" s="5"/>
    </row>
    <row r="360" spans="1:158" ht="15.75" hidden="1" customHeight="1">
      <c r="A360" s="25">
        <f t="shared" si="441"/>
        <v>356</v>
      </c>
      <c r="B360" s="7" t="s">
        <v>1066</v>
      </c>
      <c r="C360" s="7" t="s">
        <v>1067</v>
      </c>
      <c r="D360" s="7" t="s">
        <v>304</v>
      </c>
      <c r="E360" s="27" t="s">
        <v>305</v>
      </c>
      <c r="F360" s="28">
        <v>1</v>
      </c>
      <c r="G360" s="29">
        <f t="shared" si="241"/>
        <v>1</v>
      </c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  <c r="CB360" s="23"/>
      <c r="CC360" s="23"/>
      <c r="CD360" s="23"/>
      <c r="CE360" s="23"/>
      <c r="CF360" s="23"/>
      <c r="CG360" s="23"/>
      <c r="CH360" s="23"/>
      <c r="CI360" s="23"/>
      <c r="CJ360" s="23"/>
      <c r="CK360" s="23"/>
      <c r="CL360" s="23"/>
      <c r="CM360" s="23"/>
      <c r="CN360" s="23"/>
      <c r="CO360" s="23"/>
      <c r="CP360" s="23"/>
      <c r="CQ360" s="23"/>
      <c r="CR360" s="23"/>
      <c r="CS360" s="23"/>
      <c r="CT360" s="23"/>
      <c r="CU360" s="23"/>
      <c r="CV360" s="23"/>
      <c r="CW360" s="23"/>
      <c r="CX360" s="23"/>
      <c r="CY360" s="23"/>
      <c r="CZ360" s="23"/>
      <c r="DA360" s="23"/>
      <c r="DB360" s="23"/>
      <c r="DC360" s="23"/>
      <c r="DD360" s="23"/>
      <c r="DE360" s="23"/>
      <c r="DF360" s="23"/>
      <c r="DG360" s="23"/>
      <c r="DH360" s="23"/>
      <c r="DI360" s="23"/>
      <c r="DJ360" s="23"/>
      <c r="DK360" s="23"/>
      <c r="DL360" s="23"/>
      <c r="DM360" s="23"/>
      <c r="DN360" s="23"/>
      <c r="DO360" s="23"/>
      <c r="DP360" s="23"/>
      <c r="DQ360" s="23"/>
      <c r="DR360" s="23"/>
      <c r="DS360" s="23"/>
      <c r="DT360" s="30">
        <f>1*DT$4</f>
        <v>1</v>
      </c>
      <c r="DU360" s="23"/>
      <c r="DV360" s="23"/>
      <c r="DW360" s="23"/>
      <c r="DX360" s="23"/>
      <c r="DY360" s="23"/>
      <c r="DZ360" s="23"/>
      <c r="EA360" s="23"/>
      <c r="EB360" s="23"/>
      <c r="EC360" s="23"/>
      <c r="ED360" s="23"/>
      <c r="EE360" s="23"/>
      <c r="EF360" s="23"/>
      <c r="EG360" s="23"/>
      <c r="EH360" s="23"/>
      <c r="EI360" s="23"/>
      <c r="EJ360" s="23"/>
      <c r="EK360" s="23"/>
      <c r="EL360" s="23"/>
      <c r="EM360" s="23"/>
      <c r="EN360" s="23"/>
      <c r="EO360" s="23"/>
      <c r="EP360" s="23"/>
      <c r="EQ360" s="23"/>
      <c r="ER360" s="23"/>
      <c r="ES360" s="23"/>
      <c r="ET360" s="23"/>
      <c r="EU360" s="23"/>
      <c r="EV360" s="23"/>
      <c r="EW360" s="23"/>
      <c r="EX360" s="31">
        <f t="shared" si="384"/>
        <v>1</v>
      </c>
      <c r="EY360" s="5"/>
      <c r="EZ360" s="5"/>
      <c r="FA360" s="5"/>
      <c r="FB360" s="5"/>
    </row>
    <row r="361" spans="1:158" ht="15.75" hidden="1" customHeight="1">
      <c r="A361" s="25">
        <f t="shared" si="441"/>
        <v>357</v>
      </c>
      <c r="B361" s="7" t="s">
        <v>1068</v>
      </c>
      <c r="C361" s="7" t="s">
        <v>1069</v>
      </c>
      <c r="D361" s="7" t="s">
        <v>304</v>
      </c>
      <c r="E361" s="27" t="s">
        <v>305</v>
      </c>
      <c r="F361" s="28">
        <v>1</v>
      </c>
      <c r="G361" s="29">
        <f t="shared" si="241"/>
        <v>1</v>
      </c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30">
        <f>1*R$4</f>
        <v>1</v>
      </c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  <c r="CB361" s="23"/>
      <c r="CC361" s="23"/>
      <c r="CD361" s="23"/>
      <c r="CE361" s="23"/>
      <c r="CF361" s="23"/>
      <c r="CG361" s="23"/>
      <c r="CH361" s="23"/>
      <c r="CI361" s="23"/>
      <c r="CJ361" s="23"/>
      <c r="CK361" s="23"/>
      <c r="CL361" s="23"/>
      <c r="CM361" s="23"/>
      <c r="CN361" s="23"/>
      <c r="CO361" s="23"/>
      <c r="CP361" s="23"/>
      <c r="CQ361" s="23"/>
      <c r="CR361" s="23"/>
      <c r="CS361" s="23"/>
      <c r="CT361" s="23"/>
      <c r="CU361" s="23"/>
      <c r="CV361" s="23"/>
      <c r="CW361" s="23"/>
      <c r="CX361" s="23"/>
      <c r="CY361" s="23"/>
      <c r="CZ361" s="23"/>
      <c r="DA361" s="23"/>
      <c r="DB361" s="23"/>
      <c r="DC361" s="23"/>
      <c r="DD361" s="23"/>
      <c r="DE361" s="23"/>
      <c r="DF361" s="23"/>
      <c r="DG361" s="23"/>
      <c r="DH361" s="23"/>
      <c r="DI361" s="23"/>
      <c r="DJ361" s="23"/>
      <c r="DK361" s="23"/>
      <c r="DL361" s="23"/>
      <c r="DM361" s="23"/>
      <c r="DN361" s="23"/>
      <c r="DO361" s="23"/>
      <c r="DP361" s="23"/>
      <c r="DQ361" s="23"/>
      <c r="DR361" s="23"/>
      <c r="DS361" s="23"/>
      <c r="DT361" s="23"/>
      <c r="DU361" s="23"/>
      <c r="DV361" s="23"/>
      <c r="DW361" s="23"/>
      <c r="DX361" s="23"/>
      <c r="DY361" s="23"/>
      <c r="DZ361" s="23"/>
      <c r="EA361" s="23"/>
      <c r="EB361" s="23"/>
      <c r="EC361" s="23"/>
      <c r="ED361" s="23"/>
      <c r="EE361" s="23"/>
      <c r="EF361" s="23"/>
      <c r="EG361" s="23"/>
      <c r="EH361" s="23"/>
      <c r="EI361" s="23"/>
      <c r="EJ361" s="23"/>
      <c r="EK361" s="23"/>
      <c r="EL361" s="23"/>
      <c r="EM361" s="23"/>
      <c r="EN361" s="23"/>
      <c r="EO361" s="23"/>
      <c r="EP361" s="23"/>
      <c r="EQ361" s="23"/>
      <c r="ER361" s="23"/>
      <c r="ES361" s="23"/>
      <c r="ET361" s="23"/>
      <c r="EU361" s="23"/>
      <c r="EV361" s="23"/>
      <c r="EW361" s="23"/>
      <c r="EX361" s="31">
        <f t="shared" si="384"/>
        <v>1</v>
      </c>
      <c r="EY361" s="5"/>
      <c r="EZ361" s="5"/>
      <c r="FA361" s="5"/>
      <c r="FB361" s="5"/>
    </row>
    <row r="362" spans="1:158" ht="15.75" hidden="1" customHeight="1">
      <c r="A362" s="25">
        <f t="shared" si="441"/>
        <v>358</v>
      </c>
      <c r="B362" s="7" t="s">
        <v>1070</v>
      </c>
      <c r="C362" s="7" t="s">
        <v>1071</v>
      </c>
      <c r="D362" s="7" t="s">
        <v>304</v>
      </c>
      <c r="E362" s="27" t="s">
        <v>305</v>
      </c>
      <c r="F362" s="28">
        <v>1</v>
      </c>
      <c r="G362" s="29">
        <f t="shared" si="241"/>
        <v>1</v>
      </c>
      <c r="H362" s="23"/>
      <c r="I362" s="23"/>
      <c r="J362" s="23"/>
      <c r="K362" s="23"/>
      <c r="L362" s="23"/>
      <c r="M362" s="23"/>
      <c r="N362" s="30">
        <f>1*N$4</f>
        <v>1</v>
      </c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  <c r="CB362" s="23"/>
      <c r="CC362" s="23"/>
      <c r="CD362" s="23"/>
      <c r="CE362" s="23"/>
      <c r="CF362" s="23"/>
      <c r="CG362" s="23"/>
      <c r="CH362" s="23"/>
      <c r="CI362" s="23"/>
      <c r="CJ362" s="23"/>
      <c r="CK362" s="23"/>
      <c r="CL362" s="23"/>
      <c r="CM362" s="23"/>
      <c r="CN362" s="23"/>
      <c r="CO362" s="23"/>
      <c r="CP362" s="23"/>
      <c r="CQ362" s="23"/>
      <c r="CR362" s="23"/>
      <c r="CS362" s="23"/>
      <c r="CT362" s="23"/>
      <c r="CU362" s="23"/>
      <c r="CV362" s="23"/>
      <c r="CW362" s="23"/>
      <c r="CX362" s="23"/>
      <c r="CY362" s="23"/>
      <c r="CZ362" s="23"/>
      <c r="DA362" s="23"/>
      <c r="DB362" s="23"/>
      <c r="DC362" s="23"/>
      <c r="DD362" s="23"/>
      <c r="DE362" s="23"/>
      <c r="DF362" s="23"/>
      <c r="DG362" s="23"/>
      <c r="DH362" s="23"/>
      <c r="DI362" s="23"/>
      <c r="DJ362" s="23"/>
      <c r="DK362" s="23"/>
      <c r="DL362" s="23"/>
      <c r="DM362" s="23"/>
      <c r="DN362" s="23"/>
      <c r="DO362" s="23"/>
      <c r="DP362" s="23"/>
      <c r="DQ362" s="23"/>
      <c r="DR362" s="23"/>
      <c r="DS362" s="23"/>
      <c r="DT362" s="23"/>
      <c r="DU362" s="23"/>
      <c r="DV362" s="23"/>
      <c r="DW362" s="23"/>
      <c r="DX362" s="23"/>
      <c r="DY362" s="23"/>
      <c r="DZ362" s="23"/>
      <c r="EA362" s="23"/>
      <c r="EB362" s="23"/>
      <c r="EC362" s="23"/>
      <c r="ED362" s="23"/>
      <c r="EE362" s="23"/>
      <c r="EF362" s="23"/>
      <c r="EG362" s="23"/>
      <c r="EH362" s="23"/>
      <c r="EI362" s="23"/>
      <c r="EJ362" s="23"/>
      <c r="EK362" s="23"/>
      <c r="EL362" s="23"/>
      <c r="EM362" s="23"/>
      <c r="EN362" s="23"/>
      <c r="EO362" s="23"/>
      <c r="EP362" s="23"/>
      <c r="EQ362" s="23"/>
      <c r="ER362" s="23"/>
      <c r="ES362" s="23"/>
      <c r="ET362" s="23"/>
      <c r="EU362" s="23"/>
      <c r="EV362" s="23"/>
      <c r="EW362" s="23"/>
      <c r="EX362" s="31">
        <f t="shared" si="384"/>
        <v>1</v>
      </c>
      <c r="EY362" s="5"/>
      <c r="EZ362" s="5"/>
      <c r="FA362" s="5"/>
      <c r="FB362" s="5"/>
    </row>
    <row r="363" spans="1:158" ht="15.75" hidden="1" customHeight="1">
      <c r="A363" s="25">
        <f t="shared" si="441"/>
        <v>359</v>
      </c>
      <c r="B363" s="7" t="s">
        <v>1072</v>
      </c>
      <c r="C363" s="7" t="s">
        <v>1073</v>
      </c>
      <c r="D363" s="7" t="s">
        <v>304</v>
      </c>
      <c r="E363" s="27" t="s">
        <v>305</v>
      </c>
      <c r="F363" s="28">
        <v>1</v>
      </c>
      <c r="G363" s="29">
        <f t="shared" si="241"/>
        <v>1</v>
      </c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30">
        <f>1*S$4</f>
        <v>1</v>
      </c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  <c r="CB363" s="23"/>
      <c r="CC363" s="23"/>
      <c r="CD363" s="23"/>
      <c r="CE363" s="23"/>
      <c r="CF363" s="23"/>
      <c r="CG363" s="23"/>
      <c r="CH363" s="23"/>
      <c r="CI363" s="23"/>
      <c r="CJ363" s="23"/>
      <c r="CK363" s="23"/>
      <c r="CL363" s="23"/>
      <c r="CM363" s="23"/>
      <c r="CN363" s="23"/>
      <c r="CO363" s="23"/>
      <c r="CP363" s="23"/>
      <c r="CQ363" s="23"/>
      <c r="CR363" s="23"/>
      <c r="CS363" s="23"/>
      <c r="CT363" s="23"/>
      <c r="CU363" s="23"/>
      <c r="CV363" s="23"/>
      <c r="CW363" s="23"/>
      <c r="CX363" s="23"/>
      <c r="CY363" s="23"/>
      <c r="CZ363" s="23"/>
      <c r="DA363" s="23"/>
      <c r="DB363" s="23"/>
      <c r="DC363" s="23"/>
      <c r="DD363" s="23"/>
      <c r="DE363" s="23"/>
      <c r="DF363" s="23"/>
      <c r="DG363" s="23"/>
      <c r="DH363" s="23"/>
      <c r="DI363" s="23"/>
      <c r="DJ363" s="23"/>
      <c r="DK363" s="23"/>
      <c r="DL363" s="23"/>
      <c r="DM363" s="23"/>
      <c r="DN363" s="23"/>
      <c r="DO363" s="23"/>
      <c r="DP363" s="23"/>
      <c r="DQ363" s="23"/>
      <c r="DR363" s="23"/>
      <c r="DS363" s="23"/>
      <c r="DT363" s="23"/>
      <c r="DU363" s="23"/>
      <c r="DV363" s="23"/>
      <c r="DW363" s="23"/>
      <c r="DX363" s="23"/>
      <c r="DY363" s="23"/>
      <c r="DZ363" s="23"/>
      <c r="EA363" s="23"/>
      <c r="EB363" s="23"/>
      <c r="EC363" s="23"/>
      <c r="ED363" s="23"/>
      <c r="EE363" s="23"/>
      <c r="EF363" s="23"/>
      <c r="EG363" s="23"/>
      <c r="EH363" s="23"/>
      <c r="EI363" s="23"/>
      <c r="EJ363" s="23"/>
      <c r="EK363" s="23"/>
      <c r="EL363" s="23"/>
      <c r="EM363" s="23"/>
      <c r="EN363" s="23"/>
      <c r="EO363" s="23"/>
      <c r="EP363" s="23"/>
      <c r="EQ363" s="23"/>
      <c r="ER363" s="23"/>
      <c r="ES363" s="23"/>
      <c r="ET363" s="23"/>
      <c r="EU363" s="23"/>
      <c r="EV363" s="23"/>
      <c r="EW363" s="23"/>
      <c r="EX363" s="31">
        <f t="shared" si="384"/>
        <v>1</v>
      </c>
      <c r="EY363" s="5"/>
      <c r="EZ363" s="5"/>
      <c r="FA363" s="5"/>
      <c r="FB363" s="5"/>
    </row>
    <row r="364" spans="1:158" ht="15.75" hidden="1" customHeight="1">
      <c r="A364" s="25">
        <f t="shared" si="441"/>
        <v>360</v>
      </c>
      <c r="B364" s="7" t="s">
        <v>1074</v>
      </c>
      <c r="C364" s="7" t="s">
        <v>1075</v>
      </c>
      <c r="D364" s="7" t="s">
        <v>304</v>
      </c>
      <c r="E364" s="27" t="s">
        <v>305</v>
      </c>
      <c r="F364" s="28">
        <v>1</v>
      </c>
      <c r="G364" s="29">
        <f t="shared" si="241"/>
        <v>1</v>
      </c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30">
        <f>1*AB$4</f>
        <v>1</v>
      </c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  <c r="CB364" s="23"/>
      <c r="CC364" s="23"/>
      <c r="CD364" s="23"/>
      <c r="CE364" s="23"/>
      <c r="CF364" s="23"/>
      <c r="CG364" s="23"/>
      <c r="CH364" s="23"/>
      <c r="CI364" s="23"/>
      <c r="CJ364" s="23"/>
      <c r="CK364" s="23"/>
      <c r="CL364" s="23"/>
      <c r="CM364" s="23"/>
      <c r="CN364" s="23"/>
      <c r="CO364" s="23"/>
      <c r="CP364" s="23"/>
      <c r="CQ364" s="23"/>
      <c r="CR364" s="23"/>
      <c r="CS364" s="23"/>
      <c r="CT364" s="23"/>
      <c r="CU364" s="23"/>
      <c r="CV364" s="23"/>
      <c r="CW364" s="23"/>
      <c r="CX364" s="23"/>
      <c r="CY364" s="23"/>
      <c r="CZ364" s="23"/>
      <c r="DA364" s="23"/>
      <c r="DB364" s="23"/>
      <c r="DC364" s="23"/>
      <c r="DD364" s="23"/>
      <c r="DE364" s="23"/>
      <c r="DF364" s="23"/>
      <c r="DG364" s="23"/>
      <c r="DH364" s="23"/>
      <c r="DI364" s="23"/>
      <c r="DJ364" s="23"/>
      <c r="DK364" s="23"/>
      <c r="DL364" s="23"/>
      <c r="DM364" s="23"/>
      <c r="DN364" s="23"/>
      <c r="DO364" s="23"/>
      <c r="DP364" s="23"/>
      <c r="DQ364" s="23"/>
      <c r="DR364" s="23"/>
      <c r="DS364" s="23"/>
      <c r="DT364" s="23"/>
      <c r="DU364" s="23"/>
      <c r="DV364" s="23"/>
      <c r="DW364" s="23"/>
      <c r="DX364" s="23"/>
      <c r="DY364" s="23"/>
      <c r="DZ364" s="23"/>
      <c r="EA364" s="23"/>
      <c r="EB364" s="23"/>
      <c r="EC364" s="23"/>
      <c r="ED364" s="23"/>
      <c r="EE364" s="23"/>
      <c r="EF364" s="23"/>
      <c r="EG364" s="23"/>
      <c r="EH364" s="23"/>
      <c r="EI364" s="23"/>
      <c r="EJ364" s="23"/>
      <c r="EK364" s="23"/>
      <c r="EL364" s="23"/>
      <c r="EM364" s="23"/>
      <c r="EN364" s="23"/>
      <c r="EO364" s="23"/>
      <c r="EP364" s="23"/>
      <c r="EQ364" s="23"/>
      <c r="ER364" s="23"/>
      <c r="ES364" s="23"/>
      <c r="ET364" s="23"/>
      <c r="EU364" s="23"/>
      <c r="EV364" s="23"/>
      <c r="EW364" s="23"/>
      <c r="EX364" s="31">
        <f t="shared" si="384"/>
        <v>1</v>
      </c>
      <c r="EY364" s="5"/>
      <c r="EZ364" s="5"/>
      <c r="FA364" s="5"/>
      <c r="FB364" s="5"/>
    </row>
    <row r="365" spans="1:158" ht="15.75" hidden="1" customHeight="1">
      <c r="A365" s="25">
        <f t="shared" si="441"/>
        <v>361</v>
      </c>
      <c r="B365" s="7" t="s">
        <v>1076</v>
      </c>
      <c r="C365" s="7" t="s">
        <v>1077</v>
      </c>
      <c r="D365" s="26" t="s">
        <v>357</v>
      </c>
      <c r="E365" s="27" t="s">
        <v>305</v>
      </c>
      <c r="F365" s="28">
        <v>1</v>
      </c>
      <c r="G365" s="29">
        <f t="shared" si="241"/>
        <v>1</v>
      </c>
      <c r="H365" s="23"/>
      <c r="I365" s="23"/>
      <c r="J365" s="23"/>
      <c r="K365" s="30">
        <f>1*K$4</f>
        <v>1</v>
      </c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  <c r="CC365" s="23"/>
      <c r="CD365" s="23"/>
      <c r="CE365" s="23"/>
      <c r="CF365" s="23"/>
      <c r="CG365" s="23"/>
      <c r="CH365" s="23"/>
      <c r="CI365" s="23"/>
      <c r="CJ365" s="23"/>
      <c r="CK365" s="23"/>
      <c r="CL365" s="23"/>
      <c r="CM365" s="23"/>
      <c r="CN365" s="23"/>
      <c r="CO365" s="23"/>
      <c r="CP365" s="23"/>
      <c r="CQ365" s="23"/>
      <c r="CR365" s="23"/>
      <c r="CS365" s="23"/>
      <c r="CT365" s="23"/>
      <c r="CU365" s="23"/>
      <c r="CV365" s="23"/>
      <c r="CW365" s="23"/>
      <c r="CX365" s="23"/>
      <c r="CY365" s="23"/>
      <c r="CZ365" s="23"/>
      <c r="DA365" s="23"/>
      <c r="DB365" s="23"/>
      <c r="DC365" s="23"/>
      <c r="DD365" s="23"/>
      <c r="DE365" s="23"/>
      <c r="DF365" s="23"/>
      <c r="DG365" s="23"/>
      <c r="DH365" s="23"/>
      <c r="DI365" s="23"/>
      <c r="DJ365" s="23"/>
      <c r="DK365" s="23"/>
      <c r="DL365" s="23"/>
      <c r="DM365" s="23"/>
      <c r="DN365" s="23"/>
      <c r="DO365" s="23"/>
      <c r="DP365" s="23"/>
      <c r="DQ365" s="23"/>
      <c r="DR365" s="23"/>
      <c r="DS365" s="23"/>
      <c r="DT365" s="23"/>
      <c r="DU365" s="23"/>
      <c r="DV365" s="23"/>
      <c r="DW365" s="23"/>
      <c r="DX365" s="23"/>
      <c r="DY365" s="23"/>
      <c r="DZ365" s="23"/>
      <c r="EA365" s="23"/>
      <c r="EB365" s="23"/>
      <c r="EC365" s="23"/>
      <c r="ED365" s="23"/>
      <c r="EE365" s="23"/>
      <c r="EF365" s="23"/>
      <c r="EG365" s="23"/>
      <c r="EH365" s="23"/>
      <c r="EI365" s="23"/>
      <c r="EJ365" s="23"/>
      <c r="EK365" s="23"/>
      <c r="EL365" s="23"/>
      <c r="EM365" s="23"/>
      <c r="EN365" s="23"/>
      <c r="EO365" s="23"/>
      <c r="EP365" s="23"/>
      <c r="EQ365" s="23"/>
      <c r="ER365" s="23"/>
      <c r="ES365" s="23"/>
      <c r="ET365" s="23"/>
      <c r="EU365" s="23"/>
      <c r="EV365" s="23"/>
      <c r="EW365" s="23"/>
      <c r="EX365" s="31">
        <f t="shared" si="384"/>
        <v>1</v>
      </c>
      <c r="EY365" s="5"/>
      <c r="EZ365" s="5"/>
      <c r="FA365" s="5"/>
      <c r="FB365" s="5"/>
    </row>
    <row r="366" spans="1:158" ht="15.75" hidden="1" customHeight="1">
      <c r="A366" s="25">
        <f t="shared" si="441"/>
        <v>362</v>
      </c>
      <c r="B366" s="7" t="s">
        <v>1078</v>
      </c>
      <c r="C366" s="7" t="s">
        <v>1079</v>
      </c>
      <c r="D366" s="7" t="s">
        <v>304</v>
      </c>
      <c r="E366" s="27" t="s">
        <v>305</v>
      </c>
      <c r="F366" s="28">
        <v>1</v>
      </c>
      <c r="G366" s="29">
        <f t="shared" si="241"/>
        <v>1</v>
      </c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30">
        <f>1*T$4</f>
        <v>1</v>
      </c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  <c r="CB366" s="23"/>
      <c r="CC366" s="23"/>
      <c r="CD366" s="23"/>
      <c r="CE366" s="23"/>
      <c r="CF366" s="23"/>
      <c r="CG366" s="23"/>
      <c r="CH366" s="23"/>
      <c r="CI366" s="23"/>
      <c r="CJ366" s="23"/>
      <c r="CK366" s="23"/>
      <c r="CL366" s="23"/>
      <c r="CM366" s="23"/>
      <c r="CN366" s="23"/>
      <c r="CO366" s="23"/>
      <c r="CP366" s="23"/>
      <c r="CQ366" s="23"/>
      <c r="CR366" s="23"/>
      <c r="CS366" s="23"/>
      <c r="CT366" s="23"/>
      <c r="CU366" s="23"/>
      <c r="CV366" s="23"/>
      <c r="CW366" s="23"/>
      <c r="CX366" s="23"/>
      <c r="CY366" s="23"/>
      <c r="CZ366" s="23"/>
      <c r="DA366" s="23"/>
      <c r="DB366" s="23"/>
      <c r="DC366" s="23"/>
      <c r="DD366" s="23"/>
      <c r="DE366" s="23"/>
      <c r="DF366" s="23"/>
      <c r="DG366" s="23"/>
      <c r="DH366" s="23"/>
      <c r="DI366" s="23"/>
      <c r="DJ366" s="23"/>
      <c r="DK366" s="23"/>
      <c r="DL366" s="23"/>
      <c r="DM366" s="23"/>
      <c r="DN366" s="23"/>
      <c r="DO366" s="23"/>
      <c r="DP366" s="23"/>
      <c r="DQ366" s="23"/>
      <c r="DR366" s="23"/>
      <c r="DS366" s="23"/>
      <c r="DT366" s="23"/>
      <c r="DU366" s="23"/>
      <c r="DV366" s="23"/>
      <c r="DW366" s="23"/>
      <c r="DX366" s="23"/>
      <c r="DY366" s="23"/>
      <c r="DZ366" s="23"/>
      <c r="EA366" s="23"/>
      <c r="EB366" s="23"/>
      <c r="EC366" s="23"/>
      <c r="ED366" s="23"/>
      <c r="EE366" s="23"/>
      <c r="EF366" s="23"/>
      <c r="EG366" s="23"/>
      <c r="EH366" s="23"/>
      <c r="EI366" s="23"/>
      <c r="EJ366" s="23"/>
      <c r="EK366" s="23"/>
      <c r="EL366" s="23"/>
      <c r="EM366" s="23"/>
      <c r="EN366" s="23"/>
      <c r="EO366" s="23"/>
      <c r="EP366" s="23"/>
      <c r="EQ366" s="23"/>
      <c r="ER366" s="23"/>
      <c r="ES366" s="23"/>
      <c r="ET366" s="23"/>
      <c r="EU366" s="23"/>
      <c r="EV366" s="23"/>
      <c r="EW366" s="23"/>
      <c r="EX366" s="31">
        <f t="shared" si="384"/>
        <v>1</v>
      </c>
      <c r="EY366" s="5"/>
      <c r="EZ366" s="5"/>
      <c r="FA366" s="5"/>
      <c r="FB366" s="5"/>
    </row>
    <row r="367" spans="1:158" ht="15.75" hidden="1" customHeight="1">
      <c r="A367" s="25">
        <f t="shared" si="441"/>
        <v>363</v>
      </c>
      <c r="B367" s="7" t="s">
        <v>1080</v>
      </c>
      <c r="C367" s="7" t="s">
        <v>1081</v>
      </c>
      <c r="D367" s="7" t="s">
        <v>304</v>
      </c>
      <c r="E367" s="27" t="s">
        <v>305</v>
      </c>
      <c r="F367" s="28">
        <v>1</v>
      </c>
      <c r="G367" s="29">
        <f t="shared" si="241"/>
        <v>1</v>
      </c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  <c r="CB367" s="23"/>
      <c r="CC367" s="23"/>
      <c r="CD367" s="23"/>
      <c r="CE367" s="23"/>
      <c r="CF367" s="23"/>
      <c r="CG367" s="23"/>
      <c r="CH367" s="23"/>
      <c r="CI367" s="23"/>
      <c r="CJ367" s="23"/>
      <c r="CK367" s="23"/>
      <c r="CL367" s="23"/>
      <c r="CM367" s="30">
        <f>1*CM$4</f>
        <v>1</v>
      </c>
      <c r="CN367" s="23"/>
      <c r="CO367" s="23"/>
      <c r="CP367" s="23"/>
      <c r="CQ367" s="23"/>
      <c r="CR367" s="23"/>
      <c r="CS367" s="23"/>
      <c r="CT367" s="23"/>
      <c r="CU367" s="23"/>
      <c r="CV367" s="23"/>
      <c r="CW367" s="23"/>
      <c r="CX367" s="23"/>
      <c r="CY367" s="23"/>
      <c r="CZ367" s="23"/>
      <c r="DA367" s="23"/>
      <c r="DB367" s="23"/>
      <c r="DC367" s="23"/>
      <c r="DD367" s="23"/>
      <c r="DE367" s="23"/>
      <c r="DF367" s="23"/>
      <c r="DG367" s="23"/>
      <c r="DH367" s="23"/>
      <c r="DI367" s="23"/>
      <c r="DJ367" s="23"/>
      <c r="DK367" s="23"/>
      <c r="DL367" s="23"/>
      <c r="DM367" s="23"/>
      <c r="DN367" s="23"/>
      <c r="DO367" s="23"/>
      <c r="DP367" s="23"/>
      <c r="DQ367" s="23"/>
      <c r="DR367" s="23"/>
      <c r="DS367" s="23"/>
      <c r="DT367" s="23"/>
      <c r="DU367" s="23"/>
      <c r="DV367" s="23"/>
      <c r="DW367" s="23"/>
      <c r="DX367" s="23"/>
      <c r="DY367" s="23"/>
      <c r="DZ367" s="23"/>
      <c r="EA367" s="23"/>
      <c r="EB367" s="23"/>
      <c r="EC367" s="23"/>
      <c r="ED367" s="23"/>
      <c r="EE367" s="23"/>
      <c r="EF367" s="23"/>
      <c r="EG367" s="23"/>
      <c r="EH367" s="23"/>
      <c r="EI367" s="23"/>
      <c r="EJ367" s="23"/>
      <c r="EK367" s="23"/>
      <c r="EL367" s="23"/>
      <c r="EM367" s="23"/>
      <c r="EN367" s="23"/>
      <c r="EO367" s="23"/>
      <c r="EP367" s="23"/>
      <c r="EQ367" s="23"/>
      <c r="ER367" s="23"/>
      <c r="ES367" s="23"/>
      <c r="ET367" s="23"/>
      <c r="EU367" s="23"/>
      <c r="EV367" s="23"/>
      <c r="EW367" s="23"/>
      <c r="EX367" s="31">
        <f t="shared" si="384"/>
        <v>1</v>
      </c>
      <c r="EY367" s="5"/>
      <c r="EZ367" s="5"/>
      <c r="FA367" s="5"/>
      <c r="FB367" s="5"/>
    </row>
    <row r="368" spans="1:158" ht="15.75" hidden="1" customHeight="1">
      <c r="A368" s="25">
        <f t="shared" si="441"/>
        <v>364</v>
      </c>
      <c r="B368" s="7" t="s">
        <v>1082</v>
      </c>
      <c r="C368" s="7" t="s">
        <v>1083</v>
      </c>
      <c r="D368" s="7" t="s">
        <v>304</v>
      </c>
      <c r="E368" s="27" t="s">
        <v>305</v>
      </c>
      <c r="F368" s="28">
        <v>1</v>
      </c>
      <c r="G368" s="29">
        <f t="shared" si="241"/>
        <v>1</v>
      </c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30">
        <f>1*V$4</f>
        <v>1</v>
      </c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  <c r="CB368" s="23"/>
      <c r="CC368" s="23"/>
      <c r="CD368" s="23"/>
      <c r="CE368" s="23"/>
      <c r="CF368" s="23"/>
      <c r="CG368" s="23"/>
      <c r="CH368" s="23"/>
      <c r="CI368" s="23"/>
      <c r="CJ368" s="23"/>
      <c r="CK368" s="23"/>
      <c r="CL368" s="23"/>
      <c r="CM368" s="23"/>
      <c r="CN368" s="23"/>
      <c r="CO368" s="23"/>
      <c r="CP368" s="23"/>
      <c r="CQ368" s="23"/>
      <c r="CR368" s="23"/>
      <c r="CS368" s="23"/>
      <c r="CT368" s="23"/>
      <c r="CU368" s="23"/>
      <c r="CV368" s="23"/>
      <c r="CW368" s="23"/>
      <c r="CX368" s="23"/>
      <c r="CY368" s="23"/>
      <c r="CZ368" s="23"/>
      <c r="DA368" s="23"/>
      <c r="DB368" s="23"/>
      <c r="DC368" s="23"/>
      <c r="DD368" s="23"/>
      <c r="DE368" s="23"/>
      <c r="DF368" s="23"/>
      <c r="DG368" s="23"/>
      <c r="DH368" s="23"/>
      <c r="DI368" s="23"/>
      <c r="DJ368" s="23"/>
      <c r="DK368" s="23"/>
      <c r="DL368" s="23"/>
      <c r="DM368" s="23"/>
      <c r="DN368" s="23"/>
      <c r="DO368" s="23"/>
      <c r="DP368" s="23"/>
      <c r="DQ368" s="23"/>
      <c r="DR368" s="23"/>
      <c r="DS368" s="23"/>
      <c r="DT368" s="23"/>
      <c r="DU368" s="23"/>
      <c r="DV368" s="23"/>
      <c r="DW368" s="23"/>
      <c r="DX368" s="23"/>
      <c r="DY368" s="23"/>
      <c r="DZ368" s="23"/>
      <c r="EA368" s="23"/>
      <c r="EB368" s="23"/>
      <c r="EC368" s="23"/>
      <c r="ED368" s="23"/>
      <c r="EE368" s="23"/>
      <c r="EF368" s="23"/>
      <c r="EG368" s="23"/>
      <c r="EH368" s="23"/>
      <c r="EI368" s="23"/>
      <c r="EJ368" s="23"/>
      <c r="EK368" s="23"/>
      <c r="EL368" s="23"/>
      <c r="EM368" s="23"/>
      <c r="EN368" s="23"/>
      <c r="EO368" s="23"/>
      <c r="EP368" s="23"/>
      <c r="EQ368" s="23"/>
      <c r="ER368" s="23"/>
      <c r="ES368" s="23"/>
      <c r="ET368" s="23"/>
      <c r="EU368" s="23"/>
      <c r="EV368" s="23"/>
      <c r="EW368" s="23"/>
      <c r="EX368" s="31">
        <f t="shared" si="384"/>
        <v>1</v>
      </c>
      <c r="EY368" s="5"/>
      <c r="EZ368" s="5"/>
      <c r="FA368" s="5"/>
      <c r="FB368" s="5"/>
    </row>
    <row r="369" spans="1:158" ht="15.75" hidden="1" customHeight="1">
      <c r="A369" s="25">
        <f t="shared" si="441"/>
        <v>365</v>
      </c>
      <c r="B369" s="7" t="s">
        <v>1084</v>
      </c>
      <c r="C369" s="7" t="s">
        <v>1085</v>
      </c>
      <c r="D369" s="7" t="s">
        <v>304</v>
      </c>
      <c r="E369" s="27" t="s">
        <v>305</v>
      </c>
      <c r="F369" s="28">
        <v>1</v>
      </c>
      <c r="G369" s="29">
        <f t="shared" si="241"/>
        <v>1</v>
      </c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  <c r="CB369" s="23"/>
      <c r="CC369" s="23"/>
      <c r="CD369" s="23"/>
      <c r="CE369" s="23"/>
      <c r="CF369" s="23"/>
      <c r="CG369" s="23"/>
      <c r="CH369" s="30">
        <f>1*CH$4</f>
        <v>1</v>
      </c>
      <c r="CI369" s="23"/>
      <c r="CJ369" s="23"/>
      <c r="CK369" s="23"/>
      <c r="CL369" s="23"/>
      <c r="CM369" s="23"/>
      <c r="CN369" s="23"/>
      <c r="CO369" s="23"/>
      <c r="CP369" s="23"/>
      <c r="CQ369" s="23"/>
      <c r="CR369" s="23"/>
      <c r="CS369" s="23"/>
      <c r="CT369" s="23"/>
      <c r="CU369" s="23"/>
      <c r="CV369" s="23"/>
      <c r="CW369" s="23"/>
      <c r="CX369" s="23"/>
      <c r="CY369" s="23"/>
      <c r="CZ369" s="23"/>
      <c r="DA369" s="23"/>
      <c r="DB369" s="23"/>
      <c r="DC369" s="23"/>
      <c r="DD369" s="23"/>
      <c r="DE369" s="23"/>
      <c r="DF369" s="23"/>
      <c r="DG369" s="23"/>
      <c r="DH369" s="23"/>
      <c r="DI369" s="23"/>
      <c r="DJ369" s="23"/>
      <c r="DK369" s="23"/>
      <c r="DL369" s="23"/>
      <c r="DM369" s="23"/>
      <c r="DN369" s="23"/>
      <c r="DO369" s="23"/>
      <c r="DP369" s="23"/>
      <c r="DQ369" s="23"/>
      <c r="DR369" s="23"/>
      <c r="DS369" s="23"/>
      <c r="DT369" s="23"/>
      <c r="DU369" s="23"/>
      <c r="DV369" s="23"/>
      <c r="DW369" s="23"/>
      <c r="DX369" s="23"/>
      <c r="DY369" s="23"/>
      <c r="DZ369" s="23"/>
      <c r="EA369" s="23"/>
      <c r="EB369" s="23"/>
      <c r="EC369" s="23"/>
      <c r="ED369" s="23"/>
      <c r="EE369" s="23"/>
      <c r="EF369" s="23"/>
      <c r="EG369" s="23"/>
      <c r="EH369" s="23"/>
      <c r="EI369" s="23"/>
      <c r="EJ369" s="23"/>
      <c r="EK369" s="23"/>
      <c r="EL369" s="23"/>
      <c r="EM369" s="23"/>
      <c r="EN369" s="23"/>
      <c r="EO369" s="23"/>
      <c r="EP369" s="23"/>
      <c r="EQ369" s="23"/>
      <c r="ER369" s="23"/>
      <c r="ES369" s="23"/>
      <c r="ET369" s="23"/>
      <c r="EU369" s="23"/>
      <c r="EV369" s="23"/>
      <c r="EW369" s="23"/>
      <c r="EX369" s="31">
        <f t="shared" si="384"/>
        <v>1</v>
      </c>
      <c r="EY369" s="5"/>
      <c r="EZ369" s="5"/>
      <c r="FA369" s="5"/>
      <c r="FB369" s="5"/>
    </row>
    <row r="370" spans="1:158" ht="15.75" hidden="1" customHeight="1">
      <c r="A370" s="25">
        <f t="shared" si="441"/>
        <v>366</v>
      </c>
      <c r="B370" s="7" t="s">
        <v>1086</v>
      </c>
      <c r="C370" s="7" t="s">
        <v>1087</v>
      </c>
      <c r="D370" s="7" t="s">
        <v>304</v>
      </c>
      <c r="E370" s="27" t="s">
        <v>305</v>
      </c>
      <c r="F370" s="28">
        <v>1</v>
      </c>
      <c r="G370" s="29">
        <f t="shared" si="241"/>
        <v>1</v>
      </c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  <c r="CB370" s="23"/>
      <c r="CC370" s="23"/>
      <c r="CD370" s="23"/>
      <c r="CE370" s="30">
        <f>1*CE$4</f>
        <v>1</v>
      </c>
      <c r="CF370" s="23"/>
      <c r="CG370" s="23"/>
      <c r="CH370" s="23"/>
      <c r="CI370" s="23"/>
      <c r="CJ370" s="23"/>
      <c r="CK370" s="23"/>
      <c r="CL370" s="23"/>
      <c r="CM370" s="23"/>
      <c r="CN370" s="23"/>
      <c r="CO370" s="23"/>
      <c r="CP370" s="23"/>
      <c r="CQ370" s="23"/>
      <c r="CR370" s="23"/>
      <c r="CS370" s="23"/>
      <c r="CT370" s="23"/>
      <c r="CU370" s="23"/>
      <c r="CV370" s="23"/>
      <c r="CW370" s="23"/>
      <c r="CX370" s="23"/>
      <c r="CY370" s="23"/>
      <c r="CZ370" s="23"/>
      <c r="DA370" s="23"/>
      <c r="DB370" s="23"/>
      <c r="DC370" s="23"/>
      <c r="DD370" s="23"/>
      <c r="DE370" s="23"/>
      <c r="DF370" s="23"/>
      <c r="DG370" s="23"/>
      <c r="DH370" s="23"/>
      <c r="DI370" s="23"/>
      <c r="DJ370" s="23"/>
      <c r="DK370" s="23"/>
      <c r="DL370" s="23"/>
      <c r="DM370" s="23"/>
      <c r="DN370" s="23"/>
      <c r="DO370" s="23"/>
      <c r="DP370" s="23"/>
      <c r="DQ370" s="23"/>
      <c r="DR370" s="23"/>
      <c r="DS370" s="23"/>
      <c r="DT370" s="23"/>
      <c r="DU370" s="23"/>
      <c r="DV370" s="23"/>
      <c r="DW370" s="23"/>
      <c r="DX370" s="23"/>
      <c r="DY370" s="23"/>
      <c r="DZ370" s="23"/>
      <c r="EA370" s="23"/>
      <c r="EB370" s="23"/>
      <c r="EC370" s="23"/>
      <c r="ED370" s="23"/>
      <c r="EE370" s="23"/>
      <c r="EF370" s="23"/>
      <c r="EG370" s="23"/>
      <c r="EH370" s="23"/>
      <c r="EI370" s="23"/>
      <c r="EJ370" s="23"/>
      <c r="EK370" s="23"/>
      <c r="EL370" s="23"/>
      <c r="EM370" s="23"/>
      <c r="EN370" s="23"/>
      <c r="EO370" s="23"/>
      <c r="EP370" s="23"/>
      <c r="EQ370" s="23"/>
      <c r="ER370" s="23"/>
      <c r="ES370" s="23"/>
      <c r="ET370" s="23"/>
      <c r="EU370" s="23"/>
      <c r="EV370" s="23"/>
      <c r="EW370" s="23"/>
      <c r="EX370" s="31">
        <f t="shared" si="384"/>
        <v>1</v>
      </c>
      <c r="EY370" s="5"/>
      <c r="EZ370" s="5"/>
      <c r="FA370" s="5"/>
      <c r="FB370" s="5"/>
    </row>
    <row r="371" spans="1:158" ht="15.75" hidden="1" customHeight="1">
      <c r="A371" s="25">
        <f t="shared" si="441"/>
        <v>367</v>
      </c>
      <c r="B371" s="7" t="s">
        <v>1088</v>
      </c>
      <c r="C371" s="7" t="s">
        <v>1089</v>
      </c>
      <c r="D371" s="7" t="s">
        <v>304</v>
      </c>
      <c r="E371" s="27" t="s">
        <v>305</v>
      </c>
      <c r="F371" s="28">
        <v>1</v>
      </c>
      <c r="G371" s="29">
        <f t="shared" si="241"/>
        <v>1</v>
      </c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  <c r="CB371" s="23"/>
      <c r="CC371" s="23"/>
      <c r="CD371" s="23"/>
      <c r="CE371" s="23"/>
      <c r="CF371" s="23"/>
      <c r="CG371" s="23"/>
      <c r="CH371" s="23"/>
      <c r="CI371" s="23"/>
      <c r="CJ371" s="23"/>
      <c r="CK371" s="23"/>
      <c r="CL371" s="30">
        <f>1*CL$4</f>
        <v>1</v>
      </c>
      <c r="CM371" s="23"/>
      <c r="CN371" s="23"/>
      <c r="CO371" s="23"/>
      <c r="CP371" s="23"/>
      <c r="CQ371" s="23"/>
      <c r="CR371" s="23"/>
      <c r="CS371" s="23"/>
      <c r="CT371" s="23"/>
      <c r="CU371" s="23"/>
      <c r="CV371" s="23"/>
      <c r="CW371" s="23"/>
      <c r="CX371" s="23"/>
      <c r="CY371" s="23"/>
      <c r="CZ371" s="23"/>
      <c r="DA371" s="23"/>
      <c r="DB371" s="23"/>
      <c r="DC371" s="23"/>
      <c r="DD371" s="23"/>
      <c r="DE371" s="23"/>
      <c r="DF371" s="23"/>
      <c r="DG371" s="23"/>
      <c r="DH371" s="23"/>
      <c r="DI371" s="23"/>
      <c r="DJ371" s="23"/>
      <c r="DK371" s="23"/>
      <c r="DL371" s="23"/>
      <c r="DM371" s="23"/>
      <c r="DN371" s="23"/>
      <c r="DO371" s="23"/>
      <c r="DP371" s="23"/>
      <c r="DQ371" s="23"/>
      <c r="DR371" s="23"/>
      <c r="DS371" s="23"/>
      <c r="DT371" s="23"/>
      <c r="DU371" s="23"/>
      <c r="DV371" s="23"/>
      <c r="DW371" s="23"/>
      <c r="DX371" s="23"/>
      <c r="DY371" s="23"/>
      <c r="DZ371" s="23"/>
      <c r="EA371" s="23"/>
      <c r="EB371" s="23"/>
      <c r="EC371" s="23"/>
      <c r="ED371" s="23"/>
      <c r="EE371" s="23"/>
      <c r="EF371" s="23"/>
      <c r="EG371" s="23"/>
      <c r="EH371" s="23"/>
      <c r="EI371" s="23"/>
      <c r="EJ371" s="23"/>
      <c r="EK371" s="23"/>
      <c r="EL371" s="23"/>
      <c r="EM371" s="23"/>
      <c r="EN371" s="23"/>
      <c r="EO371" s="23"/>
      <c r="EP371" s="23"/>
      <c r="EQ371" s="23"/>
      <c r="ER371" s="23"/>
      <c r="ES371" s="23"/>
      <c r="ET371" s="23"/>
      <c r="EU371" s="23"/>
      <c r="EV371" s="23"/>
      <c r="EW371" s="23"/>
      <c r="EX371" s="31">
        <f t="shared" si="384"/>
        <v>1</v>
      </c>
      <c r="EY371" s="5"/>
      <c r="EZ371" s="5"/>
      <c r="FA371" s="5"/>
      <c r="FB371" s="5"/>
    </row>
    <row r="372" spans="1:158" ht="15.75" hidden="1" customHeight="1">
      <c r="A372" s="25">
        <f t="shared" si="441"/>
        <v>368</v>
      </c>
      <c r="B372" s="7" t="s">
        <v>1090</v>
      </c>
      <c r="C372" s="7" t="s">
        <v>1091</v>
      </c>
      <c r="D372" s="7" t="s">
        <v>304</v>
      </c>
      <c r="E372" s="27" t="s">
        <v>305</v>
      </c>
      <c r="F372" s="28">
        <v>1</v>
      </c>
      <c r="G372" s="29">
        <f t="shared" si="241"/>
        <v>1</v>
      </c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  <c r="CB372" s="23"/>
      <c r="CC372" s="23"/>
      <c r="CD372" s="23"/>
      <c r="CE372" s="23"/>
      <c r="CF372" s="23"/>
      <c r="CG372" s="23"/>
      <c r="CH372" s="23"/>
      <c r="CI372" s="30">
        <f>1*CI$4</f>
        <v>1</v>
      </c>
      <c r="CJ372" s="23"/>
      <c r="CK372" s="23"/>
      <c r="CL372" s="23"/>
      <c r="CM372" s="23"/>
      <c r="CN372" s="23"/>
      <c r="CO372" s="23"/>
      <c r="CP372" s="23"/>
      <c r="CQ372" s="23"/>
      <c r="CR372" s="23"/>
      <c r="CS372" s="23"/>
      <c r="CT372" s="23"/>
      <c r="CU372" s="23"/>
      <c r="CV372" s="23"/>
      <c r="CW372" s="23"/>
      <c r="CX372" s="23"/>
      <c r="CY372" s="23"/>
      <c r="CZ372" s="23"/>
      <c r="DA372" s="23"/>
      <c r="DB372" s="23"/>
      <c r="DC372" s="23"/>
      <c r="DD372" s="23"/>
      <c r="DE372" s="23"/>
      <c r="DF372" s="23"/>
      <c r="DG372" s="23"/>
      <c r="DH372" s="23"/>
      <c r="DI372" s="23"/>
      <c r="DJ372" s="23"/>
      <c r="DK372" s="23"/>
      <c r="DL372" s="23"/>
      <c r="DM372" s="23"/>
      <c r="DN372" s="23"/>
      <c r="DO372" s="23"/>
      <c r="DP372" s="23"/>
      <c r="DQ372" s="23"/>
      <c r="DR372" s="23"/>
      <c r="DS372" s="23"/>
      <c r="DT372" s="23"/>
      <c r="DU372" s="23"/>
      <c r="DV372" s="23"/>
      <c r="DW372" s="23"/>
      <c r="DX372" s="23"/>
      <c r="DY372" s="23"/>
      <c r="DZ372" s="23"/>
      <c r="EA372" s="23"/>
      <c r="EB372" s="23"/>
      <c r="EC372" s="23"/>
      <c r="ED372" s="23"/>
      <c r="EE372" s="23"/>
      <c r="EF372" s="23"/>
      <c r="EG372" s="23"/>
      <c r="EH372" s="23"/>
      <c r="EI372" s="23"/>
      <c r="EJ372" s="23"/>
      <c r="EK372" s="23"/>
      <c r="EL372" s="23"/>
      <c r="EM372" s="23"/>
      <c r="EN372" s="23"/>
      <c r="EO372" s="23"/>
      <c r="EP372" s="23"/>
      <c r="EQ372" s="23"/>
      <c r="ER372" s="23"/>
      <c r="ES372" s="23"/>
      <c r="ET372" s="23"/>
      <c r="EU372" s="23"/>
      <c r="EV372" s="23"/>
      <c r="EW372" s="23"/>
      <c r="EX372" s="31">
        <f t="shared" si="384"/>
        <v>1</v>
      </c>
      <c r="EY372" s="5"/>
      <c r="EZ372" s="5"/>
      <c r="FA372" s="5"/>
      <c r="FB372" s="5"/>
    </row>
    <row r="373" spans="1:158" ht="15.75" hidden="1" customHeight="1">
      <c r="A373" s="25">
        <f t="shared" si="441"/>
        <v>369</v>
      </c>
      <c r="B373" s="7" t="s">
        <v>1092</v>
      </c>
      <c r="C373" s="7" t="s">
        <v>1093</v>
      </c>
      <c r="D373" s="7" t="s">
        <v>304</v>
      </c>
      <c r="E373" s="27" t="s">
        <v>305</v>
      </c>
      <c r="F373" s="28">
        <v>1</v>
      </c>
      <c r="G373" s="29">
        <f t="shared" si="241"/>
        <v>1</v>
      </c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30">
        <f>1*U$4</f>
        <v>1</v>
      </c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  <c r="CB373" s="23"/>
      <c r="CC373" s="23"/>
      <c r="CD373" s="23"/>
      <c r="CE373" s="23"/>
      <c r="CF373" s="23"/>
      <c r="CG373" s="23"/>
      <c r="CH373" s="23"/>
      <c r="CI373" s="23"/>
      <c r="CJ373" s="23"/>
      <c r="CK373" s="23"/>
      <c r="CL373" s="23"/>
      <c r="CM373" s="23"/>
      <c r="CN373" s="23"/>
      <c r="CO373" s="23"/>
      <c r="CP373" s="23"/>
      <c r="CQ373" s="23"/>
      <c r="CR373" s="23"/>
      <c r="CS373" s="23"/>
      <c r="CT373" s="23"/>
      <c r="CU373" s="23"/>
      <c r="CV373" s="23"/>
      <c r="CW373" s="23"/>
      <c r="CX373" s="23"/>
      <c r="CY373" s="23"/>
      <c r="CZ373" s="23"/>
      <c r="DA373" s="23"/>
      <c r="DB373" s="23"/>
      <c r="DC373" s="23"/>
      <c r="DD373" s="23"/>
      <c r="DE373" s="23"/>
      <c r="DF373" s="23"/>
      <c r="DG373" s="23"/>
      <c r="DH373" s="23"/>
      <c r="DI373" s="23"/>
      <c r="DJ373" s="23"/>
      <c r="DK373" s="23"/>
      <c r="DL373" s="23"/>
      <c r="DM373" s="23"/>
      <c r="DN373" s="23"/>
      <c r="DO373" s="23"/>
      <c r="DP373" s="23"/>
      <c r="DQ373" s="23"/>
      <c r="DR373" s="23"/>
      <c r="DS373" s="23"/>
      <c r="DT373" s="23"/>
      <c r="DU373" s="23"/>
      <c r="DV373" s="23"/>
      <c r="DW373" s="23"/>
      <c r="DX373" s="23"/>
      <c r="DY373" s="23"/>
      <c r="DZ373" s="23"/>
      <c r="EA373" s="23"/>
      <c r="EB373" s="23"/>
      <c r="EC373" s="23"/>
      <c r="ED373" s="23"/>
      <c r="EE373" s="23"/>
      <c r="EF373" s="23"/>
      <c r="EG373" s="23"/>
      <c r="EH373" s="23"/>
      <c r="EI373" s="23"/>
      <c r="EJ373" s="23"/>
      <c r="EK373" s="23"/>
      <c r="EL373" s="23"/>
      <c r="EM373" s="23"/>
      <c r="EN373" s="23"/>
      <c r="EO373" s="23"/>
      <c r="EP373" s="23"/>
      <c r="EQ373" s="23"/>
      <c r="ER373" s="23"/>
      <c r="ES373" s="23"/>
      <c r="ET373" s="23"/>
      <c r="EU373" s="23"/>
      <c r="EV373" s="23"/>
      <c r="EW373" s="23"/>
      <c r="EX373" s="31">
        <f t="shared" si="384"/>
        <v>1</v>
      </c>
      <c r="EY373" s="5"/>
      <c r="EZ373" s="5"/>
      <c r="FA373" s="5"/>
      <c r="FB373" s="5"/>
    </row>
    <row r="374" spans="1:158" ht="15.75" hidden="1" customHeight="1">
      <c r="A374" s="25">
        <f t="shared" si="441"/>
        <v>370</v>
      </c>
      <c r="B374" s="7" t="s">
        <v>1094</v>
      </c>
      <c r="C374" s="7" t="s">
        <v>1095</v>
      </c>
      <c r="D374" s="7" t="s">
        <v>304</v>
      </c>
      <c r="E374" s="27" t="s">
        <v>305</v>
      </c>
      <c r="F374" s="28">
        <v>1</v>
      </c>
      <c r="G374" s="29">
        <f t="shared" si="241"/>
        <v>1</v>
      </c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30">
        <f>1*W$4</f>
        <v>1</v>
      </c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  <c r="CB374" s="23"/>
      <c r="CC374" s="23"/>
      <c r="CD374" s="23"/>
      <c r="CE374" s="23"/>
      <c r="CF374" s="23"/>
      <c r="CG374" s="23"/>
      <c r="CH374" s="23"/>
      <c r="CI374" s="23"/>
      <c r="CJ374" s="23"/>
      <c r="CK374" s="23"/>
      <c r="CL374" s="23"/>
      <c r="CM374" s="23"/>
      <c r="CN374" s="23"/>
      <c r="CO374" s="23"/>
      <c r="CP374" s="23"/>
      <c r="CQ374" s="23"/>
      <c r="CR374" s="23"/>
      <c r="CS374" s="23"/>
      <c r="CT374" s="23"/>
      <c r="CU374" s="23"/>
      <c r="CV374" s="23"/>
      <c r="CW374" s="23"/>
      <c r="CX374" s="23"/>
      <c r="CY374" s="23"/>
      <c r="CZ374" s="23"/>
      <c r="DA374" s="23"/>
      <c r="DB374" s="23"/>
      <c r="DC374" s="23"/>
      <c r="DD374" s="23"/>
      <c r="DE374" s="23"/>
      <c r="DF374" s="23"/>
      <c r="DG374" s="23"/>
      <c r="DH374" s="23"/>
      <c r="DI374" s="23"/>
      <c r="DJ374" s="23"/>
      <c r="DK374" s="23"/>
      <c r="DL374" s="23"/>
      <c r="DM374" s="23"/>
      <c r="DN374" s="23"/>
      <c r="DO374" s="23"/>
      <c r="DP374" s="23"/>
      <c r="DQ374" s="23"/>
      <c r="DR374" s="23"/>
      <c r="DS374" s="23"/>
      <c r="DT374" s="23"/>
      <c r="DU374" s="23"/>
      <c r="DV374" s="23"/>
      <c r="DW374" s="23"/>
      <c r="DX374" s="23"/>
      <c r="DY374" s="23"/>
      <c r="DZ374" s="23"/>
      <c r="EA374" s="23"/>
      <c r="EB374" s="23"/>
      <c r="EC374" s="23"/>
      <c r="ED374" s="23"/>
      <c r="EE374" s="23"/>
      <c r="EF374" s="23"/>
      <c r="EG374" s="23"/>
      <c r="EH374" s="23"/>
      <c r="EI374" s="23"/>
      <c r="EJ374" s="23"/>
      <c r="EK374" s="23"/>
      <c r="EL374" s="23"/>
      <c r="EM374" s="23"/>
      <c r="EN374" s="23"/>
      <c r="EO374" s="23"/>
      <c r="EP374" s="23"/>
      <c r="EQ374" s="23"/>
      <c r="ER374" s="23"/>
      <c r="ES374" s="23"/>
      <c r="ET374" s="23"/>
      <c r="EU374" s="23"/>
      <c r="EV374" s="23"/>
      <c r="EW374" s="23"/>
      <c r="EX374" s="31">
        <f t="shared" si="384"/>
        <v>1</v>
      </c>
      <c r="EY374" s="5"/>
      <c r="EZ374" s="5"/>
      <c r="FA374" s="5"/>
      <c r="FB374" s="5"/>
    </row>
    <row r="375" spans="1:158" ht="15.75" hidden="1" customHeight="1">
      <c r="A375" s="25">
        <f t="shared" si="441"/>
        <v>371</v>
      </c>
      <c r="B375" s="7" t="s">
        <v>1096</v>
      </c>
      <c r="C375" s="7" t="s">
        <v>1097</v>
      </c>
      <c r="D375" s="7" t="s">
        <v>304</v>
      </c>
      <c r="E375" s="27" t="s">
        <v>305</v>
      </c>
      <c r="F375" s="28">
        <v>1</v>
      </c>
      <c r="G375" s="29">
        <f t="shared" si="241"/>
        <v>1</v>
      </c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30">
        <f>1*X$4</f>
        <v>1</v>
      </c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  <c r="CB375" s="23"/>
      <c r="CC375" s="23"/>
      <c r="CD375" s="23"/>
      <c r="CE375" s="23"/>
      <c r="CF375" s="23"/>
      <c r="CG375" s="23"/>
      <c r="CH375" s="23"/>
      <c r="CI375" s="23"/>
      <c r="CJ375" s="23"/>
      <c r="CK375" s="23"/>
      <c r="CL375" s="23"/>
      <c r="CM375" s="23"/>
      <c r="CN375" s="23"/>
      <c r="CO375" s="23"/>
      <c r="CP375" s="23"/>
      <c r="CQ375" s="23"/>
      <c r="CR375" s="23"/>
      <c r="CS375" s="23"/>
      <c r="CT375" s="23"/>
      <c r="CU375" s="23"/>
      <c r="CV375" s="23"/>
      <c r="CW375" s="23"/>
      <c r="CX375" s="23"/>
      <c r="CY375" s="23"/>
      <c r="CZ375" s="23"/>
      <c r="DA375" s="23"/>
      <c r="DB375" s="23"/>
      <c r="DC375" s="23"/>
      <c r="DD375" s="23"/>
      <c r="DE375" s="23"/>
      <c r="DF375" s="23"/>
      <c r="DG375" s="23"/>
      <c r="DH375" s="23"/>
      <c r="DI375" s="23"/>
      <c r="DJ375" s="23"/>
      <c r="DK375" s="23"/>
      <c r="DL375" s="23"/>
      <c r="DM375" s="23"/>
      <c r="DN375" s="23"/>
      <c r="DO375" s="23"/>
      <c r="DP375" s="23"/>
      <c r="DQ375" s="23"/>
      <c r="DR375" s="23"/>
      <c r="DS375" s="23"/>
      <c r="DT375" s="23"/>
      <c r="DU375" s="23"/>
      <c r="DV375" s="23"/>
      <c r="DW375" s="23"/>
      <c r="DX375" s="23"/>
      <c r="DY375" s="23"/>
      <c r="DZ375" s="23"/>
      <c r="EA375" s="23"/>
      <c r="EB375" s="23"/>
      <c r="EC375" s="23"/>
      <c r="ED375" s="23"/>
      <c r="EE375" s="23"/>
      <c r="EF375" s="23"/>
      <c r="EG375" s="23"/>
      <c r="EH375" s="23"/>
      <c r="EI375" s="23"/>
      <c r="EJ375" s="23"/>
      <c r="EK375" s="23"/>
      <c r="EL375" s="23"/>
      <c r="EM375" s="23"/>
      <c r="EN375" s="23"/>
      <c r="EO375" s="23"/>
      <c r="EP375" s="23"/>
      <c r="EQ375" s="23"/>
      <c r="ER375" s="23"/>
      <c r="ES375" s="23"/>
      <c r="ET375" s="23"/>
      <c r="EU375" s="23"/>
      <c r="EV375" s="23"/>
      <c r="EW375" s="23"/>
      <c r="EX375" s="31">
        <f t="shared" si="384"/>
        <v>1</v>
      </c>
      <c r="EY375" s="5"/>
      <c r="EZ375" s="5"/>
      <c r="FA375" s="5"/>
      <c r="FB375" s="5"/>
    </row>
    <row r="376" spans="1:158" ht="15.75" hidden="1" customHeight="1">
      <c r="A376" s="25">
        <f t="shared" si="441"/>
        <v>372</v>
      </c>
      <c r="B376" s="7" t="s">
        <v>1098</v>
      </c>
      <c r="C376" s="7" t="s">
        <v>1099</v>
      </c>
      <c r="D376" s="7" t="s">
        <v>304</v>
      </c>
      <c r="E376" s="27" t="s">
        <v>305</v>
      </c>
      <c r="F376" s="28">
        <v>1</v>
      </c>
      <c r="G376" s="29">
        <f t="shared" si="241"/>
        <v>1</v>
      </c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  <c r="CB376" s="23"/>
      <c r="CC376" s="23"/>
      <c r="CD376" s="23"/>
      <c r="CE376" s="23"/>
      <c r="CF376" s="23"/>
      <c r="CG376" s="23"/>
      <c r="CH376" s="23"/>
      <c r="CI376" s="23"/>
      <c r="CJ376" s="23"/>
      <c r="CK376" s="23"/>
      <c r="CL376" s="23"/>
      <c r="CM376" s="23"/>
      <c r="CN376" s="30">
        <f>1*CN$4</f>
        <v>1</v>
      </c>
      <c r="CO376" s="23"/>
      <c r="CP376" s="23"/>
      <c r="CQ376" s="23"/>
      <c r="CR376" s="23"/>
      <c r="CS376" s="23"/>
      <c r="CT376" s="23"/>
      <c r="CU376" s="23"/>
      <c r="CV376" s="23"/>
      <c r="CW376" s="23"/>
      <c r="CX376" s="23"/>
      <c r="CY376" s="23"/>
      <c r="CZ376" s="23"/>
      <c r="DA376" s="23"/>
      <c r="DB376" s="23"/>
      <c r="DC376" s="23"/>
      <c r="DD376" s="23"/>
      <c r="DE376" s="23"/>
      <c r="DF376" s="23"/>
      <c r="DG376" s="23"/>
      <c r="DH376" s="23"/>
      <c r="DI376" s="23"/>
      <c r="DJ376" s="23"/>
      <c r="DK376" s="23"/>
      <c r="DL376" s="23"/>
      <c r="DM376" s="23"/>
      <c r="DN376" s="23"/>
      <c r="DO376" s="23"/>
      <c r="DP376" s="23"/>
      <c r="DQ376" s="23"/>
      <c r="DR376" s="23"/>
      <c r="DS376" s="23"/>
      <c r="DT376" s="23"/>
      <c r="DU376" s="23"/>
      <c r="DV376" s="23"/>
      <c r="DW376" s="23"/>
      <c r="DX376" s="23"/>
      <c r="DY376" s="23"/>
      <c r="DZ376" s="23"/>
      <c r="EA376" s="23"/>
      <c r="EB376" s="23"/>
      <c r="EC376" s="23"/>
      <c r="ED376" s="23"/>
      <c r="EE376" s="23"/>
      <c r="EF376" s="23"/>
      <c r="EG376" s="23"/>
      <c r="EH376" s="23"/>
      <c r="EI376" s="23"/>
      <c r="EJ376" s="23"/>
      <c r="EK376" s="23"/>
      <c r="EL376" s="23"/>
      <c r="EM376" s="23"/>
      <c r="EN376" s="23"/>
      <c r="EO376" s="23"/>
      <c r="EP376" s="23"/>
      <c r="EQ376" s="23"/>
      <c r="ER376" s="23"/>
      <c r="ES376" s="23"/>
      <c r="ET376" s="23"/>
      <c r="EU376" s="23"/>
      <c r="EV376" s="23"/>
      <c r="EW376" s="23"/>
      <c r="EX376" s="31">
        <f t="shared" si="384"/>
        <v>1</v>
      </c>
      <c r="EY376" s="5"/>
      <c r="EZ376" s="5"/>
      <c r="FA376" s="5"/>
      <c r="FB376" s="5"/>
    </row>
    <row r="377" spans="1:158" ht="15.75" hidden="1" customHeight="1">
      <c r="A377" s="25">
        <f t="shared" si="441"/>
        <v>373</v>
      </c>
      <c r="B377" s="7" t="s">
        <v>1100</v>
      </c>
      <c r="C377" s="7" t="s">
        <v>1101</v>
      </c>
      <c r="D377" s="7" t="s">
        <v>304</v>
      </c>
      <c r="E377" s="27" t="s">
        <v>305</v>
      </c>
      <c r="F377" s="28">
        <v>1</v>
      </c>
      <c r="G377" s="29">
        <f t="shared" si="241"/>
        <v>2</v>
      </c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  <c r="CB377" s="23"/>
      <c r="CC377" s="23"/>
      <c r="CD377" s="23"/>
      <c r="CE377" s="23"/>
      <c r="CF377" s="23"/>
      <c r="CG377" s="23"/>
      <c r="CH377" s="23"/>
      <c r="CI377" s="23"/>
      <c r="CJ377" s="23"/>
      <c r="CK377" s="23"/>
      <c r="CL377" s="23"/>
      <c r="CM377" s="23"/>
      <c r="CN377" s="23"/>
      <c r="CO377" s="23"/>
      <c r="CP377" s="23"/>
      <c r="CQ377" s="23"/>
      <c r="CR377" s="23"/>
      <c r="CS377" s="23"/>
      <c r="CT377" s="23"/>
      <c r="CU377" s="23"/>
      <c r="CV377" s="23"/>
      <c r="CW377" s="23"/>
      <c r="CX377" s="23"/>
      <c r="CY377" s="23"/>
      <c r="CZ377" s="23"/>
      <c r="DA377" s="23"/>
      <c r="DB377" s="23"/>
      <c r="DC377" s="23"/>
      <c r="DD377" s="23"/>
      <c r="DE377" s="23"/>
      <c r="DF377" s="23"/>
      <c r="DG377" s="23"/>
      <c r="DH377" s="23"/>
      <c r="DI377" s="23"/>
      <c r="DJ377" s="23"/>
      <c r="DK377" s="23"/>
      <c r="DL377" s="23"/>
      <c r="DM377" s="23"/>
      <c r="DN377" s="23"/>
      <c r="DO377" s="23"/>
      <c r="DP377" s="23"/>
      <c r="DQ377" s="23"/>
      <c r="DR377" s="23"/>
      <c r="DS377" s="23"/>
      <c r="DT377" s="23"/>
      <c r="DU377" s="23"/>
      <c r="DV377" s="23"/>
      <c r="DW377" s="23"/>
      <c r="DX377" s="23"/>
      <c r="DY377" s="23"/>
      <c r="DZ377" s="23"/>
      <c r="EA377" s="23"/>
      <c r="EB377" s="30">
        <f>1*EB$4</f>
        <v>1</v>
      </c>
      <c r="EC377" s="23"/>
      <c r="ED377" s="23"/>
      <c r="EE377" s="23"/>
      <c r="EF377" s="30">
        <f>1*EF$4</f>
        <v>1</v>
      </c>
      <c r="EG377" s="23"/>
      <c r="EH377" s="23"/>
      <c r="EI377" s="23"/>
      <c r="EJ377" s="23"/>
      <c r="EK377" s="23"/>
      <c r="EL377" s="23"/>
      <c r="EM377" s="23"/>
      <c r="EN377" s="23"/>
      <c r="EO377" s="23"/>
      <c r="EP377" s="23"/>
      <c r="EQ377" s="23"/>
      <c r="ER377" s="23"/>
      <c r="ES377" s="23"/>
      <c r="ET377" s="23"/>
      <c r="EU377" s="23"/>
      <c r="EV377" s="23"/>
      <c r="EW377" s="23"/>
      <c r="EX377" s="31">
        <f t="shared" si="384"/>
        <v>2</v>
      </c>
      <c r="EY377" s="5"/>
      <c r="EZ377" s="5"/>
      <c r="FA377" s="5"/>
      <c r="FB377" s="5"/>
    </row>
    <row r="378" spans="1:158" ht="15.75" hidden="1" customHeight="1">
      <c r="A378" s="25">
        <f t="shared" si="441"/>
        <v>374</v>
      </c>
      <c r="B378" s="7" t="s">
        <v>1102</v>
      </c>
      <c r="C378" s="7" t="s">
        <v>1103</v>
      </c>
      <c r="D378" s="7" t="s">
        <v>304</v>
      </c>
      <c r="E378" s="27" t="s">
        <v>305</v>
      </c>
      <c r="F378" s="28">
        <v>1</v>
      </c>
      <c r="G378" s="29">
        <f t="shared" si="241"/>
        <v>1</v>
      </c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30">
        <f>1*Y$4</f>
        <v>1</v>
      </c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  <c r="CB378" s="23"/>
      <c r="CC378" s="23"/>
      <c r="CD378" s="23"/>
      <c r="CE378" s="23"/>
      <c r="CF378" s="23"/>
      <c r="CG378" s="23"/>
      <c r="CH378" s="23"/>
      <c r="CI378" s="23"/>
      <c r="CJ378" s="23"/>
      <c r="CK378" s="23"/>
      <c r="CL378" s="23"/>
      <c r="CM378" s="23"/>
      <c r="CN378" s="23"/>
      <c r="CO378" s="23"/>
      <c r="CP378" s="23"/>
      <c r="CQ378" s="23"/>
      <c r="CR378" s="23"/>
      <c r="CS378" s="23"/>
      <c r="CT378" s="23"/>
      <c r="CU378" s="23"/>
      <c r="CV378" s="23"/>
      <c r="CW378" s="23"/>
      <c r="CX378" s="23"/>
      <c r="CY378" s="23"/>
      <c r="CZ378" s="23"/>
      <c r="DA378" s="23"/>
      <c r="DB378" s="23"/>
      <c r="DC378" s="23"/>
      <c r="DD378" s="23"/>
      <c r="DE378" s="23"/>
      <c r="DF378" s="23"/>
      <c r="DG378" s="23"/>
      <c r="DH378" s="23"/>
      <c r="DI378" s="23"/>
      <c r="DJ378" s="23"/>
      <c r="DK378" s="23"/>
      <c r="DL378" s="23"/>
      <c r="DM378" s="23"/>
      <c r="DN378" s="23"/>
      <c r="DO378" s="23"/>
      <c r="DP378" s="23"/>
      <c r="DQ378" s="23"/>
      <c r="DR378" s="23"/>
      <c r="DS378" s="23"/>
      <c r="DT378" s="23"/>
      <c r="DU378" s="23"/>
      <c r="DV378" s="23"/>
      <c r="DW378" s="23"/>
      <c r="DX378" s="23"/>
      <c r="DY378" s="23"/>
      <c r="DZ378" s="23"/>
      <c r="EA378" s="23"/>
      <c r="EB378" s="23"/>
      <c r="EC378" s="23"/>
      <c r="ED378" s="23"/>
      <c r="EE378" s="23"/>
      <c r="EF378" s="23"/>
      <c r="EG378" s="23"/>
      <c r="EH378" s="23"/>
      <c r="EI378" s="23"/>
      <c r="EJ378" s="23"/>
      <c r="EK378" s="23"/>
      <c r="EL378" s="23"/>
      <c r="EM378" s="23"/>
      <c r="EN378" s="23"/>
      <c r="EO378" s="23"/>
      <c r="EP378" s="23"/>
      <c r="EQ378" s="23"/>
      <c r="ER378" s="23"/>
      <c r="ES378" s="23"/>
      <c r="ET378" s="23"/>
      <c r="EU378" s="23"/>
      <c r="EV378" s="23"/>
      <c r="EW378" s="23"/>
      <c r="EX378" s="31">
        <f t="shared" si="384"/>
        <v>1</v>
      </c>
      <c r="EY378" s="5"/>
      <c r="EZ378" s="5"/>
      <c r="FA378" s="5"/>
      <c r="FB378" s="5"/>
    </row>
    <row r="379" spans="1:158" ht="15.75" hidden="1" customHeight="1">
      <c r="A379" s="25">
        <f t="shared" si="441"/>
        <v>375</v>
      </c>
      <c r="B379" s="7" t="s">
        <v>1104</v>
      </c>
      <c r="C379" s="7" t="s">
        <v>1105</v>
      </c>
      <c r="D379" s="7" t="s">
        <v>304</v>
      </c>
      <c r="E379" s="27" t="s">
        <v>305</v>
      </c>
      <c r="F379" s="28">
        <v>1</v>
      </c>
      <c r="G379" s="29">
        <f t="shared" si="241"/>
        <v>1</v>
      </c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30">
        <f>1*AF$4</f>
        <v>1</v>
      </c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  <c r="CB379" s="23"/>
      <c r="CC379" s="23"/>
      <c r="CD379" s="23"/>
      <c r="CE379" s="23"/>
      <c r="CF379" s="23"/>
      <c r="CG379" s="23"/>
      <c r="CH379" s="23"/>
      <c r="CI379" s="23"/>
      <c r="CJ379" s="23"/>
      <c r="CK379" s="23"/>
      <c r="CL379" s="23"/>
      <c r="CM379" s="23"/>
      <c r="CN379" s="23"/>
      <c r="CO379" s="23"/>
      <c r="CP379" s="23"/>
      <c r="CQ379" s="23"/>
      <c r="CR379" s="23"/>
      <c r="CS379" s="23"/>
      <c r="CT379" s="23"/>
      <c r="CU379" s="23"/>
      <c r="CV379" s="23"/>
      <c r="CW379" s="23"/>
      <c r="CX379" s="23"/>
      <c r="CY379" s="23"/>
      <c r="CZ379" s="23"/>
      <c r="DA379" s="23"/>
      <c r="DB379" s="23"/>
      <c r="DC379" s="23"/>
      <c r="DD379" s="23"/>
      <c r="DE379" s="23"/>
      <c r="DF379" s="23"/>
      <c r="DG379" s="23"/>
      <c r="DH379" s="23"/>
      <c r="DI379" s="23"/>
      <c r="DJ379" s="23"/>
      <c r="DK379" s="23"/>
      <c r="DL379" s="23"/>
      <c r="DM379" s="23"/>
      <c r="DN379" s="23"/>
      <c r="DO379" s="23"/>
      <c r="DP379" s="23"/>
      <c r="DQ379" s="23"/>
      <c r="DR379" s="23"/>
      <c r="DS379" s="23"/>
      <c r="DT379" s="23"/>
      <c r="DU379" s="23"/>
      <c r="DV379" s="23"/>
      <c r="DW379" s="23"/>
      <c r="DX379" s="23"/>
      <c r="DY379" s="23"/>
      <c r="DZ379" s="23"/>
      <c r="EA379" s="23"/>
      <c r="EB379" s="23"/>
      <c r="EC379" s="23"/>
      <c r="ED379" s="23"/>
      <c r="EE379" s="23"/>
      <c r="EF379" s="23"/>
      <c r="EG379" s="23"/>
      <c r="EH379" s="23"/>
      <c r="EI379" s="23"/>
      <c r="EJ379" s="23"/>
      <c r="EK379" s="23"/>
      <c r="EL379" s="23"/>
      <c r="EM379" s="23"/>
      <c r="EN379" s="23"/>
      <c r="EO379" s="23"/>
      <c r="EP379" s="23"/>
      <c r="EQ379" s="23"/>
      <c r="ER379" s="23"/>
      <c r="ES379" s="23"/>
      <c r="ET379" s="23"/>
      <c r="EU379" s="23"/>
      <c r="EV379" s="23"/>
      <c r="EW379" s="23"/>
      <c r="EX379" s="31">
        <f t="shared" si="384"/>
        <v>1</v>
      </c>
      <c r="EY379" s="5"/>
      <c r="EZ379" s="5"/>
      <c r="FA379" s="5"/>
      <c r="FB379" s="5"/>
    </row>
    <row r="380" spans="1:158" ht="15.75" hidden="1" customHeight="1">
      <c r="A380" s="25">
        <f t="shared" si="441"/>
        <v>376</v>
      </c>
      <c r="B380" s="7" t="s">
        <v>1106</v>
      </c>
      <c r="C380" s="7" t="s">
        <v>1107</v>
      </c>
      <c r="D380" s="7" t="s">
        <v>304</v>
      </c>
      <c r="E380" s="27" t="s">
        <v>305</v>
      </c>
      <c r="F380" s="28">
        <v>1</v>
      </c>
      <c r="G380" s="29">
        <f t="shared" si="241"/>
        <v>1</v>
      </c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30">
        <f>1*AG$4</f>
        <v>1</v>
      </c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  <c r="CB380" s="23"/>
      <c r="CC380" s="23"/>
      <c r="CD380" s="23"/>
      <c r="CE380" s="23"/>
      <c r="CF380" s="23"/>
      <c r="CG380" s="23"/>
      <c r="CH380" s="23"/>
      <c r="CI380" s="23"/>
      <c r="CJ380" s="23"/>
      <c r="CK380" s="23"/>
      <c r="CL380" s="23"/>
      <c r="CM380" s="23"/>
      <c r="CN380" s="23"/>
      <c r="CO380" s="23"/>
      <c r="CP380" s="23"/>
      <c r="CQ380" s="23"/>
      <c r="CR380" s="23"/>
      <c r="CS380" s="23"/>
      <c r="CT380" s="23"/>
      <c r="CU380" s="23"/>
      <c r="CV380" s="23"/>
      <c r="CW380" s="23"/>
      <c r="CX380" s="23"/>
      <c r="CY380" s="23"/>
      <c r="CZ380" s="23"/>
      <c r="DA380" s="23"/>
      <c r="DB380" s="23"/>
      <c r="DC380" s="23"/>
      <c r="DD380" s="23"/>
      <c r="DE380" s="23"/>
      <c r="DF380" s="23"/>
      <c r="DG380" s="23"/>
      <c r="DH380" s="23"/>
      <c r="DI380" s="23"/>
      <c r="DJ380" s="23"/>
      <c r="DK380" s="23"/>
      <c r="DL380" s="23"/>
      <c r="DM380" s="23"/>
      <c r="DN380" s="23"/>
      <c r="DO380" s="23"/>
      <c r="DP380" s="23"/>
      <c r="DQ380" s="23"/>
      <c r="DR380" s="23"/>
      <c r="DS380" s="23"/>
      <c r="DT380" s="23"/>
      <c r="DU380" s="23"/>
      <c r="DV380" s="23"/>
      <c r="DW380" s="23"/>
      <c r="DX380" s="23"/>
      <c r="DY380" s="23"/>
      <c r="DZ380" s="23"/>
      <c r="EA380" s="23"/>
      <c r="EB380" s="23"/>
      <c r="EC380" s="23"/>
      <c r="ED380" s="23"/>
      <c r="EE380" s="23"/>
      <c r="EF380" s="23"/>
      <c r="EG380" s="23"/>
      <c r="EH380" s="23"/>
      <c r="EI380" s="23"/>
      <c r="EJ380" s="23"/>
      <c r="EK380" s="23"/>
      <c r="EL380" s="23"/>
      <c r="EM380" s="23"/>
      <c r="EN380" s="23"/>
      <c r="EO380" s="23"/>
      <c r="EP380" s="23"/>
      <c r="EQ380" s="23"/>
      <c r="ER380" s="23"/>
      <c r="ES380" s="23"/>
      <c r="ET380" s="23"/>
      <c r="EU380" s="23"/>
      <c r="EV380" s="23"/>
      <c r="EW380" s="23"/>
      <c r="EX380" s="31">
        <f t="shared" si="384"/>
        <v>1</v>
      </c>
      <c r="EY380" s="5"/>
      <c r="EZ380" s="5"/>
      <c r="FA380" s="5"/>
      <c r="FB380" s="5"/>
    </row>
    <row r="381" spans="1:158" ht="15.75" hidden="1" customHeight="1">
      <c r="A381" s="25">
        <f t="shared" si="441"/>
        <v>377</v>
      </c>
      <c r="B381" s="7" t="s">
        <v>1108</v>
      </c>
      <c r="C381" s="7" t="s">
        <v>1109</v>
      </c>
      <c r="D381" s="7" t="s">
        <v>304</v>
      </c>
      <c r="E381" s="27" t="s">
        <v>305</v>
      </c>
      <c r="F381" s="28">
        <v>1</v>
      </c>
      <c r="G381" s="29">
        <f t="shared" si="241"/>
        <v>6</v>
      </c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30">
        <f>1*BR$4</f>
        <v>1</v>
      </c>
      <c r="BS381" s="23"/>
      <c r="BT381" s="30">
        <f t="shared" ref="BT381:BU381" si="478">1*BT$4</f>
        <v>1</v>
      </c>
      <c r="BU381" s="30">
        <f t="shared" si="478"/>
        <v>1</v>
      </c>
      <c r="BV381" s="23"/>
      <c r="BW381" s="23"/>
      <c r="BX381" s="23"/>
      <c r="BY381" s="23"/>
      <c r="BZ381" s="23"/>
      <c r="CA381" s="23"/>
      <c r="CB381" s="23"/>
      <c r="CC381" s="23"/>
      <c r="CD381" s="23"/>
      <c r="CE381" s="23"/>
      <c r="CF381" s="23"/>
      <c r="CG381" s="23"/>
      <c r="CH381" s="23"/>
      <c r="CI381" s="23"/>
      <c r="CJ381" s="23"/>
      <c r="CK381" s="23"/>
      <c r="CL381" s="23"/>
      <c r="CM381" s="23"/>
      <c r="CN381" s="23"/>
      <c r="CO381" s="23"/>
      <c r="CP381" s="23"/>
      <c r="CQ381" s="23"/>
      <c r="CR381" s="23"/>
      <c r="CS381" s="23"/>
      <c r="CT381" s="23"/>
      <c r="CU381" s="23"/>
      <c r="CV381" s="23"/>
      <c r="CW381" s="23"/>
      <c r="CX381" s="23"/>
      <c r="CY381" s="30">
        <f>1*CY$4</f>
        <v>1</v>
      </c>
      <c r="CZ381" s="23"/>
      <c r="DA381" s="23"/>
      <c r="DB381" s="23"/>
      <c r="DC381" s="23"/>
      <c r="DD381" s="23"/>
      <c r="DE381" s="23"/>
      <c r="DF381" s="23"/>
      <c r="DG381" s="23"/>
      <c r="DH381" s="23"/>
      <c r="DI381" s="23"/>
      <c r="DJ381" s="23"/>
      <c r="DK381" s="23"/>
      <c r="DL381" s="23"/>
      <c r="DM381" s="23"/>
      <c r="DN381" s="23"/>
      <c r="DO381" s="30">
        <f t="shared" ref="DO381:DP381" si="479">1*DO$4</f>
        <v>1</v>
      </c>
      <c r="DP381" s="30">
        <f t="shared" si="479"/>
        <v>1</v>
      </c>
      <c r="DQ381" s="23"/>
      <c r="DR381" s="23"/>
      <c r="DS381" s="23"/>
      <c r="DT381" s="23"/>
      <c r="DU381" s="23"/>
      <c r="DV381" s="23"/>
      <c r="DW381" s="23"/>
      <c r="DX381" s="23"/>
      <c r="DY381" s="23"/>
      <c r="DZ381" s="23"/>
      <c r="EA381" s="23"/>
      <c r="EB381" s="23"/>
      <c r="EC381" s="23"/>
      <c r="ED381" s="23"/>
      <c r="EE381" s="23"/>
      <c r="EF381" s="23"/>
      <c r="EG381" s="23"/>
      <c r="EH381" s="23"/>
      <c r="EI381" s="23"/>
      <c r="EJ381" s="23"/>
      <c r="EK381" s="23"/>
      <c r="EL381" s="23"/>
      <c r="EM381" s="23"/>
      <c r="EN381" s="23"/>
      <c r="EO381" s="23"/>
      <c r="EP381" s="23"/>
      <c r="EQ381" s="23"/>
      <c r="ER381" s="23"/>
      <c r="ES381" s="23"/>
      <c r="ET381" s="23"/>
      <c r="EU381" s="23"/>
      <c r="EV381" s="23"/>
      <c r="EW381" s="23"/>
      <c r="EX381" s="31">
        <f t="shared" si="384"/>
        <v>6</v>
      </c>
      <c r="EY381" s="5"/>
      <c r="EZ381" s="5"/>
      <c r="FA381" s="5"/>
      <c r="FB381" s="5"/>
    </row>
    <row r="382" spans="1:158" ht="15.75" hidden="1" customHeight="1">
      <c r="A382" s="25">
        <f t="shared" si="441"/>
        <v>378</v>
      </c>
      <c r="B382" s="7" t="s">
        <v>1110</v>
      </c>
      <c r="C382" s="7" t="s">
        <v>1111</v>
      </c>
      <c r="D382" s="26" t="s">
        <v>357</v>
      </c>
      <c r="E382" s="27" t="s">
        <v>305</v>
      </c>
      <c r="F382" s="28">
        <v>1</v>
      </c>
      <c r="G382" s="29">
        <f t="shared" si="241"/>
        <v>2</v>
      </c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  <c r="CB382" s="23"/>
      <c r="CC382" s="23"/>
      <c r="CD382" s="23"/>
      <c r="CE382" s="23"/>
      <c r="CF382" s="23"/>
      <c r="CG382" s="23"/>
      <c r="CH382" s="23"/>
      <c r="CI382" s="23"/>
      <c r="CJ382" s="23"/>
      <c r="CK382" s="23"/>
      <c r="CL382" s="23"/>
      <c r="CM382" s="23"/>
      <c r="CN382" s="23"/>
      <c r="CO382" s="23"/>
      <c r="CP382" s="23"/>
      <c r="CQ382" s="23"/>
      <c r="CR382" s="23"/>
      <c r="CS382" s="23"/>
      <c r="CT382" s="23"/>
      <c r="CU382" s="23"/>
      <c r="CV382" s="23"/>
      <c r="CW382" s="23"/>
      <c r="CX382" s="23"/>
      <c r="CY382" s="23"/>
      <c r="CZ382" s="30">
        <f>1*CZ$4</f>
        <v>1</v>
      </c>
      <c r="DA382" s="23"/>
      <c r="DB382" s="23"/>
      <c r="DC382" s="23"/>
      <c r="DD382" s="23"/>
      <c r="DE382" s="23"/>
      <c r="DF382" s="23"/>
      <c r="DG382" s="23"/>
      <c r="DH382" s="23"/>
      <c r="DI382" s="23"/>
      <c r="DJ382" s="23"/>
      <c r="DK382" s="23"/>
      <c r="DL382" s="23"/>
      <c r="DM382" s="23"/>
      <c r="DN382" s="23"/>
      <c r="DO382" s="23"/>
      <c r="DP382" s="23"/>
      <c r="DQ382" s="23"/>
      <c r="DR382" s="23"/>
      <c r="DS382" s="23"/>
      <c r="DT382" s="23"/>
      <c r="DU382" s="23"/>
      <c r="DV382" s="23"/>
      <c r="DW382" s="23"/>
      <c r="DX382" s="23"/>
      <c r="DY382" s="23"/>
      <c r="DZ382" s="23"/>
      <c r="EA382" s="23"/>
      <c r="EB382" s="23"/>
      <c r="EC382" s="23"/>
      <c r="ED382" s="23"/>
      <c r="EE382" s="23"/>
      <c r="EF382" s="23"/>
      <c r="EG382" s="23"/>
      <c r="EH382" s="23"/>
      <c r="EI382" s="23"/>
      <c r="EJ382" s="30">
        <f>1*EJ$4</f>
        <v>1</v>
      </c>
      <c r="EK382" s="23"/>
      <c r="EL382" s="23"/>
      <c r="EM382" s="23"/>
      <c r="EN382" s="23"/>
      <c r="EO382" s="23"/>
      <c r="EP382" s="23"/>
      <c r="EQ382" s="23"/>
      <c r="ER382" s="23"/>
      <c r="ES382" s="23"/>
      <c r="ET382" s="23"/>
      <c r="EU382" s="23"/>
      <c r="EV382" s="23"/>
      <c r="EW382" s="23"/>
      <c r="EX382" s="31">
        <f t="shared" si="384"/>
        <v>2</v>
      </c>
      <c r="EY382" s="5"/>
      <c r="EZ382" s="5"/>
      <c r="FA382" s="5"/>
      <c r="FB382" s="5"/>
    </row>
    <row r="383" spans="1:158" ht="15.75" hidden="1" customHeight="1">
      <c r="A383" s="25">
        <f t="shared" si="441"/>
        <v>379</v>
      </c>
      <c r="B383" s="7" t="s">
        <v>1112</v>
      </c>
      <c r="C383" s="7" t="s">
        <v>1113</v>
      </c>
      <c r="D383" s="26" t="s">
        <v>357</v>
      </c>
      <c r="E383" s="27" t="s">
        <v>305</v>
      </c>
      <c r="F383" s="28">
        <v>1</v>
      </c>
      <c r="G383" s="29">
        <f t="shared" si="241"/>
        <v>2</v>
      </c>
      <c r="H383" s="23"/>
      <c r="I383" s="23"/>
      <c r="J383" s="23"/>
      <c r="K383" s="23"/>
      <c r="L383" s="23"/>
      <c r="M383" s="23"/>
      <c r="N383" s="23"/>
      <c r="O383" s="23"/>
      <c r="P383" s="23"/>
      <c r="Q383" s="30">
        <f>1*Q$4</f>
        <v>1</v>
      </c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  <c r="CB383" s="23"/>
      <c r="CC383" s="23"/>
      <c r="CD383" s="23"/>
      <c r="CE383" s="23"/>
      <c r="CF383" s="23"/>
      <c r="CG383" s="23"/>
      <c r="CH383" s="23"/>
      <c r="CI383" s="23"/>
      <c r="CJ383" s="23"/>
      <c r="CK383" s="23"/>
      <c r="CL383" s="23"/>
      <c r="CM383" s="23"/>
      <c r="CN383" s="23"/>
      <c r="CO383" s="23"/>
      <c r="CP383" s="23"/>
      <c r="CQ383" s="30">
        <f>1*CQ$4</f>
        <v>1</v>
      </c>
      <c r="CR383" s="23"/>
      <c r="CS383" s="23"/>
      <c r="CT383" s="23"/>
      <c r="CU383" s="23"/>
      <c r="CV383" s="23"/>
      <c r="CW383" s="23"/>
      <c r="CX383" s="23"/>
      <c r="CY383" s="23"/>
      <c r="CZ383" s="23"/>
      <c r="DA383" s="23"/>
      <c r="DB383" s="23"/>
      <c r="DC383" s="23"/>
      <c r="DD383" s="23"/>
      <c r="DE383" s="23"/>
      <c r="DF383" s="23"/>
      <c r="DG383" s="23"/>
      <c r="DH383" s="23"/>
      <c r="DI383" s="23"/>
      <c r="DJ383" s="23"/>
      <c r="DK383" s="23"/>
      <c r="DL383" s="23"/>
      <c r="DM383" s="23"/>
      <c r="DN383" s="23"/>
      <c r="DO383" s="23"/>
      <c r="DP383" s="23"/>
      <c r="DQ383" s="23"/>
      <c r="DR383" s="23"/>
      <c r="DS383" s="23"/>
      <c r="DT383" s="23"/>
      <c r="DU383" s="23"/>
      <c r="DV383" s="23"/>
      <c r="DW383" s="23"/>
      <c r="DX383" s="23"/>
      <c r="DY383" s="23"/>
      <c r="DZ383" s="23"/>
      <c r="EA383" s="23"/>
      <c r="EB383" s="23"/>
      <c r="EC383" s="23"/>
      <c r="ED383" s="23"/>
      <c r="EE383" s="23"/>
      <c r="EF383" s="23"/>
      <c r="EG383" s="23"/>
      <c r="EH383" s="23"/>
      <c r="EI383" s="23"/>
      <c r="EJ383" s="23"/>
      <c r="EK383" s="23"/>
      <c r="EL383" s="23"/>
      <c r="EM383" s="23"/>
      <c r="EN383" s="23"/>
      <c r="EO383" s="23"/>
      <c r="EP383" s="23"/>
      <c r="EQ383" s="23"/>
      <c r="ER383" s="23"/>
      <c r="ES383" s="23"/>
      <c r="ET383" s="23"/>
      <c r="EU383" s="23"/>
      <c r="EV383" s="23"/>
      <c r="EW383" s="23"/>
      <c r="EX383" s="31">
        <f t="shared" si="384"/>
        <v>2</v>
      </c>
      <c r="EY383" s="5"/>
      <c r="EZ383" s="5"/>
      <c r="FA383" s="5"/>
      <c r="FB383" s="5"/>
    </row>
    <row r="384" spans="1:158" ht="15.75" hidden="1" customHeight="1">
      <c r="A384" s="25">
        <f t="shared" si="441"/>
        <v>380</v>
      </c>
      <c r="B384" s="7" t="s">
        <v>1114</v>
      </c>
      <c r="C384" s="7" t="s">
        <v>1115</v>
      </c>
      <c r="D384" s="26" t="s">
        <v>357</v>
      </c>
      <c r="E384" s="27" t="s">
        <v>305</v>
      </c>
      <c r="F384" s="28">
        <v>1</v>
      </c>
      <c r="G384" s="29">
        <f t="shared" si="241"/>
        <v>2</v>
      </c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30">
        <f>1*BS$4</f>
        <v>1</v>
      </c>
      <c r="BT384" s="23"/>
      <c r="BU384" s="23"/>
      <c r="BV384" s="23"/>
      <c r="BW384" s="23"/>
      <c r="BX384" s="23"/>
      <c r="BY384" s="23"/>
      <c r="BZ384" s="23"/>
      <c r="CA384" s="23"/>
      <c r="CB384" s="23"/>
      <c r="CC384" s="23"/>
      <c r="CD384" s="23"/>
      <c r="CE384" s="23"/>
      <c r="CF384" s="23"/>
      <c r="CG384" s="23"/>
      <c r="CH384" s="23"/>
      <c r="CI384" s="23"/>
      <c r="CJ384" s="23"/>
      <c r="CK384" s="23"/>
      <c r="CL384" s="23"/>
      <c r="CM384" s="23"/>
      <c r="CN384" s="23"/>
      <c r="CO384" s="23"/>
      <c r="CP384" s="23"/>
      <c r="CQ384" s="23"/>
      <c r="CR384" s="30">
        <f>1*CR$4</f>
        <v>1</v>
      </c>
      <c r="CS384" s="23"/>
      <c r="CT384" s="23"/>
      <c r="CU384" s="23"/>
      <c r="CV384" s="23"/>
      <c r="CW384" s="23"/>
      <c r="CX384" s="23"/>
      <c r="CY384" s="23"/>
      <c r="CZ384" s="23"/>
      <c r="DA384" s="23"/>
      <c r="DB384" s="23"/>
      <c r="DC384" s="23"/>
      <c r="DD384" s="23"/>
      <c r="DE384" s="23"/>
      <c r="DF384" s="23"/>
      <c r="DG384" s="23"/>
      <c r="DH384" s="23"/>
      <c r="DI384" s="23"/>
      <c r="DJ384" s="23"/>
      <c r="DK384" s="23"/>
      <c r="DL384" s="23"/>
      <c r="DM384" s="23"/>
      <c r="DN384" s="23"/>
      <c r="DO384" s="23"/>
      <c r="DP384" s="23"/>
      <c r="DQ384" s="23"/>
      <c r="DR384" s="23"/>
      <c r="DS384" s="23"/>
      <c r="DT384" s="23"/>
      <c r="DU384" s="23"/>
      <c r="DV384" s="23"/>
      <c r="DW384" s="23"/>
      <c r="DX384" s="23"/>
      <c r="DY384" s="23"/>
      <c r="DZ384" s="23"/>
      <c r="EA384" s="23"/>
      <c r="EB384" s="23"/>
      <c r="EC384" s="23"/>
      <c r="ED384" s="23"/>
      <c r="EE384" s="23"/>
      <c r="EF384" s="23"/>
      <c r="EG384" s="23"/>
      <c r="EH384" s="23"/>
      <c r="EI384" s="23"/>
      <c r="EJ384" s="23"/>
      <c r="EK384" s="23"/>
      <c r="EL384" s="23"/>
      <c r="EM384" s="23"/>
      <c r="EN384" s="23"/>
      <c r="EO384" s="23"/>
      <c r="EP384" s="23"/>
      <c r="EQ384" s="23"/>
      <c r="ER384" s="23"/>
      <c r="ES384" s="23"/>
      <c r="ET384" s="23"/>
      <c r="EU384" s="23"/>
      <c r="EV384" s="23"/>
      <c r="EW384" s="23"/>
      <c r="EX384" s="31">
        <f t="shared" si="384"/>
        <v>2</v>
      </c>
      <c r="EY384" s="5"/>
      <c r="EZ384" s="5"/>
      <c r="FA384" s="5"/>
      <c r="FB384" s="5"/>
    </row>
    <row r="385" spans="1:158" ht="15.75" hidden="1" customHeight="1">
      <c r="A385" s="25">
        <f t="shared" si="441"/>
        <v>381</v>
      </c>
      <c r="B385" s="7" t="s">
        <v>1116</v>
      </c>
      <c r="C385" s="7" t="s">
        <v>1117</v>
      </c>
      <c r="D385" s="7" t="s">
        <v>304</v>
      </c>
      <c r="E385" s="27" t="s">
        <v>305</v>
      </c>
      <c r="F385" s="28">
        <v>1</v>
      </c>
      <c r="G385" s="29">
        <f t="shared" si="241"/>
        <v>4</v>
      </c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30">
        <f>1*BW$4</f>
        <v>1</v>
      </c>
      <c r="BX385" s="23"/>
      <c r="BY385" s="23"/>
      <c r="BZ385" s="23"/>
      <c r="CA385" s="30">
        <f>1*CA$4</f>
        <v>1</v>
      </c>
      <c r="CB385" s="23"/>
      <c r="CC385" s="23"/>
      <c r="CD385" s="23"/>
      <c r="CE385" s="23"/>
      <c r="CF385" s="23"/>
      <c r="CG385" s="23"/>
      <c r="CH385" s="23"/>
      <c r="CI385" s="23"/>
      <c r="CJ385" s="30">
        <f>1*CJ$4</f>
        <v>1</v>
      </c>
      <c r="CK385" s="23"/>
      <c r="CL385" s="23"/>
      <c r="CM385" s="23"/>
      <c r="CN385" s="23"/>
      <c r="CO385" s="30">
        <f>1*CO$4</f>
        <v>1</v>
      </c>
      <c r="CP385" s="23"/>
      <c r="CQ385" s="23"/>
      <c r="CR385" s="23"/>
      <c r="CS385" s="23"/>
      <c r="CT385" s="23"/>
      <c r="CU385" s="23"/>
      <c r="CV385" s="23"/>
      <c r="CW385" s="23"/>
      <c r="CX385" s="23"/>
      <c r="CY385" s="23"/>
      <c r="CZ385" s="23"/>
      <c r="DA385" s="23"/>
      <c r="DB385" s="23"/>
      <c r="DC385" s="23"/>
      <c r="DD385" s="23"/>
      <c r="DE385" s="23"/>
      <c r="DF385" s="23"/>
      <c r="DG385" s="23"/>
      <c r="DH385" s="23"/>
      <c r="DI385" s="23"/>
      <c r="DJ385" s="23"/>
      <c r="DK385" s="23"/>
      <c r="DL385" s="23"/>
      <c r="DM385" s="23"/>
      <c r="DN385" s="23"/>
      <c r="DO385" s="23"/>
      <c r="DP385" s="23"/>
      <c r="DQ385" s="23"/>
      <c r="DR385" s="23"/>
      <c r="DS385" s="23"/>
      <c r="DT385" s="23"/>
      <c r="DU385" s="23"/>
      <c r="DV385" s="23"/>
      <c r="DW385" s="23"/>
      <c r="DX385" s="23"/>
      <c r="DY385" s="23"/>
      <c r="DZ385" s="23"/>
      <c r="EA385" s="23"/>
      <c r="EB385" s="23"/>
      <c r="EC385" s="23"/>
      <c r="ED385" s="23"/>
      <c r="EE385" s="23"/>
      <c r="EF385" s="23"/>
      <c r="EG385" s="23"/>
      <c r="EH385" s="23"/>
      <c r="EI385" s="23"/>
      <c r="EJ385" s="23"/>
      <c r="EK385" s="23"/>
      <c r="EL385" s="23"/>
      <c r="EM385" s="23"/>
      <c r="EN385" s="23"/>
      <c r="EO385" s="23"/>
      <c r="EP385" s="23"/>
      <c r="EQ385" s="23"/>
      <c r="ER385" s="23"/>
      <c r="ES385" s="23"/>
      <c r="ET385" s="23"/>
      <c r="EU385" s="23"/>
      <c r="EV385" s="23"/>
      <c r="EW385" s="23"/>
      <c r="EX385" s="31">
        <f t="shared" si="384"/>
        <v>4</v>
      </c>
      <c r="EY385" s="5"/>
      <c r="EZ385" s="5"/>
      <c r="FA385" s="5"/>
      <c r="FB385" s="5"/>
    </row>
    <row r="386" spans="1:158" ht="15.75" hidden="1" customHeight="1">
      <c r="A386" s="25">
        <f t="shared" si="441"/>
        <v>382</v>
      </c>
      <c r="B386" s="7" t="s">
        <v>1118</v>
      </c>
      <c r="C386" s="7" t="s">
        <v>1119</v>
      </c>
      <c r="D386" s="26" t="s">
        <v>357</v>
      </c>
      <c r="E386" s="27" t="s">
        <v>305</v>
      </c>
      <c r="F386" s="28">
        <v>1</v>
      </c>
      <c r="G386" s="29">
        <f t="shared" si="241"/>
        <v>1</v>
      </c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  <c r="CB386" s="23"/>
      <c r="CC386" s="23"/>
      <c r="CD386" s="23"/>
      <c r="CE386" s="23"/>
      <c r="CF386" s="23"/>
      <c r="CG386" s="23"/>
      <c r="CH386" s="23"/>
      <c r="CI386" s="23"/>
      <c r="CJ386" s="23"/>
      <c r="CK386" s="23"/>
      <c r="CL386" s="23"/>
      <c r="CM386" s="23"/>
      <c r="CN386" s="23"/>
      <c r="CO386" s="23"/>
      <c r="CP386" s="23"/>
      <c r="CQ386" s="23"/>
      <c r="CR386" s="23"/>
      <c r="CS386" s="23"/>
      <c r="CT386" s="23"/>
      <c r="CU386" s="23"/>
      <c r="CV386" s="23"/>
      <c r="CW386" s="23"/>
      <c r="CX386" s="23"/>
      <c r="CY386" s="23"/>
      <c r="CZ386" s="23"/>
      <c r="DA386" s="23"/>
      <c r="DB386" s="23"/>
      <c r="DC386" s="23"/>
      <c r="DD386" s="23"/>
      <c r="DE386" s="23"/>
      <c r="DF386" s="23"/>
      <c r="DG386" s="23"/>
      <c r="DH386" s="30">
        <f>1*DH$4</f>
        <v>1</v>
      </c>
      <c r="DI386" s="23"/>
      <c r="DJ386" s="23"/>
      <c r="DK386" s="23"/>
      <c r="DL386" s="23"/>
      <c r="DM386" s="23"/>
      <c r="DN386" s="23"/>
      <c r="DO386" s="23"/>
      <c r="DP386" s="23"/>
      <c r="DQ386" s="23"/>
      <c r="DR386" s="23"/>
      <c r="DS386" s="23"/>
      <c r="DT386" s="23"/>
      <c r="DU386" s="23"/>
      <c r="DV386" s="23"/>
      <c r="DW386" s="23"/>
      <c r="DX386" s="23"/>
      <c r="DY386" s="23"/>
      <c r="DZ386" s="23"/>
      <c r="EA386" s="23"/>
      <c r="EB386" s="23"/>
      <c r="EC386" s="23"/>
      <c r="ED386" s="23"/>
      <c r="EE386" s="23"/>
      <c r="EF386" s="23"/>
      <c r="EG386" s="23"/>
      <c r="EH386" s="23"/>
      <c r="EI386" s="23"/>
      <c r="EJ386" s="23"/>
      <c r="EK386" s="23"/>
      <c r="EL386" s="23"/>
      <c r="EM386" s="23"/>
      <c r="EN386" s="23"/>
      <c r="EO386" s="23"/>
      <c r="EP386" s="23"/>
      <c r="EQ386" s="23"/>
      <c r="ER386" s="23"/>
      <c r="ES386" s="23"/>
      <c r="ET386" s="23"/>
      <c r="EU386" s="23"/>
      <c r="EV386" s="23"/>
      <c r="EW386" s="23"/>
      <c r="EX386" s="31">
        <f t="shared" si="384"/>
        <v>1</v>
      </c>
      <c r="EY386" s="5"/>
      <c r="EZ386" s="5"/>
      <c r="FA386" s="5"/>
      <c r="FB386" s="5"/>
    </row>
    <row r="387" spans="1:158" ht="15.75" hidden="1" customHeight="1">
      <c r="A387" s="25">
        <f t="shared" si="441"/>
        <v>383</v>
      </c>
      <c r="B387" s="7" t="s">
        <v>1120</v>
      </c>
      <c r="C387" s="7" t="s">
        <v>1121</v>
      </c>
      <c r="D387" s="7" t="s">
        <v>304</v>
      </c>
      <c r="E387" s="27" t="s">
        <v>305</v>
      </c>
      <c r="F387" s="28">
        <v>1</v>
      </c>
      <c r="G387" s="29">
        <f t="shared" si="241"/>
        <v>1</v>
      </c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  <c r="CB387" s="23"/>
      <c r="CC387" s="23"/>
      <c r="CD387" s="23"/>
      <c r="CE387" s="23"/>
      <c r="CF387" s="23"/>
      <c r="CG387" s="23"/>
      <c r="CH387" s="23"/>
      <c r="CI387" s="23"/>
      <c r="CJ387" s="23"/>
      <c r="CK387" s="23"/>
      <c r="CL387" s="23"/>
      <c r="CM387" s="23"/>
      <c r="CN387" s="23"/>
      <c r="CO387" s="23"/>
      <c r="CP387" s="23"/>
      <c r="CQ387" s="23"/>
      <c r="CR387" s="23"/>
      <c r="CS387" s="23"/>
      <c r="CT387" s="23"/>
      <c r="CU387" s="23"/>
      <c r="CV387" s="23"/>
      <c r="CW387" s="23"/>
      <c r="CX387" s="23"/>
      <c r="CY387" s="23"/>
      <c r="CZ387" s="23"/>
      <c r="DA387" s="23"/>
      <c r="DB387" s="23"/>
      <c r="DC387" s="23"/>
      <c r="DD387" s="23"/>
      <c r="DE387" s="23"/>
      <c r="DF387" s="23"/>
      <c r="DG387" s="23"/>
      <c r="DH387" s="23"/>
      <c r="DI387" s="23"/>
      <c r="DJ387" s="23"/>
      <c r="DK387" s="23"/>
      <c r="DL387" s="23"/>
      <c r="DM387" s="23"/>
      <c r="DN387" s="23"/>
      <c r="DO387" s="23"/>
      <c r="DP387" s="23"/>
      <c r="DQ387" s="23"/>
      <c r="DR387" s="23"/>
      <c r="DS387" s="23"/>
      <c r="DT387" s="23"/>
      <c r="DU387" s="23"/>
      <c r="DV387" s="23"/>
      <c r="DW387" s="23"/>
      <c r="DX387" s="23"/>
      <c r="DY387" s="23"/>
      <c r="DZ387" s="23"/>
      <c r="EA387" s="23"/>
      <c r="EB387" s="23"/>
      <c r="EC387" s="23"/>
      <c r="ED387" s="23"/>
      <c r="EE387" s="23"/>
      <c r="EF387" s="23"/>
      <c r="EG387" s="23"/>
      <c r="EH387" s="23"/>
      <c r="EI387" s="23"/>
      <c r="EJ387" s="23"/>
      <c r="EK387" s="23"/>
      <c r="EL387" s="30">
        <f>1*EL$4</f>
        <v>1</v>
      </c>
      <c r="EM387" s="23"/>
      <c r="EN387" s="23"/>
      <c r="EO387" s="23"/>
      <c r="EP387" s="23"/>
      <c r="EQ387" s="23"/>
      <c r="ER387" s="23"/>
      <c r="ES387" s="23"/>
      <c r="ET387" s="23"/>
      <c r="EU387" s="23"/>
      <c r="EV387" s="23"/>
      <c r="EW387" s="23"/>
      <c r="EX387" s="31">
        <f t="shared" si="384"/>
        <v>1</v>
      </c>
      <c r="EY387" s="5"/>
      <c r="EZ387" s="5"/>
      <c r="FA387" s="5"/>
      <c r="FB387" s="5"/>
    </row>
    <row r="388" spans="1:158" ht="15.75" hidden="1" customHeight="1">
      <c r="A388" s="25">
        <f t="shared" si="441"/>
        <v>384</v>
      </c>
      <c r="B388" s="7" t="s">
        <v>1122</v>
      </c>
      <c r="C388" s="7" t="s">
        <v>1123</v>
      </c>
      <c r="D388" s="7" t="s">
        <v>304</v>
      </c>
      <c r="E388" s="27" t="s">
        <v>305</v>
      </c>
      <c r="F388" s="28">
        <v>1</v>
      </c>
      <c r="G388" s="29">
        <f t="shared" si="241"/>
        <v>1</v>
      </c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  <c r="CB388" s="23"/>
      <c r="CC388" s="23"/>
      <c r="CD388" s="23"/>
      <c r="CE388" s="23"/>
      <c r="CF388" s="23"/>
      <c r="CG388" s="23"/>
      <c r="CH388" s="23"/>
      <c r="CI388" s="23"/>
      <c r="CJ388" s="23"/>
      <c r="CK388" s="23"/>
      <c r="CL388" s="23"/>
      <c r="CM388" s="23"/>
      <c r="CN388" s="23"/>
      <c r="CO388" s="23"/>
      <c r="CP388" s="23"/>
      <c r="CQ388" s="23"/>
      <c r="CR388" s="23"/>
      <c r="CS388" s="23"/>
      <c r="CT388" s="23"/>
      <c r="CU388" s="23"/>
      <c r="CV388" s="23"/>
      <c r="CW388" s="23"/>
      <c r="CX388" s="23"/>
      <c r="CY388" s="23"/>
      <c r="CZ388" s="23"/>
      <c r="DA388" s="23"/>
      <c r="DB388" s="23"/>
      <c r="DC388" s="23"/>
      <c r="DD388" s="23"/>
      <c r="DE388" s="23"/>
      <c r="DF388" s="23"/>
      <c r="DG388" s="23"/>
      <c r="DH388" s="23"/>
      <c r="DI388" s="23"/>
      <c r="DJ388" s="23"/>
      <c r="DK388" s="23"/>
      <c r="DL388" s="23"/>
      <c r="DM388" s="23"/>
      <c r="DN388" s="23"/>
      <c r="DO388" s="23"/>
      <c r="DP388" s="23"/>
      <c r="DQ388" s="23"/>
      <c r="DR388" s="23"/>
      <c r="DS388" s="23"/>
      <c r="DT388" s="23"/>
      <c r="DU388" s="23"/>
      <c r="DV388" s="30">
        <f>1*DV$4</f>
        <v>1</v>
      </c>
      <c r="DW388" s="23"/>
      <c r="DX388" s="23"/>
      <c r="DY388" s="23"/>
      <c r="DZ388" s="23"/>
      <c r="EA388" s="23"/>
      <c r="EB388" s="23"/>
      <c r="EC388" s="23"/>
      <c r="ED388" s="23"/>
      <c r="EE388" s="23"/>
      <c r="EF388" s="23"/>
      <c r="EG388" s="23"/>
      <c r="EH388" s="23"/>
      <c r="EI388" s="23"/>
      <c r="EJ388" s="23"/>
      <c r="EK388" s="23"/>
      <c r="EL388" s="23"/>
      <c r="EM388" s="23"/>
      <c r="EN388" s="23"/>
      <c r="EO388" s="23"/>
      <c r="EP388" s="23"/>
      <c r="EQ388" s="23"/>
      <c r="ER388" s="23"/>
      <c r="ES388" s="23"/>
      <c r="ET388" s="23"/>
      <c r="EU388" s="23"/>
      <c r="EV388" s="23"/>
      <c r="EW388" s="23"/>
      <c r="EX388" s="31">
        <f t="shared" si="384"/>
        <v>1</v>
      </c>
      <c r="EY388" s="5"/>
      <c r="EZ388" s="5"/>
      <c r="FA388" s="5"/>
      <c r="FB388" s="5"/>
    </row>
    <row r="389" spans="1:158" ht="15.75" hidden="1" customHeight="1">
      <c r="A389" s="25">
        <f t="shared" si="441"/>
        <v>385</v>
      </c>
      <c r="B389" s="7" t="s">
        <v>1124</v>
      </c>
      <c r="C389" s="7" t="s">
        <v>1125</v>
      </c>
      <c r="D389" s="7" t="s">
        <v>304</v>
      </c>
      <c r="E389" s="27" t="s">
        <v>305</v>
      </c>
      <c r="F389" s="28">
        <v>1</v>
      </c>
      <c r="G389" s="29">
        <f t="shared" si="241"/>
        <v>1</v>
      </c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30">
        <f>1*AA$4</f>
        <v>1</v>
      </c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  <c r="CB389" s="23"/>
      <c r="CC389" s="23"/>
      <c r="CD389" s="23"/>
      <c r="CE389" s="23"/>
      <c r="CF389" s="23"/>
      <c r="CG389" s="23"/>
      <c r="CH389" s="23"/>
      <c r="CI389" s="23"/>
      <c r="CJ389" s="23"/>
      <c r="CK389" s="23"/>
      <c r="CL389" s="23"/>
      <c r="CM389" s="23"/>
      <c r="CN389" s="23"/>
      <c r="CO389" s="23"/>
      <c r="CP389" s="23"/>
      <c r="CQ389" s="23"/>
      <c r="CR389" s="23"/>
      <c r="CS389" s="23"/>
      <c r="CT389" s="23"/>
      <c r="CU389" s="23"/>
      <c r="CV389" s="23"/>
      <c r="CW389" s="23"/>
      <c r="CX389" s="23"/>
      <c r="CY389" s="23"/>
      <c r="CZ389" s="23"/>
      <c r="DA389" s="23"/>
      <c r="DB389" s="23"/>
      <c r="DC389" s="23"/>
      <c r="DD389" s="23"/>
      <c r="DE389" s="23"/>
      <c r="DF389" s="23"/>
      <c r="DG389" s="23"/>
      <c r="DH389" s="23"/>
      <c r="DI389" s="23"/>
      <c r="DJ389" s="23"/>
      <c r="DK389" s="23"/>
      <c r="DL389" s="23"/>
      <c r="DM389" s="23"/>
      <c r="DN389" s="23"/>
      <c r="DO389" s="23"/>
      <c r="DP389" s="23"/>
      <c r="DQ389" s="23"/>
      <c r="DR389" s="23"/>
      <c r="DS389" s="23"/>
      <c r="DT389" s="23"/>
      <c r="DU389" s="23"/>
      <c r="DV389" s="23"/>
      <c r="DW389" s="23"/>
      <c r="DX389" s="23"/>
      <c r="DY389" s="23"/>
      <c r="DZ389" s="23"/>
      <c r="EA389" s="23"/>
      <c r="EB389" s="23"/>
      <c r="EC389" s="23"/>
      <c r="ED389" s="23"/>
      <c r="EE389" s="23"/>
      <c r="EF389" s="23"/>
      <c r="EG389" s="23"/>
      <c r="EH389" s="23"/>
      <c r="EI389" s="23"/>
      <c r="EJ389" s="23"/>
      <c r="EK389" s="23"/>
      <c r="EL389" s="23"/>
      <c r="EM389" s="23"/>
      <c r="EN389" s="23"/>
      <c r="EO389" s="23"/>
      <c r="EP389" s="23"/>
      <c r="EQ389" s="23"/>
      <c r="ER389" s="23"/>
      <c r="ES389" s="23"/>
      <c r="ET389" s="23"/>
      <c r="EU389" s="23"/>
      <c r="EV389" s="23"/>
      <c r="EW389" s="23"/>
      <c r="EX389" s="31">
        <f t="shared" si="384"/>
        <v>1</v>
      </c>
      <c r="EY389" s="5"/>
      <c r="EZ389" s="5"/>
      <c r="FA389" s="5"/>
      <c r="FB389" s="5"/>
    </row>
    <row r="390" spans="1:158" ht="15.75" hidden="1" customHeight="1">
      <c r="A390" s="25">
        <f t="shared" ref="A390:A453" si="480">+A389+1</f>
        <v>386</v>
      </c>
      <c r="B390" s="7" t="s">
        <v>1126</v>
      </c>
      <c r="C390" s="7" t="s">
        <v>1127</v>
      </c>
      <c r="D390" s="7" t="s">
        <v>304</v>
      </c>
      <c r="E390" s="27" t="s">
        <v>305</v>
      </c>
      <c r="F390" s="28">
        <v>1</v>
      </c>
      <c r="G390" s="29">
        <f t="shared" si="241"/>
        <v>2</v>
      </c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30">
        <f>1*BP$4</f>
        <v>1</v>
      </c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  <c r="CB390" s="23"/>
      <c r="CC390" s="23"/>
      <c r="CD390" s="23"/>
      <c r="CE390" s="23"/>
      <c r="CF390" s="23"/>
      <c r="CG390" s="23"/>
      <c r="CH390" s="23"/>
      <c r="CI390" s="23"/>
      <c r="CJ390" s="23"/>
      <c r="CK390" s="23"/>
      <c r="CL390" s="23"/>
      <c r="CM390" s="23"/>
      <c r="CN390" s="23"/>
      <c r="CO390" s="23"/>
      <c r="CP390" s="23"/>
      <c r="CQ390" s="23"/>
      <c r="CR390" s="23"/>
      <c r="CS390" s="23"/>
      <c r="CT390" s="23"/>
      <c r="CU390" s="23"/>
      <c r="CV390" s="23"/>
      <c r="CW390" s="30">
        <f>1*CW$4</f>
        <v>1</v>
      </c>
      <c r="CX390" s="23"/>
      <c r="CY390" s="23"/>
      <c r="CZ390" s="23"/>
      <c r="DA390" s="23"/>
      <c r="DB390" s="23"/>
      <c r="DC390" s="23"/>
      <c r="DD390" s="23"/>
      <c r="DE390" s="23"/>
      <c r="DF390" s="23"/>
      <c r="DG390" s="23"/>
      <c r="DH390" s="23"/>
      <c r="DI390" s="23"/>
      <c r="DJ390" s="23"/>
      <c r="DK390" s="23"/>
      <c r="DL390" s="23"/>
      <c r="DM390" s="23"/>
      <c r="DN390" s="23"/>
      <c r="DO390" s="23"/>
      <c r="DP390" s="23"/>
      <c r="DQ390" s="23"/>
      <c r="DR390" s="23"/>
      <c r="DS390" s="23"/>
      <c r="DT390" s="23"/>
      <c r="DU390" s="23"/>
      <c r="DV390" s="23"/>
      <c r="DW390" s="23"/>
      <c r="DX390" s="23"/>
      <c r="DY390" s="23"/>
      <c r="DZ390" s="23"/>
      <c r="EA390" s="23"/>
      <c r="EB390" s="23"/>
      <c r="EC390" s="23"/>
      <c r="ED390" s="23"/>
      <c r="EE390" s="23"/>
      <c r="EF390" s="23"/>
      <c r="EG390" s="23"/>
      <c r="EH390" s="23"/>
      <c r="EI390" s="23"/>
      <c r="EJ390" s="23"/>
      <c r="EK390" s="23"/>
      <c r="EL390" s="23"/>
      <c r="EM390" s="23"/>
      <c r="EN390" s="23"/>
      <c r="EO390" s="23"/>
      <c r="EP390" s="23"/>
      <c r="EQ390" s="23"/>
      <c r="ER390" s="23"/>
      <c r="ES390" s="23"/>
      <c r="ET390" s="23"/>
      <c r="EU390" s="23"/>
      <c r="EV390" s="23"/>
      <c r="EW390" s="23"/>
      <c r="EX390" s="31">
        <f t="shared" si="384"/>
        <v>2</v>
      </c>
      <c r="EY390" s="5"/>
      <c r="EZ390" s="5"/>
      <c r="FA390" s="5"/>
      <c r="FB390" s="5"/>
    </row>
    <row r="391" spans="1:158" ht="15.75" hidden="1" customHeight="1">
      <c r="A391" s="25">
        <f t="shared" si="480"/>
        <v>387</v>
      </c>
      <c r="B391" s="7" t="s">
        <v>1128</v>
      </c>
      <c r="C391" s="7" t="s">
        <v>1129</v>
      </c>
      <c r="D391" s="7" t="s">
        <v>304</v>
      </c>
      <c r="E391" s="27" t="s">
        <v>305</v>
      </c>
      <c r="F391" s="28">
        <v>1</v>
      </c>
      <c r="G391" s="29">
        <f t="shared" si="241"/>
        <v>5</v>
      </c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30">
        <f>1*BO$4</f>
        <v>1</v>
      </c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  <c r="CB391" s="30">
        <f t="shared" ref="CB391:CC391" si="481">1*CB$4</f>
        <v>1</v>
      </c>
      <c r="CC391" s="30">
        <f t="shared" si="481"/>
        <v>1</v>
      </c>
      <c r="CD391" s="23"/>
      <c r="CE391" s="23"/>
      <c r="CF391" s="23"/>
      <c r="CG391" s="23"/>
      <c r="CH391" s="23"/>
      <c r="CI391" s="23"/>
      <c r="CJ391" s="23"/>
      <c r="CK391" s="23"/>
      <c r="CL391" s="23"/>
      <c r="CM391" s="23"/>
      <c r="CN391" s="23"/>
      <c r="CO391" s="23"/>
      <c r="CP391" s="23"/>
      <c r="CQ391" s="23"/>
      <c r="CR391" s="23"/>
      <c r="CS391" s="23"/>
      <c r="CT391" s="23"/>
      <c r="CU391" s="23"/>
      <c r="CV391" s="30">
        <f>1*CV$4</f>
        <v>1</v>
      </c>
      <c r="CW391" s="23"/>
      <c r="CX391" s="30">
        <f>1*CX$4</f>
        <v>1</v>
      </c>
      <c r="CY391" s="23"/>
      <c r="CZ391" s="23"/>
      <c r="DA391" s="23"/>
      <c r="DB391" s="23"/>
      <c r="DC391" s="23"/>
      <c r="DD391" s="23"/>
      <c r="DE391" s="23"/>
      <c r="DF391" s="23"/>
      <c r="DG391" s="23"/>
      <c r="DH391" s="23"/>
      <c r="DI391" s="23"/>
      <c r="DJ391" s="23"/>
      <c r="DK391" s="23"/>
      <c r="DL391" s="23"/>
      <c r="DM391" s="23"/>
      <c r="DN391" s="23"/>
      <c r="DO391" s="23"/>
      <c r="DP391" s="23"/>
      <c r="DQ391" s="23"/>
      <c r="DR391" s="23"/>
      <c r="DS391" s="23"/>
      <c r="DT391" s="23"/>
      <c r="DU391" s="23"/>
      <c r="DV391" s="23"/>
      <c r="DW391" s="23"/>
      <c r="DX391" s="23"/>
      <c r="DY391" s="23"/>
      <c r="DZ391" s="23"/>
      <c r="EA391" s="23"/>
      <c r="EB391" s="23"/>
      <c r="EC391" s="23"/>
      <c r="ED391" s="23"/>
      <c r="EE391" s="23"/>
      <c r="EF391" s="23"/>
      <c r="EG391" s="23"/>
      <c r="EH391" s="23"/>
      <c r="EI391" s="23"/>
      <c r="EJ391" s="23"/>
      <c r="EK391" s="23"/>
      <c r="EL391" s="23"/>
      <c r="EM391" s="23"/>
      <c r="EN391" s="23"/>
      <c r="EO391" s="23"/>
      <c r="EP391" s="23"/>
      <c r="EQ391" s="23"/>
      <c r="ER391" s="23"/>
      <c r="ES391" s="23"/>
      <c r="ET391" s="23"/>
      <c r="EU391" s="23"/>
      <c r="EV391" s="23"/>
      <c r="EW391" s="23"/>
      <c r="EX391" s="31">
        <f t="shared" si="384"/>
        <v>5</v>
      </c>
      <c r="EY391" s="5"/>
      <c r="EZ391" s="5"/>
      <c r="FA391" s="5"/>
      <c r="FB391" s="5"/>
    </row>
    <row r="392" spans="1:158" ht="15.75" hidden="1" customHeight="1">
      <c r="A392" s="25">
        <f t="shared" si="480"/>
        <v>388</v>
      </c>
      <c r="B392" s="7" t="s">
        <v>1130</v>
      </c>
      <c r="C392" s="7" t="s">
        <v>1131</v>
      </c>
      <c r="D392" s="7" t="s">
        <v>304</v>
      </c>
      <c r="E392" s="27" t="s">
        <v>305</v>
      </c>
      <c r="F392" s="28">
        <v>1</v>
      </c>
      <c r="G392" s="29">
        <f t="shared" si="241"/>
        <v>3</v>
      </c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  <c r="CB392" s="23"/>
      <c r="CC392" s="23"/>
      <c r="CD392" s="23"/>
      <c r="CE392" s="23"/>
      <c r="CF392" s="23"/>
      <c r="CG392" s="23"/>
      <c r="CH392" s="23"/>
      <c r="CI392" s="23"/>
      <c r="CJ392" s="23"/>
      <c r="CK392" s="23"/>
      <c r="CL392" s="23"/>
      <c r="CM392" s="23"/>
      <c r="CN392" s="23"/>
      <c r="CO392" s="23"/>
      <c r="CP392" s="23"/>
      <c r="CQ392" s="23"/>
      <c r="CR392" s="23"/>
      <c r="CS392" s="23"/>
      <c r="CT392" s="23"/>
      <c r="CU392" s="23"/>
      <c r="CV392" s="23"/>
      <c r="CW392" s="23"/>
      <c r="CX392" s="23"/>
      <c r="CY392" s="23"/>
      <c r="CZ392" s="23"/>
      <c r="DA392" s="23"/>
      <c r="DB392" s="23"/>
      <c r="DC392" s="23"/>
      <c r="DD392" s="23"/>
      <c r="DE392" s="23"/>
      <c r="DF392" s="23"/>
      <c r="DG392" s="23"/>
      <c r="DH392" s="23"/>
      <c r="DI392" s="23"/>
      <c r="DJ392" s="23"/>
      <c r="DK392" s="23"/>
      <c r="DL392" s="23"/>
      <c r="DM392" s="23"/>
      <c r="DN392" s="23"/>
      <c r="DO392" s="23"/>
      <c r="DP392" s="23"/>
      <c r="DQ392" s="23"/>
      <c r="DR392" s="23"/>
      <c r="DS392" s="30">
        <f>1*DS$4</f>
        <v>1</v>
      </c>
      <c r="DT392" s="23"/>
      <c r="DU392" s="23"/>
      <c r="DV392" s="23"/>
      <c r="DW392" s="30">
        <f>1*DW$4</f>
        <v>1</v>
      </c>
      <c r="DX392" s="23"/>
      <c r="DY392" s="23"/>
      <c r="DZ392" s="30">
        <f>1*DZ$4</f>
        <v>1</v>
      </c>
      <c r="EA392" s="23"/>
      <c r="EB392" s="23"/>
      <c r="EC392" s="23"/>
      <c r="ED392" s="23"/>
      <c r="EE392" s="23"/>
      <c r="EF392" s="23"/>
      <c r="EG392" s="23"/>
      <c r="EH392" s="23"/>
      <c r="EI392" s="23"/>
      <c r="EJ392" s="23"/>
      <c r="EK392" s="23"/>
      <c r="EL392" s="23"/>
      <c r="EM392" s="23"/>
      <c r="EN392" s="23"/>
      <c r="EO392" s="23"/>
      <c r="EP392" s="23"/>
      <c r="EQ392" s="23"/>
      <c r="ER392" s="23"/>
      <c r="ES392" s="23"/>
      <c r="ET392" s="23"/>
      <c r="EU392" s="23"/>
      <c r="EV392" s="23"/>
      <c r="EW392" s="23"/>
      <c r="EX392" s="31">
        <f t="shared" si="384"/>
        <v>3</v>
      </c>
      <c r="EY392" s="5"/>
      <c r="EZ392" s="5"/>
      <c r="FA392" s="5"/>
      <c r="FB392" s="5"/>
    </row>
    <row r="393" spans="1:158" ht="15.75" hidden="1" customHeight="1">
      <c r="A393" s="25">
        <f t="shared" si="480"/>
        <v>389</v>
      </c>
      <c r="B393" s="7" t="s">
        <v>1132</v>
      </c>
      <c r="C393" s="7" t="s">
        <v>1133</v>
      </c>
      <c r="D393" s="7" t="s">
        <v>474</v>
      </c>
      <c r="E393" s="27" t="s">
        <v>301</v>
      </c>
      <c r="F393" s="28">
        <v>2000</v>
      </c>
      <c r="G393" s="29">
        <f t="shared" si="241"/>
        <v>2</v>
      </c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30">
        <f>1*X$4</f>
        <v>1</v>
      </c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  <c r="CB393" s="23"/>
      <c r="CC393" s="23"/>
      <c r="CD393" s="30">
        <f>1*CD$4</f>
        <v>1</v>
      </c>
      <c r="CE393" s="23"/>
      <c r="CF393" s="23"/>
      <c r="CG393" s="23"/>
      <c r="CH393" s="23"/>
      <c r="CI393" s="23"/>
      <c r="CJ393" s="23"/>
      <c r="CK393" s="23"/>
      <c r="CL393" s="23"/>
      <c r="CM393" s="23"/>
      <c r="CN393" s="23"/>
      <c r="CO393" s="23"/>
      <c r="CP393" s="23"/>
      <c r="CQ393" s="23"/>
      <c r="CR393" s="23"/>
      <c r="CS393" s="23"/>
      <c r="CT393" s="23"/>
      <c r="CU393" s="23"/>
      <c r="CV393" s="23"/>
      <c r="CW393" s="23"/>
      <c r="CX393" s="23"/>
      <c r="CY393" s="23"/>
      <c r="CZ393" s="23"/>
      <c r="DA393" s="23"/>
      <c r="DB393" s="23"/>
      <c r="DC393" s="23"/>
      <c r="DD393" s="23"/>
      <c r="DE393" s="23"/>
      <c r="DF393" s="23"/>
      <c r="DG393" s="23"/>
      <c r="DH393" s="23"/>
      <c r="DI393" s="23"/>
      <c r="DJ393" s="23"/>
      <c r="DK393" s="23"/>
      <c r="DL393" s="23"/>
      <c r="DM393" s="23"/>
      <c r="DN393" s="23"/>
      <c r="DO393" s="23"/>
      <c r="DP393" s="23"/>
      <c r="DQ393" s="23"/>
      <c r="DR393" s="23"/>
      <c r="DS393" s="23"/>
      <c r="DT393" s="23"/>
      <c r="DU393" s="23"/>
      <c r="DV393" s="23"/>
      <c r="DW393" s="23"/>
      <c r="DX393" s="23"/>
      <c r="DY393" s="23"/>
      <c r="DZ393" s="23"/>
      <c r="EA393" s="23"/>
      <c r="EB393" s="23"/>
      <c r="EC393" s="23"/>
      <c r="ED393" s="23"/>
      <c r="EE393" s="23"/>
      <c r="EF393" s="23"/>
      <c r="EG393" s="23"/>
      <c r="EH393" s="23"/>
      <c r="EI393" s="23"/>
      <c r="EJ393" s="23"/>
      <c r="EK393" s="23"/>
      <c r="EL393" s="23"/>
      <c r="EM393" s="23"/>
      <c r="EN393" s="23"/>
      <c r="EO393" s="23"/>
      <c r="EP393" s="23"/>
      <c r="EQ393" s="23"/>
      <c r="ER393" s="23"/>
      <c r="ES393" s="23"/>
      <c r="ET393" s="23"/>
      <c r="EU393" s="23"/>
      <c r="EV393" s="23"/>
      <c r="EW393" s="23"/>
      <c r="EX393" s="31">
        <f t="shared" si="384"/>
        <v>2</v>
      </c>
      <c r="EY393" s="5"/>
      <c r="EZ393" s="5"/>
      <c r="FA393" s="5"/>
      <c r="FB393" s="5"/>
    </row>
    <row r="394" spans="1:158" ht="15.75" hidden="1" customHeight="1">
      <c r="A394" s="25">
        <f t="shared" si="480"/>
        <v>390</v>
      </c>
      <c r="B394" s="7" t="s">
        <v>1134</v>
      </c>
      <c r="C394" s="7" t="s">
        <v>1135</v>
      </c>
      <c r="D394" s="26" t="s">
        <v>324</v>
      </c>
      <c r="E394" s="27" t="s">
        <v>305</v>
      </c>
      <c r="F394" s="28">
        <v>300</v>
      </c>
      <c r="G394" s="29">
        <f t="shared" ref="G394:G648" si="482">COUNT(H394:EW394)</f>
        <v>1</v>
      </c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30">
        <f>1*AV$4</f>
        <v>1</v>
      </c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  <c r="CB394" s="23"/>
      <c r="CC394" s="23"/>
      <c r="CD394" s="23"/>
      <c r="CE394" s="23"/>
      <c r="CF394" s="23"/>
      <c r="CG394" s="23"/>
      <c r="CH394" s="23"/>
      <c r="CI394" s="23"/>
      <c r="CJ394" s="23"/>
      <c r="CK394" s="23"/>
      <c r="CL394" s="23"/>
      <c r="CM394" s="23"/>
      <c r="CN394" s="23"/>
      <c r="CO394" s="23"/>
      <c r="CP394" s="23"/>
      <c r="CQ394" s="23"/>
      <c r="CR394" s="23"/>
      <c r="CS394" s="23"/>
      <c r="CT394" s="23"/>
      <c r="CU394" s="23"/>
      <c r="CV394" s="23"/>
      <c r="CW394" s="23"/>
      <c r="CX394" s="23"/>
      <c r="CY394" s="23"/>
      <c r="CZ394" s="23"/>
      <c r="DA394" s="23"/>
      <c r="DB394" s="23"/>
      <c r="DC394" s="23"/>
      <c r="DD394" s="23"/>
      <c r="DE394" s="23"/>
      <c r="DF394" s="23"/>
      <c r="DG394" s="23"/>
      <c r="DH394" s="23"/>
      <c r="DI394" s="23"/>
      <c r="DJ394" s="23"/>
      <c r="DK394" s="23"/>
      <c r="DL394" s="23"/>
      <c r="DM394" s="23"/>
      <c r="DN394" s="23"/>
      <c r="DO394" s="23"/>
      <c r="DP394" s="23"/>
      <c r="DQ394" s="23"/>
      <c r="DR394" s="23"/>
      <c r="DS394" s="23"/>
      <c r="DT394" s="23"/>
      <c r="DU394" s="23"/>
      <c r="DV394" s="23"/>
      <c r="DW394" s="23"/>
      <c r="DX394" s="23"/>
      <c r="DY394" s="23"/>
      <c r="DZ394" s="23"/>
      <c r="EA394" s="23"/>
      <c r="EB394" s="23"/>
      <c r="EC394" s="23"/>
      <c r="ED394" s="23"/>
      <c r="EE394" s="23"/>
      <c r="EF394" s="23"/>
      <c r="EG394" s="23"/>
      <c r="EH394" s="23"/>
      <c r="EI394" s="23"/>
      <c r="EJ394" s="23"/>
      <c r="EK394" s="23"/>
      <c r="EL394" s="23"/>
      <c r="EM394" s="23"/>
      <c r="EN394" s="23"/>
      <c r="EO394" s="23"/>
      <c r="EP394" s="23"/>
      <c r="EQ394" s="23"/>
      <c r="ER394" s="23"/>
      <c r="ES394" s="23"/>
      <c r="ET394" s="23"/>
      <c r="EU394" s="23"/>
      <c r="EV394" s="23"/>
      <c r="EW394" s="23"/>
      <c r="EX394" s="31">
        <f t="shared" si="384"/>
        <v>1</v>
      </c>
      <c r="EY394" s="5"/>
      <c r="EZ394" s="5"/>
      <c r="FA394" s="5"/>
      <c r="FB394" s="5"/>
    </row>
    <row r="395" spans="1:158" ht="15.75" customHeight="1">
      <c r="A395" s="25">
        <f t="shared" si="480"/>
        <v>391</v>
      </c>
      <c r="B395" s="7" t="s">
        <v>1136</v>
      </c>
      <c r="C395" s="7" t="s">
        <v>1137</v>
      </c>
      <c r="D395" s="26" t="s">
        <v>368</v>
      </c>
      <c r="E395" s="27" t="s">
        <v>305</v>
      </c>
      <c r="F395" s="28">
        <v>1</v>
      </c>
      <c r="G395" s="29">
        <f t="shared" si="482"/>
        <v>1</v>
      </c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30">
        <f>1*BQ$4</f>
        <v>1</v>
      </c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  <c r="CB395" s="23"/>
      <c r="CC395" s="23"/>
      <c r="CD395" s="23"/>
      <c r="CE395" s="23"/>
      <c r="CF395" s="23"/>
      <c r="CG395" s="23"/>
      <c r="CH395" s="23"/>
      <c r="CI395" s="23"/>
      <c r="CJ395" s="23"/>
      <c r="CK395" s="23"/>
      <c r="CL395" s="23"/>
      <c r="CM395" s="23"/>
      <c r="CN395" s="23"/>
      <c r="CO395" s="23"/>
      <c r="CP395" s="23"/>
      <c r="CQ395" s="23"/>
      <c r="CR395" s="23"/>
      <c r="CS395" s="23"/>
      <c r="CT395" s="23"/>
      <c r="CU395" s="23"/>
      <c r="CV395" s="23"/>
      <c r="CW395" s="23"/>
      <c r="CX395" s="23"/>
      <c r="CY395" s="23"/>
      <c r="CZ395" s="23"/>
      <c r="DA395" s="23"/>
      <c r="DB395" s="23"/>
      <c r="DC395" s="23"/>
      <c r="DD395" s="23"/>
      <c r="DE395" s="23"/>
      <c r="DF395" s="23"/>
      <c r="DG395" s="23"/>
      <c r="DH395" s="23"/>
      <c r="DI395" s="23"/>
      <c r="DJ395" s="23"/>
      <c r="DK395" s="23"/>
      <c r="DL395" s="23"/>
      <c r="DM395" s="23"/>
      <c r="DN395" s="23"/>
      <c r="DO395" s="23"/>
      <c r="DP395" s="23"/>
      <c r="DQ395" s="23"/>
      <c r="DR395" s="23"/>
      <c r="DS395" s="23"/>
      <c r="DT395" s="23"/>
      <c r="DU395" s="23"/>
      <c r="DV395" s="23"/>
      <c r="DW395" s="23"/>
      <c r="DX395" s="23"/>
      <c r="DY395" s="23"/>
      <c r="DZ395" s="23"/>
      <c r="EA395" s="23"/>
      <c r="EB395" s="23"/>
      <c r="EC395" s="23"/>
      <c r="ED395" s="23"/>
      <c r="EE395" s="23"/>
      <c r="EF395" s="23"/>
      <c r="EG395" s="23"/>
      <c r="EH395" s="23"/>
      <c r="EI395" s="23"/>
      <c r="EJ395" s="23"/>
      <c r="EK395" s="23"/>
      <c r="EL395" s="23"/>
      <c r="EM395" s="23"/>
      <c r="EN395" s="23"/>
      <c r="EO395" s="23"/>
      <c r="EP395" s="23"/>
      <c r="EQ395" s="23"/>
      <c r="ER395" s="23"/>
      <c r="ES395" s="23"/>
      <c r="ET395" s="23"/>
      <c r="EU395" s="23"/>
      <c r="EV395" s="23"/>
      <c r="EW395" s="23"/>
      <c r="EX395" s="31">
        <f t="shared" si="384"/>
        <v>1</v>
      </c>
      <c r="EY395" s="5"/>
      <c r="EZ395" s="5"/>
      <c r="FA395" s="5"/>
      <c r="FB395" s="5"/>
    </row>
    <row r="396" spans="1:158" ht="15.75" hidden="1" customHeight="1">
      <c r="A396" s="25">
        <f t="shared" si="480"/>
        <v>392</v>
      </c>
      <c r="B396" s="7" t="s">
        <v>1138</v>
      </c>
      <c r="C396" s="7" t="s">
        <v>1139</v>
      </c>
      <c r="D396" s="26" t="s">
        <v>368</v>
      </c>
      <c r="E396" s="27" t="s">
        <v>305</v>
      </c>
      <c r="F396" s="28">
        <v>1</v>
      </c>
      <c r="G396" s="29">
        <f t="shared" si="482"/>
        <v>7</v>
      </c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30">
        <f>1*BR$4</f>
        <v>1</v>
      </c>
      <c r="BS396" s="23"/>
      <c r="BT396" s="30">
        <f t="shared" ref="BT396:BU396" si="483">1*BT$4</f>
        <v>1</v>
      </c>
      <c r="BU396" s="30">
        <f t="shared" si="483"/>
        <v>1</v>
      </c>
      <c r="BV396" s="23"/>
      <c r="BW396" s="23"/>
      <c r="BX396" s="30">
        <f t="shared" ref="BX396:BZ396" si="484">1*BX$4</f>
        <v>1</v>
      </c>
      <c r="BY396" s="30">
        <f t="shared" si="484"/>
        <v>1</v>
      </c>
      <c r="BZ396" s="30">
        <f t="shared" si="484"/>
        <v>1</v>
      </c>
      <c r="CA396" s="23"/>
      <c r="CB396" s="23"/>
      <c r="CC396" s="23"/>
      <c r="CD396" s="23"/>
      <c r="CE396" s="23"/>
      <c r="CF396" s="23"/>
      <c r="CG396" s="23"/>
      <c r="CH396" s="23"/>
      <c r="CI396" s="23"/>
      <c r="CJ396" s="23"/>
      <c r="CK396" s="23"/>
      <c r="CL396" s="23"/>
      <c r="CM396" s="23"/>
      <c r="CN396" s="23"/>
      <c r="CO396" s="23"/>
      <c r="CP396" s="23"/>
      <c r="CQ396" s="23"/>
      <c r="CR396" s="23"/>
      <c r="CS396" s="23"/>
      <c r="CT396" s="23"/>
      <c r="CU396" s="23"/>
      <c r="CV396" s="23"/>
      <c r="CW396" s="23"/>
      <c r="CX396" s="23"/>
      <c r="CY396" s="30">
        <f>1*CY$4</f>
        <v>1</v>
      </c>
      <c r="CZ396" s="23"/>
      <c r="DA396" s="23"/>
      <c r="DB396" s="23"/>
      <c r="DC396" s="23"/>
      <c r="DD396" s="23"/>
      <c r="DE396" s="23"/>
      <c r="DF396" s="23"/>
      <c r="DG396" s="23"/>
      <c r="DH396" s="23"/>
      <c r="DI396" s="23"/>
      <c r="DJ396" s="23"/>
      <c r="DK396" s="23"/>
      <c r="DL396" s="23"/>
      <c r="DM396" s="23"/>
      <c r="DN396" s="23"/>
      <c r="DO396" s="23"/>
      <c r="DP396" s="23"/>
      <c r="DQ396" s="23"/>
      <c r="DR396" s="23"/>
      <c r="DS396" s="23"/>
      <c r="DT396" s="23"/>
      <c r="DU396" s="23"/>
      <c r="DV396" s="23"/>
      <c r="DW396" s="23"/>
      <c r="DX396" s="23"/>
      <c r="DY396" s="23"/>
      <c r="DZ396" s="23"/>
      <c r="EA396" s="23"/>
      <c r="EB396" s="23"/>
      <c r="EC396" s="23"/>
      <c r="ED396" s="23"/>
      <c r="EE396" s="23"/>
      <c r="EF396" s="23"/>
      <c r="EG396" s="23"/>
      <c r="EH396" s="23"/>
      <c r="EI396" s="23"/>
      <c r="EJ396" s="23"/>
      <c r="EK396" s="23"/>
      <c r="EL396" s="23"/>
      <c r="EM396" s="23"/>
      <c r="EN396" s="23"/>
      <c r="EO396" s="23"/>
      <c r="EP396" s="23"/>
      <c r="EQ396" s="23"/>
      <c r="ER396" s="23"/>
      <c r="ES396" s="23"/>
      <c r="ET396" s="23"/>
      <c r="EU396" s="23"/>
      <c r="EV396" s="23"/>
      <c r="EW396" s="23"/>
      <c r="EX396" s="31">
        <f t="shared" si="384"/>
        <v>7</v>
      </c>
      <c r="EY396" s="5"/>
      <c r="EZ396" s="5"/>
      <c r="FA396" s="5"/>
      <c r="FB396" s="5"/>
    </row>
    <row r="397" spans="1:158" ht="15.75" hidden="1" customHeight="1">
      <c r="A397" s="25">
        <f t="shared" si="480"/>
        <v>393</v>
      </c>
      <c r="B397" s="7" t="s">
        <v>1140</v>
      </c>
      <c r="C397" s="7" t="s">
        <v>1141</v>
      </c>
      <c r="D397" s="26" t="s">
        <v>368</v>
      </c>
      <c r="E397" s="27" t="s">
        <v>305</v>
      </c>
      <c r="F397" s="28">
        <v>1</v>
      </c>
      <c r="G397" s="29">
        <f t="shared" si="482"/>
        <v>2</v>
      </c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30">
        <f>1*BS$4</f>
        <v>1</v>
      </c>
      <c r="BT397" s="23"/>
      <c r="BU397" s="23"/>
      <c r="BV397" s="30">
        <f>1*BV$4</f>
        <v>1</v>
      </c>
      <c r="BW397" s="23"/>
      <c r="BX397" s="23"/>
      <c r="BY397" s="23"/>
      <c r="BZ397" s="23"/>
      <c r="CA397" s="23"/>
      <c r="CB397" s="23"/>
      <c r="CC397" s="23"/>
      <c r="CD397" s="23"/>
      <c r="CE397" s="23"/>
      <c r="CF397" s="23"/>
      <c r="CG397" s="23"/>
      <c r="CH397" s="23"/>
      <c r="CI397" s="23"/>
      <c r="CJ397" s="23"/>
      <c r="CK397" s="23"/>
      <c r="CL397" s="23"/>
      <c r="CM397" s="23"/>
      <c r="CN397" s="23"/>
      <c r="CO397" s="23"/>
      <c r="CP397" s="23"/>
      <c r="CQ397" s="23"/>
      <c r="CR397" s="23"/>
      <c r="CS397" s="23"/>
      <c r="CT397" s="23"/>
      <c r="CU397" s="23"/>
      <c r="CV397" s="23"/>
      <c r="CW397" s="23"/>
      <c r="CX397" s="23"/>
      <c r="CY397" s="23"/>
      <c r="CZ397" s="23"/>
      <c r="DA397" s="23"/>
      <c r="DB397" s="23"/>
      <c r="DC397" s="23"/>
      <c r="DD397" s="23"/>
      <c r="DE397" s="23"/>
      <c r="DF397" s="23"/>
      <c r="DG397" s="23"/>
      <c r="DH397" s="23"/>
      <c r="DI397" s="23"/>
      <c r="DJ397" s="23"/>
      <c r="DK397" s="23"/>
      <c r="DL397" s="23"/>
      <c r="DM397" s="23"/>
      <c r="DN397" s="23"/>
      <c r="DO397" s="23"/>
      <c r="DP397" s="23"/>
      <c r="DQ397" s="23"/>
      <c r="DR397" s="23"/>
      <c r="DS397" s="23"/>
      <c r="DT397" s="23"/>
      <c r="DU397" s="23"/>
      <c r="DV397" s="23"/>
      <c r="DW397" s="23"/>
      <c r="DX397" s="23"/>
      <c r="DY397" s="23"/>
      <c r="DZ397" s="23"/>
      <c r="EA397" s="23"/>
      <c r="EB397" s="23"/>
      <c r="EC397" s="23"/>
      <c r="ED397" s="23"/>
      <c r="EE397" s="23"/>
      <c r="EF397" s="23"/>
      <c r="EG397" s="23"/>
      <c r="EH397" s="23"/>
      <c r="EI397" s="23"/>
      <c r="EJ397" s="23"/>
      <c r="EK397" s="23"/>
      <c r="EL397" s="23"/>
      <c r="EM397" s="23"/>
      <c r="EN397" s="23"/>
      <c r="EO397" s="23"/>
      <c r="EP397" s="23"/>
      <c r="EQ397" s="23"/>
      <c r="ER397" s="23"/>
      <c r="ES397" s="23"/>
      <c r="ET397" s="23"/>
      <c r="EU397" s="23"/>
      <c r="EV397" s="23"/>
      <c r="EW397" s="23"/>
      <c r="EX397" s="31">
        <f t="shared" si="384"/>
        <v>2</v>
      </c>
      <c r="EY397" s="5"/>
      <c r="EZ397" s="5"/>
      <c r="FA397" s="5"/>
      <c r="FB397" s="5"/>
    </row>
    <row r="398" spans="1:158" ht="15.75" hidden="1" customHeight="1">
      <c r="A398" s="25">
        <f t="shared" si="480"/>
        <v>394</v>
      </c>
      <c r="B398" s="7" t="s">
        <v>1142</v>
      </c>
      <c r="C398" s="7" t="s">
        <v>1143</v>
      </c>
      <c r="D398" s="26" t="s">
        <v>368</v>
      </c>
      <c r="E398" s="27" t="s">
        <v>305</v>
      </c>
      <c r="F398" s="28">
        <v>1</v>
      </c>
      <c r="G398" s="29">
        <f t="shared" si="482"/>
        <v>1</v>
      </c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  <c r="CB398" s="23"/>
      <c r="CC398" s="23"/>
      <c r="CD398" s="23"/>
      <c r="CE398" s="23"/>
      <c r="CF398" s="23"/>
      <c r="CG398" s="23"/>
      <c r="CH398" s="23"/>
      <c r="CI398" s="23"/>
      <c r="CJ398" s="23"/>
      <c r="CK398" s="23"/>
      <c r="CL398" s="23"/>
      <c r="CM398" s="23"/>
      <c r="CN398" s="23"/>
      <c r="CO398" s="23"/>
      <c r="CP398" s="23"/>
      <c r="CQ398" s="23"/>
      <c r="CR398" s="23"/>
      <c r="CS398" s="23"/>
      <c r="CT398" s="30">
        <f>1*CT$4</f>
        <v>1</v>
      </c>
      <c r="CU398" s="23"/>
      <c r="CV398" s="23"/>
      <c r="CW398" s="23"/>
      <c r="CX398" s="23"/>
      <c r="CY398" s="23"/>
      <c r="CZ398" s="23"/>
      <c r="DA398" s="23"/>
      <c r="DB398" s="23"/>
      <c r="DC398" s="23"/>
      <c r="DD398" s="23"/>
      <c r="DE398" s="23"/>
      <c r="DF398" s="23"/>
      <c r="DG398" s="23"/>
      <c r="DH398" s="23"/>
      <c r="DI398" s="23"/>
      <c r="DJ398" s="23"/>
      <c r="DK398" s="23"/>
      <c r="DL398" s="23"/>
      <c r="DM398" s="23"/>
      <c r="DN398" s="23"/>
      <c r="DO398" s="23"/>
      <c r="DP398" s="23"/>
      <c r="DQ398" s="23"/>
      <c r="DR398" s="23"/>
      <c r="DS398" s="23"/>
      <c r="DT398" s="23"/>
      <c r="DU398" s="23"/>
      <c r="DV398" s="23"/>
      <c r="DW398" s="23"/>
      <c r="DX398" s="23"/>
      <c r="DY398" s="23"/>
      <c r="DZ398" s="23"/>
      <c r="EA398" s="23"/>
      <c r="EB398" s="23"/>
      <c r="EC398" s="23"/>
      <c r="ED398" s="23"/>
      <c r="EE398" s="23"/>
      <c r="EF398" s="23"/>
      <c r="EG398" s="23"/>
      <c r="EH398" s="23"/>
      <c r="EI398" s="23"/>
      <c r="EJ398" s="23"/>
      <c r="EK398" s="23"/>
      <c r="EL398" s="23"/>
      <c r="EM398" s="23"/>
      <c r="EN398" s="23"/>
      <c r="EO398" s="23"/>
      <c r="EP398" s="23"/>
      <c r="EQ398" s="23"/>
      <c r="ER398" s="23"/>
      <c r="ES398" s="23"/>
      <c r="ET398" s="23"/>
      <c r="EU398" s="23"/>
      <c r="EV398" s="23"/>
      <c r="EW398" s="23"/>
      <c r="EX398" s="31">
        <f t="shared" si="384"/>
        <v>1</v>
      </c>
      <c r="EY398" s="5"/>
      <c r="EZ398" s="5"/>
      <c r="FA398" s="5"/>
      <c r="FB398" s="5"/>
    </row>
    <row r="399" spans="1:158" ht="15.75" hidden="1" customHeight="1">
      <c r="A399" s="25">
        <f t="shared" si="480"/>
        <v>395</v>
      </c>
      <c r="B399" s="7" t="s">
        <v>1144</v>
      </c>
      <c r="C399" s="7" t="s">
        <v>1145</v>
      </c>
      <c r="D399" s="26" t="s">
        <v>368</v>
      </c>
      <c r="E399" s="27" t="s">
        <v>305</v>
      </c>
      <c r="F399" s="28">
        <v>1</v>
      </c>
      <c r="G399" s="29">
        <f t="shared" si="482"/>
        <v>1</v>
      </c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  <c r="CB399" s="23"/>
      <c r="CC399" s="23"/>
      <c r="CD399" s="30">
        <f>1*CD$4</f>
        <v>1</v>
      </c>
      <c r="CE399" s="23"/>
      <c r="CF399" s="23"/>
      <c r="CG399" s="23"/>
      <c r="CH399" s="23"/>
      <c r="CI399" s="23"/>
      <c r="CJ399" s="23"/>
      <c r="CK399" s="23"/>
      <c r="CL399" s="23"/>
      <c r="CM399" s="23"/>
      <c r="CN399" s="23"/>
      <c r="CO399" s="23"/>
      <c r="CP399" s="23"/>
      <c r="CQ399" s="23"/>
      <c r="CR399" s="23"/>
      <c r="CS399" s="23"/>
      <c r="CT399" s="23"/>
      <c r="CU399" s="23"/>
      <c r="CV399" s="23"/>
      <c r="CW399" s="23"/>
      <c r="CX399" s="23"/>
      <c r="CY399" s="23"/>
      <c r="CZ399" s="23"/>
      <c r="DA399" s="23"/>
      <c r="DB399" s="23"/>
      <c r="DC399" s="23"/>
      <c r="DD399" s="23"/>
      <c r="DE399" s="23"/>
      <c r="DF399" s="23"/>
      <c r="DG399" s="23"/>
      <c r="DH399" s="23"/>
      <c r="DI399" s="23"/>
      <c r="DJ399" s="23"/>
      <c r="DK399" s="23"/>
      <c r="DL399" s="23"/>
      <c r="DM399" s="23"/>
      <c r="DN399" s="23"/>
      <c r="DO399" s="23"/>
      <c r="DP399" s="23"/>
      <c r="DQ399" s="23"/>
      <c r="DR399" s="23"/>
      <c r="DS399" s="23"/>
      <c r="DT399" s="23"/>
      <c r="DU399" s="23"/>
      <c r="DV399" s="23"/>
      <c r="DW399" s="23"/>
      <c r="DX399" s="23"/>
      <c r="DY399" s="23"/>
      <c r="DZ399" s="23"/>
      <c r="EA399" s="23"/>
      <c r="EB399" s="23"/>
      <c r="EC399" s="23"/>
      <c r="ED399" s="23"/>
      <c r="EE399" s="23"/>
      <c r="EF399" s="23"/>
      <c r="EG399" s="23"/>
      <c r="EH399" s="23"/>
      <c r="EI399" s="23"/>
      <c r="EJ399" s="23"/>
      <c r="EK399" s="23"/>
      <c r="EL399" s="23"/>
      <c r="EM399" s="23"/>
      <c r="EN399" s="23"/>
      <c r="EO399" s="23"/>
      <c r="EP399" s="23"/>
      <c r="EQ399" s="23"/>
      <c r="ER399" s="23"/>
      <c r="ES399" s="23"/>
      <c r="ET399" s="23"/>
      <c r="EU399" s="23"/>
      <c r="EV399" s="23"/>
      <c r="EW399" s="23"/>
      <c r="EX399" s="31">
        <f t="shared" si="384"/>
        <v>1</v>
      </c>
      <c r="EY399" s="5"/>
      <c r="EZ399" s="5"/>
      <c r="FA399" s="5"/>
      <c r="FB399" s="5"/>
    </row>
    <row r="400" spans="1:158" ht="15.75" hidden="1" customHeight="1">
      <c r="A400" s="25">
        <f t="shared" si="480"/>
        <v>396</v>
      </c>
      <c r="B400" s="7" t="s">
        <v>1146</v>
      </c>
      <c r="C400" s="7" t="s">
        <v>1147</v>
      </c>
      <c r="D400" s="26" t="s">
        <v>368</v>
      </c>
      <c r="E400" s="27" t="s">
        <v>305</v>
      </c>
      <c r="F400" s="28">
        <v>1</v>
      </c>
      <c r="G400" s="29">
        <f t="shared" si="482"/>
        <v>1</v>
      </c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  <c r="CB400" s="23"/>
      <c r="CC400" s="23"/>
      <c r="CD400" s="23"/>
      <c r="CE400" s="23"/>
      <c r="CF400" s="23"/>
      <c r="CG400" s="23"/>
      <c r="CH400" s="23"/>
      <c r="CI400" s="23"/>
      <c r="CJ400" s="23"/>
      <c r="CK400" s="23"/>
      <c r="CL400" s="23"/>
      <c r="CM400" s="30">
        <f>1*CM$4</f>
        <v>1</v>
      </c>
      <c r="CN400" s="23"/>
      <c r="CO400" s="23"/>
      <c r="CP400" s="23"/>
      <c r="CQ400" s="23"/>
      <c r="CR400" s="23"/>
      <c r="CS400" s="23"/>
      <c r="CT400" s="23"/>
      <c r="CU400" s="23"/>
      <c r="CV400" s="23"/>
      <c r="CW400" s="23"/>
      <c r="CX400" s="23"/>
      <c r="CY400" s="23"/>
      <c r="CZ400" s="23"/>
      <c r="DA400" s="23"/>
      <c r="DB400" s="23"/>
      <c r="DC400" s="23"/>
      <c r="DD400" s="23"/>
      <c r="DE400" s="23"/>
      <c r="DF400" s="23"/>
      <c r="DG400" s="23"/>
      <c r="DH400" s="23"/>
      <c r="DI400" s="23"/>
      <c r="DJ400" s="23"/>
      <c r="DK400" s="23"/>
      <c r="DL400" s="23"/>
      <c r="DM400" s="23"/>
      <c r="DN400" s="23"/>
      <c r="DO400" s="23"/>
      <c r="DP400" s="23"/>
      <c r="DQ400" s="23"/>
      <c r="DR400" s="23"/>
      <c r="DS400" s="23"/>
      <c r="DT400" s="23"/>
      <c r="DU400" s="23"/>
      <c r="DV400" s="23"/>
      <c r="DW400" s="23"/>
      <c r="DX400" s="23"/>
      <c r="DY400" s="23"/>
      <c r="DZ400" s="23"/>
      <c r="EA400" s="23"/>
      <c r="EB400" s="23"/>
      <c r="EC400" s="23"/>
      <c r="ED400" s="23"/>
      <c r="EE400" s="23"/>
      <c r="EF400" s="23"/>
      <c r="EG400" s="23"/>
      <c r="EH400" s="23"/>
      <c r="EI400" s="23"/>
      <c r="EJ400" s="23"/>
      <c r="EK400" s="23"/>
      <c r="EL400" s="23"/>
      <c r="EM400" s="23"/>
      <c r="EN400" s="23"/>
      <c r="EO400" s="23"/>
      <c r="EP400" s="23"/>
      <c r="EQ400" s="23"/>
      <c r="ER400" s="23"/>
      <c r="ES400" s="23"/>
      <c r="ET400" s="23"/>
      <c r="EU400" s="23"/>
      <c r="EV400" s="23"/>
      <c r="EW400" s="23"/>
      <c r="EX400" s="31">
        <f t="shared" si="384"/>
        <v>1</v>
      </c>
      <c r="EY400" s="5"/>
      <c r="EZ400" s="5"/>
      <c r="FA400" s="5"/>
      <c r="FB400" s="5"/>
    </row>
    <row r="401" spans="1:158" ht="15.75" hidden="1" customHeight="1">
      <c r="A401" s="25">
        <f t="shared" si="480"/>
        <v>397</v>
      </c>
      <c r="B401" s="7" t="s">
        <v>1148</v>
      </c>
      <c r="C401" s="7" t="s">
        <v>1149</v>
      </c>
      <c r="D401" s="26" t="s">
        <v>368</v>
      </c>
      <c r="E401" s="27" t="s">
        <v>305</v>
      </c>
      <c r="F401" s="28">
        <v>1</v>
      </c>
      <c r="G401" s="29">
        <f t="shared" si="482"/>
        <v>1</v>
      </c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  <c r="CB401" s="23"/>
      <c r="CC401" s="23"/>
      <c r="CD401" s="23"/>
      <c r="CE401" s="30">
        <f>1*CE$4</f>
        <v>1</v>
      </c>
      <c r="CF401" s="23"/>
      <c r="CG401" s="23"/>
      <c r="CH401" s="23"/>
      <c r="CI401" s="23"/>
      <c r="CJ401" s="23"/>
      <c r="CK401" s="23"/>
      <c r="CL401" s="23"/>
      <c r="CM401" s="23"/>
      <c r="CN401" s="23"/>
      <c r="CO401" s="23"/>
      <c r="CP401" s="23"/>
      <c r="CQ401" s="23"/>
      <c r="CR401" s="23"/>
      <c r="CS401" s="23"/>
      <c r="CT401" s="23"/>
      <c r="CU401" s="23"/>
      <c r="CV401" s="23"/>
      <c r="CW401" s="23"/>
      <c r="CX401" s="23"/>
      <c r="CY401" s="23"/>
      <c r="CZ401" s="23"/>
      <c r="DA401" s="23"/>
      <c r="DB401" s="23"/>
      <c r="DC401" s="23"/>
      <c r="DD401" s="23"/>
      <c r="DE401" s="23"/>
      <c r="DF401" s="23"/>
      <c r="DG401" s="23"/>
      <c r="DH401" s="23"/>
      <c r="DI401" s="23"/>
      <c r="DJ401" s="23"/>
      <c r="DK401" s="23"/>
      <c r="DL401" s="23"/>
      <c r="DM401" s="23"/>
      <c r="DN401" s="23"/>
      <c r="DO401" s="23"/>
      <c r="DP401" s="23"/>
      <c r="DQ401" s="23"/>
      <c r="DR401" s="23"/>
      <c r="DS401" s="23"/>
      <c r="DT401" s="23"/>
      <c r="DU401" s="23"/>
      <c r="DV401" s="23"/>
      <c r="DW401" s="23"/>
      <c r="DX401" s="23"/>
      <c r="DY401" s="23"/>
      <c r="DZ401" s="23"/>
      <c r="EA401" s="23"/>
      <c r="EB401" s="23"/>
      <c r="EC401" s="23"/>
      <c r="ED401" s="23"/>
      <c r="EE401" s="23"/>
      <c r="EF401" s="23"/>
      <c r="EG401" s="23"/>
      <c r="EH401" s="23"/>
      <c r="EI401" s="23"/>
      <c r="EJ401" s="23"/>
      <c r="EK401" s="23"/>
      <c r="EL401" s="23"/>
      <c r="EM401" s="23"/>
      <c r="EN401" s="23"/>
      <c r="EO401" s="23"/>
      <c r="EP401" s="23"/>
      <c r="EQ401" s="23"/>
      <c r="ER401" s="23"/>
      <c r="ES401" s="23"/>
      <c r="ET401" s="23"/>
      <c r="EU401" s="23"/>
      <c r="EV401" s="23"/>
      <c r="EW401" s="23"/>
      <c r="EX401" s="31">
        <f t="shared" si="384"/>
        <v>1</v>
      </c>
      <c r="EY401" s="5"/>
      <c r="EZ401" s="5"/>
      <c r="FA401" s="5"/>
      <c r="FB401" s="5"/>
    </row>
    <row r="402" spans="1:158" ht="15.75" hidden="1" customHeight="1">
      <c r="A402" s="25">
        <f t="shared" si="480"/>
        <v>398</v>
      </c>
      <c r="B402" s="7" t="s">
        <v>1150</v>
      </c>
      <c r="C402" s="7" t="s">
        <v>1151</v>
      </c>
      <c r="D402" s="26" t="s">
        <v>368</v>
      </c>
      <c r="E402" s="27" t="s">
        <v>305</v>
      </c>
      <c r="F402" s="28">
        <v>1</v>
      </c>
      <c r="G402" s="29">
        <f t="shared" si="482"/>
        <v>6</v>
      </c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30">
        <f t="shared" ref="BO402:BP402" si="485">1*BO$4</f>
        <v>1</v>
      </c>
      <c r="BP402" s="30">
        <f t="shared" si="485"/>
        <v>1</v>
      </c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  <c r="CB402" s="30">
        <f>1*CB$4</f>
        <v>1</v>
      </c>
      <c r="CC402" s="23"/>
      <c r="CD402" s="23"/>
      <c r="CE402" s="23"/>
      <c r="CF402" s="23"/>
      <c r="CG402" s="23"/>
      <c r="CH402" s="23"/>
      <c r="CI402" s="23"/>
      <c r="CJ402" s="23"/>
      <c r="CK402" s="23"/>
      <c r="CL402" s="23"/>
      <c r="CM402" s="23"/>
      <c r="CN402" s="23"/>
      <c r="CO402" s="23"/>
      <c r="CP402" s="23"/>
      <c r="CQ402" s="23"/>
      <c r="CR402" s="23"/>
      <c r="CS402" s="23"/>
      <c r="CT402" s="23"/>
      <c r="CU402" s="23"/>
      <c r="CV402" s="30">
        <f t="shared" ref="CV402:CX402" si="486">1*CV$4</f>
        <v>1</v>
      </c>
      <c r="CW402" s="30">
        <f t="shared" si="486"/>
        <v>1</v>
      </c>
      <c r="CX402" s="30">
        <f t="shared" si="486"/>
        <v>1</v>
      </c>
      <c r="CY402" s="23"/>
      <c r="CZ402" s="23"/>
      <c r="DA402" s="23"/>
      <c r="DB402" s="23"/>
      <c r="DC402" s="23"/>
      <c r="DD402" s="23"/>
      <c r="DE402" s="23"/>
      <c r="DF402" s="23"/>
      <c r="DG402" s="23"/>
      <c r="DH402" s="23"/>
      <c r="DI402" s="23"/>
      <c r="DJ402" s="23"/>
      <c r="DK402" s="23"/>
      <c r="DL402" s="23"/>
      <c r="DM402" s="23"/>
      <c r="DN402" s="23"/>
      <c r="DO402" s="23"/>
      <c r="DP402" s="23"/>
      <c r="DQ402" s="23"/>
      <c r="DR402" s="23"/>
      <c r="DS402" s="23"/>
      <c r="DT402" s="23"/>
      <c r="DU402" s="23"/>
      <c r="DV402" s="23"/>
      <c r="DW402" s="23"/>
      <c r="DX402" s="23"/>
      <c r="DY402" s="23"/>
      <c r="DZ402" s="23"/>
      <c r="EA402" s="23"/>
      <c r="EB402" s="23"/>
      <c r="EC402" s="23"/>
      <c r="ED402" s="23"/>
      <c r="EE402" s="23"/>
      <c r="EF402" s="23"/>
      <c r="EG402" s="23"/>
      <c r="EH402" s="23"/>
      <c r="EI402" s="23"/>
      <c r="EJ402" s="23"/>
      <c r="EK402" s="23"/>
      <c r="EL402" s="23"/>
      <c r="EM402" s="23"/>
      <c r="EN402" s="23"/>
      <c r="EO402" s="23"/>
      <c r="EP402" s="23"/>
      <c r="EQ402" s="23"/>
      <c r="ER402" s="23"/>
      <c r="ES402" s="23"/>
      <c r="ET402" s="23"/>
      <c r="EU402" s="23"/>
      <c r="EV402" s="23"/>
      <c r="EW402" s="23"/>
      <c r="EX402" s="31">
        <f t="shared" si="384"/>
        <v>6</v>
      </c>
      <c r="EY402" s="5"/>
      <c r="EZ402" s="5"/>
      <c r="FA402" s="5"/>
      <c r="FB402" s="5"/>
    </row>
    <row r="403" spans="1:158" ht="15.75" hidden="1" customHeight="1">
      <c r="A403" s="25">
        <f t="shared" si="480"/>
        <v>399</v>
      </c>
      <c r="B403" s="7" t="s">
        <v>1152</v>
      </c>
      <c r="C403" s="7" t="s">
        <v>1153</v>
      </c>
      <c r="D403" s="26" t="s">
        <v>368</v>
      </c>
      <c r="E403" s="27" t="s">
        <v>305</v>
      </c>
      <c r="F403" s="28">
        <v>1</v>
      </c>
      <c r="G403" s="29">
        <f t="shared" si="482"/>
        <v>1</v>
      </c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  <c r="CB403" s="23"/>
      <c r="CC403" s="23"/>
      <c r="CD403" s="23"/>
      <c r="CE403" s="23"/>
      <c r="CF403" s="23"/>
      <c r="CG403" s="23"/>
      <c r="CH403" s="23"/>
      <c r="CI403" s="23"/>
      <c r="CJ403" s="23"/>
      <c r="CK403" s="23"/>
      <c r="CL403" s="30">
        <f>1*CL$4</f>
        <v>1</v>
      </c>
      <c r="CM403" s="23"/>
      <c r="CN403" s="23"/>
      <c r="CO403" s="23"/>
      <c r="CP403" s="23"/>
      <c r="CQ403" s="23"/>
      <c r="CR403" s="23"/>
      <c r="CS403" s="23"/>
      <c r="CT403" s="23"/>
      <c r="CU403" s="23"/>
      <c r="CV403" s="23"/>
      <c r="CW403" s="23"/>
      <c r="CX403" s="23"/>
      <c r="CY403" s="23"/>
      <c r="CZ403" s="23"/>
      <c r="DA403" s="23"/>
      <c r="DB403" s="23"/>
      <c r="DC403" s="23"/>
      <c r="DD403" s="23"/>
      <c r="DE403" s="23"/>
      <c r="DF403" s="23"/>
      <c r="DG403" s="23"/>
      <c r="DH403" s="23"/>
      <c r="DI403" s="23"/>
      <c r="DJ403" s="23"/>
      <c r="DK403" s="23"/>
      <c r="DL403" s="23"/>
      <c r="DM403" s="23"/>
      <c r="DN403" s="23"/>
      <c r="DO403" s="23"/>
      <c r="DP403" s="23"/>
      <c r="DQ403" s="23"/>
      <c r="DR403" s="23"/>
      <c r="DS403" s="23"/>
      <c r="DT403" s="23"/>
      <c r="DU403" s="23"/>
      <c r="DV403" s="23"/>
      <c r="DW403" s="23"/>
      <c r="DX403" s="23"/>
      <c r="DY403" s="23"/>
      <c r="DZ403" s="23"/>
      <c r="EA403" s="23"/>
      <c r="EB403" s="23"/>
      <c r="EC403" s="23"/>
      <c r="ED403" s="23"/>
      <c r="EE403" s="23"/>
      <c r="EF403" s="23"/>
      <c r="EG403" s="23"/>
      <c r="EH403" s="23"/>
      <c r="EI403" s="23"/>
      <c r="EJ403" s="23"/>
      <c r="EK403" s="23"/>
      <c r="EL403" s="23"/>
      <c r="EM403" s="23"/>
      <c r="EN403" s="23"/>
      <c r="EO403" s="23"/>
      <c r="EP403" s="23"/>
      <c r="EQ403" s="23"/>
      <c r="ER403" s="23"/>
      <c r="ES403" s="23"/>
      <c r="ET403" s="23"/>
      <c r="EU403" s="23"/>
      <c r="EV403" s="23"/>
      <c r="EW403" s="23"/>
      <c r="EX403" s="31">
        <f t="shared" si="384"/>
        <v>1</v>
      </c>
      <c r="EY403" s="5"/>
      <c r="EZ403" s="5"/>
      <c r="FA403" s="5"/>
      <c r="FB403" s="5"/>
    </row>
    <row r="404" spans="1:158" ht="15.75" hidden="1" customHeight="1">
      <c r="A404" s="25">
        <f t="shared" si="480"/>
        <v>400</v>
      </c>
      <c r="B404" s="7" t="s">
        <v>1154</v>
      </c>
      <c r="C404" s="7" t="s">
        <v>1155</v>
      </c>
      <c r="D404" s="26" t="s">
        <v>368</v>
      </c>
      <c r="E404" s="27" t="s">
        <v>305</v>
      </c>
      <c r="F404" s="28">
        <v>1</v>
      </c>
      <c r="G404" s="29">
        <f t="shared" si="482"/>
        <v>3</v>
      </c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  <c r="CB404" s="23"/>
      <c r="CC404" s="23"/>
      <c r="CD404" s="23"/>
      <c r="CE404" s="23"/>
      <c r="CF404" s="23"/>
      <c r="CG404" s="23"/>
      <c r="CH404" s="30">
        <f t="shared" ref="CH404:CI404" si="487">1*CH$4</f>
        <v>1</v>
      </c>
      <c r="CI404" s="30">
        <f t="shared" si="487"/>
        <v>1</v>
      </c>
      <c r="CJ404" s="23"/>
      <c r="CK404" s="23"/>
      <c r="CL404" s="23"/>
      <c r="CM404" s="23"/>
      <c r="CN404" s="30">
        <f>1*CN$4</f>
        <v>1</v>
      </c>
      <c r="CO404" s="23"/>
      <c r="CP404" s="23"/>
      <c r="CQ404" s="23"/>
      <c r="CR404" s="23"/>
      <c r="CS404" s="23"/>
      <c r="CT404" s="23"/>
      <c r="CU404" s="23"/>
      <c r="CV404" s="23"/>
      <c r="CW404" s="23"/>
      <c r="CX404" s="23"/>
      <c r="CY404" s="23"/>
      <c r="CZ404" s="23"/>
      <c r="DA404" s="23"/>
      <c r="DB404" s="23"/>
      <c r="DC404" s="23"/>
      <c r="DD404" s="23"/>
      <c r="DE404" s="23"/>
      <c r="DF404" s="23"/>
      <c r="DG404" s="23"/>
      <c r="DH404" s="23"/>
      <c r="DI404" s="23"/>
      <c r="DJ404" s="23"/>
      <c r="DK404" s="23"/>
      <c r="DL404" s="23"/>
      <c r="DM404" s="23"/>
      <c r="DN404" s="23"/>
      <c r="DO404" s="23"/>
      <c r="DP404" s="23"/>
      <c r="DQ404" s="23"/>
      <c r="DR404" s="23"/>
      <c r="DS404" s="23"/>
      <c r="DT404" s="23"/>
      <c r="DU404" s="23"/>
      <c r="DV404" s="23"/>
      <c r="DW404" s="23"/>
      <c r="DX404" s="23"/>
      <c r="DY404" s="23"/>
      <c r="DZ404" s="23"/>
      <c r="EA404" s="23"/>
      <c r="EB404" s="23"/>
      <c r="EC404" s="23"/>
      <c r="ED404" s="23"/>
      <c r="EE404" s="23"/>
      <c r="EF404" s="23"/>
      <c r="EG404" s="23"/>
      <c r="EH404" s="23"/>
      <c r="EI404" s="23"/>
      <c r="EJ404" s="23"/>
      <c r="EK404" s="23"/>
      <c r="EL404" s="23"/>
      <c r="EM404" s="23"/>
      <c r="EN404" s="23"/>
      <c r="EO404" s="23"/>
      <c r="EP404" s="23"/>
      <c r="EQ404" s="23"/>
      <c r="ER404" s="23"/>
      <c r="ES404" s="23"/>
      <c r="ET404" s="23"/>
      <c r="EU404" s="23"/>
      <c r="EV404" s="23"/>
      <c r="EW404" s="23"/>
      <c r="EX404" s="31">
        <f t="shared" si="384"/>
        <v>3</v>
      </c>
      <c r="EY404" s="5"/>
      <c r="EZ404" s="5"/>
      <c r="FA404" s="5"/>
      <c r="FB404" s="5"/>
    </row>
    <row r="405" spans="1:158" ht="15.75" hidden="1" customHeight="1">
      <c r="A405" s="25">
        <f t="shared" si="480"/>
        <v>401</v>
      </c>
      <c r="B405" s="7" t="s">
        <v>1156</v>
      </c>
      <c r="C405" s="7" t="s">
        <v>1157</v>
      </c>
      <c r="D405" s="26" t="s">
        <v>368</v>
      </c>
      <c r="E405" s="27" t="s">
        <v>305</v>
      </c>
      <c r="F405" s="28">
        <v>1</v>
      </c>
      <c r="G405" s="29">
        <f t="shared" si="482"/>
        <v>1</v>
      </c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30">
        <f>1*U$4</f>
        <v>1</v>
      </c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  <c r="CB405" s="23"/>
      <c r="CC405" s="23"/>
      <c r="CD405" s="23"/>
      <c r="CE405" s="23"/>
      <c r="CF405" s="23"/>
      <c r="CG405" s="23"/>
      <c r="CH405" s="23"/>
      <c r="CI405" s="23"/>
      <c r="CJ405" s="23"/>
      <c r="CK405" s="23"/>
      <c r="CL405" s="23"/>
      <c r="CM405" s="23"/>
      <c r="CN405" s="23"/>
      <c r="CO405" s="23"/>
      <c r="CP405" s="23"/>
      <c r="CQ405" s="23"/>
      <c r="CR405" s="23"/>
      <c r="CS405" s="23"/>
      <c r="CT405" s="23"/>
      <c r="CU405" s="23"/>
      <c r="CV405" s="23"/>
      <c r="CW405" s="23"/>
      <c r="CX405" s="23"/>
      <c r="CY405" s="23"/>
      <c r="CZ405" s="23"/>
      <c r="DA405" s="23"/>
      <c r="DB405" s="23"/>
      <c r="DC405" s="23"/>
      <c r="DD405" s="23"/>
      <c r="DE405" s="23"/>
      <c r="DF405" s="23"/>
      <c r="DG405" s="23"/>
      <c r="DH405" s="23"/>
      <c r="DI405" s="23"/>
      <c r="DJ405" s="23"/>
      <c r="DK405" s="23"/>
      <c r="DL405" s="23"/>
      <c r="DM405" s="23"/>
      <c r="DN405" s="23"/>
      <c r="DO405" s="23"/>
      <c r="DP405" s="23"/>
      <c r="DQ405" s="23"/>
      <c r="DR405" s="23"/>
      <c r="DS405" s="23"/>
      <c r="DT405" s="23"/>
      <c r="DU405" s="23"/>
      <c r="DV405" s="23"/>
      <c r="DW405" s="23"/>
      <c r="DX405" s="23"/>
      <c r="DY405" s="23"/>
      <c r="DZ405" s="23"/>
      <c r="EA405" s="23"/>
      <c r="EB405" s="23"/>
      <c r="EC405" s="23"/>
      <c r="ED405" s="23"/>
      <c r="EE405" s="23"/>
      <c r="EF405" s="23"/>
      <c r="EG405" s="23"/>
      <c r="EH405" s="23"/>
      <c r="EI405" s="23"/>
      <c r="EJ405" s="23"/>
      <c r="EK405" s="23"/>
      <c r="EL405" s="23"/>
      <c r="EM405" s="23"/>
      <c r="EN405" s="23"/>
      <c r="EO405" s="23"/>
      <c r="EP405" s="23"/>
      <c r="EQ405" s="23"/>
      <c r="ER405" s="23"/>
      <c r="ES405" s="23"/>
      <c r="ET405" s="23"/>
      <c r="EU405" s="23"/>
      <c r="EV405" s="23"/>
      <c r="EW405" s="23"/>
      <c r="EX405" s="31">
        <f t="shared" si="384"/>
        <v>1</v>
      </c>
      <c r="EY405" s="5"/>
      <c r="EZ405" s="5"/>
      <c r="FA405" s="5"/>
      <c r="FB405" s="5"/>
    </row>
    <row r="406" spans="1:158" ht="15.75" hidden="1" customHeight="1">
      <c r="A406" s="25">
        <f t="shared" si="480"/>
        <v>402</v>
      </c>
      <c r="B406" s="7" t="s">
        <v>1158</v>
      </c>
      <c r="C406" s="7" t="s">
        <v>1159</v>
      </c>
      <c r="D406" s="26" t="s">
        <v>368</v>
      </c>
      <c r="E406" s="27" t="s">
        <v>305</v>
      </c>
      <c r="F406" s="28">
        <v>1</v>
      </c>
      <c r="G406" s="29">
        <f t="shared" si="482"/>
        <v>2</v>
      </c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  <c r="CB406" s="23"/>
      <c r="CC406" s="23"/>
      <c r="CD406" s="23"/>
      <c r="CE406" s="23"/>
      <c r="CF406" s="30">
        <f t="shared" ref="CF406:CG406" si="488">1*CF$4</f>
        <v>1</v>
      </c>
      <c r="CG406" s="30">
        <f t="shared" si="488"/>
        <v>1</v>
      </c>
      <c r="CH406" s="23"/>
      <c r="CI406" s="23"/>
      <c r="CJ406" s="23"/>
      <c r="CK406" s="23"/>
      <c r="CL406" s="23"/>
      <c r="CM406" s="23"/>
      <c r="CN406" s="23"/>
      <c r="CO406" s="23"/>
      <c r="CP406" s="23"/>
      <c r="CQ406" s="23"/>
      <c r="CR406" s="23"/>
      <c r="CS406" s="23"/>
      <c r="CT406" s="23"/>
      <c r="CU406" s="23"/>
      <c r="CV406" s="23"/>
      <c r="CW406" s="23"/>
      <c r="CX406" s="23"/>
      <c r="CY406" s="23"/>
      <c r="CZ406" s="23"/>
      <c r="DA406" s="23"/>
      <c r="DB406" s="23"/>
      <c r="DC406" s="23"/>
      <c r="DD406" s="23"/>
      <c r="DE406" s="23"/>
      <c r="DF406" s="23"/>
      <c r="DG406" s="23"/>
      <c r="DH406" s="23"/>
      <c r="DI406" s="23"/>
      <c r="DJ406" s="23"/>
      <c r="DK406" s="23"/>
      <c r="DL406" s="23"/>
      <c r="DM406" s="23"/>
      <c r="DN406" s="23"/>
      <c r="DO406" s="23"/>
      <c r="DP406" s="23"/>
      <c r="DQ406" s="23"/>
      <c r="DR406" s="23"/>
      <c r="DS406" s="23"/>
      <c r="DT406" s="23"/>
      <c r="DU406" s="23"/>
      <c r="DV406" s="23"/>
      <c r="DW406" s="23"/>
      <c r="DX406" s="23"/>
      <c r="DY406" s="23"/>
      <c r="DZ406" s="23"/>
      <c r="EA406" s="23"/>
      <c r="EB406" s="23"/>
      <c r="EC406" s="23"/>
      <c r="ED406" s="23"/>
      <c r="EE406" s="23"/>
      <c r="EF406" s="23"/>
      <c r="EG406" s="23"/>
      <c r="EH406" s="23"/>
      <c r="EI406" s="23"/>
      <c r="EJ406" s="23"/>
      <c r="EK406" s="23"/>
      <c r="EL406" s="23"/>
      <c r="EM406" s="23"/>
      <c r="EN406" s="23"/>
      <c r="EO406" s="23"/>
      <c r="EP406" s="23"/>
      <c r="EQ406" s="23"/>
      <c r="ER406" s="23"/>
      <c r="ES406" s="23"/>
      <c r="ET406" s="23"/>
      <c r="EU406" s="23"/>
      <c r="EV406" s="23"/>
      <c r="EW406" s="23"/>
      <c r="EX406" s="31">
        <f t="shared" si="384"/>
        <v>2</v>
      </c>
      <c r="EY406" s="5"/>
      <c r="EZ406" s="5"/>
      <c r="FA406" s="5"/>
      <c r="FB406" s="5"/>
    </row>
    <row r="407" spans="1:158" ht="15.75" hidden="1" customHeight="1">
      <c r="A407" s="25">
        <f t="shared" si="480"/>
        <v>403</v>
      </c>
      <c r="B407" s="7" t="s">
        <v>1160</v>
      </c>
      <c r="C407" s="7" t="s">
        <v>1161</v>
      </c>
      <c r="D407" s="26" t="s">
        <v>368</v>
      </c>
      <c r="E407" s="27" t="s">
        <v>305</v>
      </c>
      <c r="F407" s="28">
        <v>1</v>
      </c>
      <c r="G407" s="29">
        <f t="shared" si="482"/>
        <v>4</v>
      </c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30">
        <f>1*BW$4</f>
        <v>1</v>
      </c>
      <c r="BX407" s="23"/>
      <c r="BY407" s="23"/>
      <c r="BZ407" s="23"/>
      <c r="CA407" s="30">
        <f>1*CA$4</f>
        <v>1</v>
      </c>
      <c r="CB407" s="23"/>
      <c r="CC407" s="23"/>
      <c r="CD407" s="23"/>
      <c r="CE407" s="23"/>
      <c r="CF407" s="23"/>
      <c r="CG407" s="23"/>
      <c r="CH407" s="23"/>
      <c r="CI407" s="23"/>
      <c r="CJ407" s="30">
        <f t="shared" ref="CJ407:CK407" si="489">1*CJ$4</f>
        <v>1</v>
      </c>
      <c r="CK407" s="30">
        <f t="shared" si="489"/>
        <v>1</v>
      </c>
      <c r="CL407" s="23"/>
      <c r="CM407" s="23"/>
      <c r="CN407" s="23"/>
      <c r="CO407" s="23"/>
      <c r="CP407" s="23"/>
      <c r="CQ407" s="23"/>
      <c r="CR407" s="23"/>
      <c r="CS407" s="23"/>
      <c r="CT407" s="23"/>
      <c r="CU407" s="23"/>
      <c r="CV407" s="23"/>
      <c r="CW407" s="23"/>
      <c r="CX407" s="23"/>
      <c r="CY407" s="23"/>
      <c r="CZ407" s="23"/>
      <c r="DA407" s="23"/>
      <c r="DB407" s="23"/>
      <c r="DC407" s="23"/>
      <c r="DD407" s="23"/>
      <c r="DE407" s="23"/>
      <c r="DF407" s="23"/>
      <c r="DG407" s="23"/>
      <c r="DH407" s="23"/>
      <c r="DI407" s="23"/>
      <c r="DJ407" s="23"/>
      <c r="DK407" s="23"/>
      <c r="DL407" s="23"/>
      <c r="DM407" s="23"/>
      <c r="DN407" s="23"/>
      <c r="DO407" s="23"/>
      <c r="DP407" s="23"/>
      <c r="DQ407" s="23"/>
      <c r="DR407" s="23"/>
      <c r="DS407" s="23"/>
      <c r="DT407" s="23"/>
      <c r="DU407" s="23"/>
      <c r="DV407" s="23"/>
      <c r="DW407" s="23"/>
      <c r="DX407" s="23"/>
      <c r="DY407" s="23"/>
      <c r="DZ407" s="23"/>
      <c r="EA407" s="23"/>
      <c r="EB407" s="23"/>
      <c r="EC407" s="23"/>
      <c r="ED407" s="23"/>
      <c r="EE407" s="23"/>
      <c r="EF407" s="23"/>
      <c r="EG407" s="23"/>
      <c r="EH407" s="23"/>
      <c r="EI407" s="23"/>
      <c r="EJ407" s="23"/>
      <c r="EK407" s="23"/>
      <c r="EL407" s="23"/>
      <c r="EM407" s="23"/>
      <c r="EN407" s="23"/>
      <c r="EO407" s="23"/>
      <c r="EP407" s="23"/>
      <c r="EQ407" s="23"/>
      <c r="ER407" s="23"/>
      <c r="ES407" s="23"/>
      <c r="ET407" s="23"/>
      <c r="EU407" s="23"/>
      <c r="EV407" s="23"/>
      <c r="EW407" s="23"/>
      <c r="EX407" s="31">
        <f t="shared" si="384"/>
        <v>4</v>
      </c>
      <c r="EY407" s="5"/>
      <c r="EZ407" s="5"/>
      <c r="FA407" s="5"/>
      <c r="FB407" s="5"/>
    </row>
    <row r="408" spans="1:158" ht="15.75" hidden="1" customHeight="1">
      <c r="A408" s="25">
        <f t="shared" si="480"/>
        <v>404</v>
      </c>
      <c r="B408" s="7" t="s">
        <v>1162</v>
      </c>
      <c r="C408" s="7" t="s">
        <v>1163</v>
      </c>
      <c r="D408" s="26" t="s">
        <v>368</v>
      </c>
      <c r="E408" s="27" t="s">
        <v>305</v>
      </c>
      <c r="F408" s="28">
        <v>1</v>
      </c>
      <c r="G408" s="29">
        <f t="shared" si="482"/>
        <v>1</v>
      </c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30">
        <f>1*X$4</f>
        <v>1</v>
      </c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  <c r="CB408" s="23"/>
      <c r="CC408" s="23"/>
      <c r="CD408" s="23"/>
      <c r="CE408" s="23"/>
      <c r="CF408" s="23"/>
      <c r="CG408" s="23"/>
      <c r="CH408" s="23"/>
      <c r="CI408" s="23"/>
      <c r="CJ408" s="23"/>
      <c r="CK408" s="23"/>
      <c r="CL408" s="23"/>
      <c r="CM408" s="23"/>
      <c r="CN408" s="23"/>
      <c r="CO408" s="23"/>
      <c r="CP408" s="23"/>
      <c r="CQ408" s="23"/>
      <c r="CR408" s="23"/>
      <c r="CS408" s="23"/>
      <c r="CT408" s="23"/>
      <c r="CU408" s="23"/>
      <c r="CV408" s="23"/>
      <c r="CW408" s="23"/>
      <c r="CX408" s="23"/>
      <c r="CY408" s="23"/>
      <c r="CZ408" s="23"/>
      <c r="DA408" s="23"/>
      <c r="DB408" s="23"/>
      <c r="DC408" s="23"/>
      <c r="DD408" s="23"/>
      <c r="DE408" s="23"/>
      <c r="DF408" s="23"/>
      <c r="DG408" s="23"/>
      <c r="DH408" s="23"/>
      <c r="DI408" s="23"/>
      <c r="DJ408" s="23"/>
      <c r="DK408" s="23"/>
      <c r="DL408" s="23"/>
      <c r="DM408" s="23"/>
      <c r="DN408" s="23"/>
      <c r="DO408" s="23"/>
      <c r="DP408" s="23"/>
      <c r="DQ408" s="23"/>
      <c r="DR408" s="23"/>
      <c r="DS408" s="23"/>
      <c r="DT408" s="23"/>
      <c r="DU408" s="23"/>
      <c r="DV408" s="23"/>
      <c r="DW408" s="23"/>
      <c r="DX408" s="23"/>
      <c r="DY408" s="23"/>
      <c r="DZ408" s="23"/>
      <c r="EA408" s="23"/>
      <c r="EB408" s="23"/>
      <c r="EC408" s="23"/>
      <c r="ED408" s="23"/>
      <c r="EE408" s="23"/>
      <c r="EF408" s="23"/>
      <c r="EG408" s="23"/>
      <c r="EH408" s="23"/>
      <c r="EI408" s="23"/>
      <c r="EJ408" s="23"/>
      <c r="EK408" s="23"/>
      <c r="EL408" s="23"/>
      <c r="EM408" s="23"/>
      <c r="EN408" s="23"/>
      <c r="EO408" s="23"/>
      <c r="EP408" s="23"/>
      <c r="EQ408" s="23"/>
      <c r="ER408" s="23"/>
      <c r="ES408" s="23"/>
      <c r="ET408" s="23"/>
      <c r="EU408" s="23"/>
      <c r="EV408" s="23"/>
      <c r="EW408" s="23"/>
      <c r="EX408" s="31">
        <f t="shared" si="384"/>
        <v>1</v>
      </c>
      <c r="EY408" s="5"/>
      <c r="EZ408" s="5"/>
      <c r="FA408" s="5"/>
      <c r="FB408" s="5"/>
    </row>
    <row r="409" spans="1:158" ht="15.75" hidden="1" customHeight="1">
      <c r="A409" s="25">
        <f t="shared" si="480"/>
        <v>405</v>
      </c>
      <c r="B409" s="7" t="s">
        <v>1164</v>
      </c>
      <c r="C409" s="7" t="s">
        <v>1165</v>
      </c>
      <c r="D409" s="26" t="s">
        <v>368</v>
      </c>
      <c r="E409" s="27" t="s">
        <v>305</v>
      </c>
      <c r="F409" s="28">
        <v>1</v>
      </c>
      <c r="G409" s="29">
        <f t="shared" si="482"/>
        <v>1</v>
      </c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  <c r="CB409" s="23"/>
      <c r="CC409" s="30">
        <f>1*CC$4</f>
        <v>1</v>
      </c>
      <c r="CD409" s="23"/>
      <c r="CE409" s="23"/>
      <c r="CF409" s="23"/>
      <c r="CG409" s="23"/>
      <c r="CH409" s="23"/>
      <c r="CI409" s="23"/>
      <c r="CJ409" s="23"/>
      <c r="CK409" s="23"/>
      <c r="CL409" s="23"/>
      <c r="CM409" s="23"/>
      <c r="CN409" s="23"/>
      <c r="CO409" s="23"/>
      <c r="CP409" s="23"/>
      <c r="CQ409" s="23"/>
      <c r="CR409" s="23"/>
      <c r="CS409" s="23"/>
      <c r="CT409" s="23"/>
      <c r="CU409" s="23"/>
      <c r="CV409" s="23"/>
      <c r="CW409" s="23"/>
      <c r="CX409" s="23"/>
      <c r="CY409" s="23"/>
      <c r="CZ409" s="23"/>
      <c r="DA409" s="23"/>
      <c r="DB409" s="23"/>
      <c r="DC409" s="23"/>
      <c r="DD409" s="23"/>
      <c r="DE409" s="23"/>
      <c r="DF409" s="23"/>
      <c r="DG409" s="23"/>
      <c r="DH409" s="23"/>
      <c r="DI409" s="23"/>
      <c r="DJ409" s="23"/>
      <c r="DK409" s="23"/>
      <c r="DL409" s="23"/>
      <c r="DM409" s="23"/>
      <c r="DN409" s="23"/>
      <c r="DO409" s="23"/>
      <c r="DP409" s="23"/>
      <c r="DQ409" s="23"/>
      <c r="DR409" s="23"/>
      <c r="DS409" s="23"/>
      <c r="DT409" s="23"/>
      <c r="DU409" s="23"/>
      <c r="DV409" s="23"/>
      <c r="DW409" s="23"/>
      <c r="DX409" s="23"/>
      <c r="DY409" s="23"/>
      <c r="DZ409" s="23"/>
      <c r="EA409" s="23"/>
      <c r="EB409" s="23"/>
      <c r="EC409" s="23"/>
      <c r="ED409" s="23"/>
      <c r="EE409" s="23"/>
      <c r="EF409" s="23"/>
      <c r="EG409" s="23"/>
      <c r="EH409" s="23"/>
      <c r="EI409" s="23"/>
      <c r="EJ409" s="23"/>
      <c r="EK409" s="23"/>
      <c r="EL409" s="23"/>
      <c r="EM409" s="23"/>
      <c r="EN409" s="23"/>
      <c r="EO409" s="23"/>
      <c r="EP409" s="23"/>
      <c r="EQ409" s="23"/>
      <c r="ER409" s="23"/>
      <c r="ES409" s="23"/>
      <c r="ET409" s="23"/>
      <c r="EU409" s="23"/>
      <c r="EV409" s="23"/>
      <c r="EW409" s="23"/>
      <c r="EX409" s="31">
        <f t="shared" si="384"/>
        <v>1</v>
      </c>
      <c r="EY409" s="5"/>
      <c r="EZ409" s="5"/>
      <c r="FA409" s="5"/>
      <c r="FB409" s="5"/>
    </row>
    <row r="410" spans="1:158" ht="15.75" hidden="1" customHeight="1">
      <c r="A410" s="25">
        <f t="shared" si="480"/>
        <v>406</v>
      </c>
      <c r="B410" s="7" t="s">
        <v>1166</v>
      </c>
      <c r="C410" s="7" t="s">
        <v>1167</v>
      </c>
      <c r="D410" s="7" t="s">
        <v>304</v>
      </c>
      <c r="E410" s="27" t="s">
        <v>305</v>
      </c>
      <c r="F410" s="28">
        <v>1</v>
      </c>
      <c r="G410" s="29">
        <f t="shared" si="482"/>
        <v>1</v>
      </c>
      <c r="H410" s="23"/>
      <c r="I410" s="23"/>
      <c r="J410" s="23"/>
      <c r="K410" s="23"/>
      <c r="L410" s="23"/>
      <c r="M410" s="23"/>
      <c r="N410" s="23"/>
      <c r="O410" s="23"/>
      <c r="P410" s="30">
        <f>1*P$4</f>
        <v>1</v>
      </c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  <c r="CB410" s="23"/>
      <c r="CC410" s="23"/>
      <c r="CD410" s="23"/>
      <c r="CE410" s="23"/>
      <c r="CF410" s="23"/>
      <c r="CG410" s="23"/>
      <c r="CH410" s="23"/>
      <c r="CI410" s="23"/>
      <c r="CJ410" s="23"/>
      <c r="CK410" s="23"/>
      <c r="CL410" s="23"/>
      <c r="CM410" s="23"/>
      <c r="CN410" s="23"/>
      <c r="CO410" s="23"/>
      <c r="CP410" s="23"/>
      <c r="CQ410" s="23"/>
      <c r="CR410" s="23"/>
      <c r="CS410" s="23"/>
      <c r="CT410" s="23"/>
      <c r="CU410" s="23"/>
      <c r="CV410" s="23"/>
      <c r="CW410" s="23"/>
      <c r="CX410" s="23"/>
      <c r="CY410" s="23"/>
      <c r="CZ410" s="23"/>
      <c r="DA410" s="23"/>
      <c r="DB410" s="23"/>
      <c r="DC410" s="23"/>
      <c r="DD410" s="23"/>
      <c r="DE410" s="23"/>
      <c r="DF410" s="23"/>
      <c r="DG410" s="23"/>
      <c r="DH410" s="23"/>
      <c r="DI410" s="23"/>
      <c r="DJ410" s="23"/>
      <c r="DK410" s="23"/>
      <c r="DL410" s="23"/>
      <c r="DM410" s="23"/>
      <c r="DN410" s="23"/>
      <c r="DO410" s="23"/>
      <c r="DP410" s="23"/>
      <c r="DQ410" s="23"/>
      <c r="DR410" s="23"/>
      <c r="DS410" s="23"/>
      <c r="DT410" s="23"/>
      <c r="DU410" s="23"/>
      <c r="DV410" s="23"/>
      <c r="DW410" s="23"/>
      <c r="DX410" s="23"/>
      <c r="DY410" s="23"/>
      <c r="DZ410" s="23"/>
      <c r="EA410" s="23"/>
      <c r="EB410" s="23"/>
      <c r="EC410" s="23"/>
      <c r="ED410" s="23"/>
      <c r="EE410" s="23"/>
      <c r="EF410" s="23"/>
      <c r="EG410" s="23"/>
      <c r="EH410" s="23"/>
      <c r="EI410" s="23"/>
      <c r="EJ410" s="23"/>
      <c r="EK410" s="23"/>
      <c r="EL410" s="23"/>
      <c r="EM410" s="23"/>
      <c r="EN410" s="23"/>
      <c r="EO410" s="23"/>
      <c r="EP410" s="23"/>
      <c r="EQ410" s="23"/>
      <c r="ER410" s="23"/>
      <c r="ES410" s="23"/>
      <c r="ET410" s="23"/>
      <c r="EU410" s="23"/>
      <c r="EV410" s="23"/>
      <c r="EW410" s="23"/>
      <c r="EX410" s="31">
        <f t="shared" si="384"/>
        <v>1</v>
      </c>
      <c r="EY410" s="5"/>
      <c r="EZ410" s="5"/>
      <c r="FA410" s="5"/>
      <c r="FB410" s="5"/>
    </row>
    <row r="411" spans="1:158" ht="15.75" hidden="1" customHeight="1">
      <c r="A411" s="25">
        <f t="shared" si="480"/>
        <v>407</v>
      </c>
      <c r="B411" s="7" t="s">
        <v>1168</v>
      </c>
      <c r="C411" s="7" t="s">
        <v>1169</v>
      </c>
      <c r="D411" s="7" t="s">
        <v>304</v>
      </c>
      <c r="E411" s="27" t="s">
        <v>305</v>
      </c>
      <c r="F411" s="28">
        <v>1</v>
      </c>
      <c r="G411" s="29">
        <f t="shared" si="482"/>
        <v>1</v>
      </c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30">
        <f>1*T$4</f>
        <v>1</v>
      </c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  <c r="CB411" s="23"/>
      <c r="CC411" s="23"/>
      <c r="CD411" s="23"/>
      <c r="CE411" s="23"/>
      <c r="CF411" s="23"/>
      <c r="CG411" s="23"/>
      <c r="CH411" s="23"/>
      <c r="CI411" s="23"/>
      <c r="CJ411" s="23"/>
      <c r="CK411" s="23"/>
      <c r="CL411" s="23"/>
      <c r="CM411" s="23"/>
      <c r="CN411" s="23"/>
      <c r="CO411" s="23"/>
      <c r="CP411" s="23"/>
      <c r="CQ411" s="23"/>
      <c r="CR411" s="23"/>
      <c r="CS411" s="23"/>
      <c r="CT411" s="23"/>
      <c r="CU411" s="23"/>
      <c r="CV411" s="23"/>
      <c r="CW411" s="23"/>
      <c r="CX411" s="23"/>
      <c r="CY411" s="23"/>
      <c r="CZ411" s="23"/>
      <c r="DA411" s="23"/>
      <c r="DB411" s="23"/>
      <c r="DC411" s="23"/>
      <c r="DD411" s="23"/>
      <c r="DE411" s="23"/>
      <c r="DF411" s="23"/>
      <c r="DG411" s="23"/>
      <c r="DH411" s="23"/>
      <c r="DI411" s="23"/>
      <c r="DJ411" s="23"/>
      <c r="DK411" s="23"/>
      <c r="DL411" s="23"/>
      <c r="DM411" s="23"/>
      <c r="DN411" s="23"/>
      <c r="DO411" s="23"/>
      <c r="DP411" s="23"/>
      <c r="DQ411" s="23"/>
      <c r="DR411" s="23"/>
      <c r="DS411" s="23"/>
      <c r="DT411" s="23"/>
      <c r="DU411" s="23"/>
      <c r="DV411" s="23"/>
      <c r="DW411" s="23"/>
      <c r="DX411" s="23"/>
      <c r="DY411" s="23"/>
      <c r="DZ411" s="23"/>
      <c r="EA411" s="23"/>
      <c r="EB411" s="23"/>
      <c r="EC411" s="23"/>
      <c r="ED411" s="23"/>
      <c r="EE411" s="23"/>
      <c r="EF411" s="23"/>
      <c r="EG411" s="23"/>
      <c r="EH411" s="23"/>
      <c r="EI411" s="23"/>
      <c r="EJ411" s="23"/>
      <c r="EK411" s="23"/>
      <c r="EL411" s="23"/>
      <c r="EM411" s="23"/>
      <c r="EN411" s="23"/>
      <c r="EO411" s="23"/>
      <c r="EP411" s="23"/>
      <c r="EQ411" s="23"/>
      <c r="ER411" s="23"/>
      <c r="ES411" s="23"/>
      <c r="ET411" s="23"/>
      <c r="EU411" s="23"/>
      <c r="EV411" s="23"/>
      <c r="EW411" s="23"/>
      <c r="EX411" s="31">
        <f t="shared" si="384"/>
        <v>1</v>
      </c>
      <c r="EY411" s="5"/>
      <c r="EZ411" s="5"/>
      <c r="FA411" s="5"/>
      <c r="FB411" s="5"/>
    </row>
    <row r="412" spans="1:158" ht="15.75" hidden="1" customHeight="1">
      <c r="A412" s="25">
        <f t="shared" si="480"/>
        <v>408</v>
      </c>
      <c r="B412" s="7" t="s">
        <v>1170</v>
      </c>
      <c r="C412" s="7" t="s">
        <v>1171</v>
      </c>
      <c r="D412" s="7" t="s">
        <v>304</v>
      </c>
      <c r="E412" s="27" t="s">
        <v>305</v>
      </c>
      <c r="F412" s="28">
        <v>1</v>
      </c>
      <c r="G412" s="29">
        <f t="shared" si="482"/>
        <v>1</v>
      </c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30">
        <f t="shared" ref="AA412:AA413" si="490">1*AA$4</f>
        <v>1</v>
      </c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  <c r="CB412" s="23"/>
      <c r="CC412" s="23"/>
      <c r="CD412" s="23"/>
      <c r="CE412" s="23"/>
      <c r="CF412" s="23"/>
      <c r="CG412" s="23"/>
      <c r="CH412" s="23"/>
      <c r="CI412" s="23"/>
      <c r="CJ412" s="23"/>
      <c r="CK412" s="23"/>
      <c r="CL412" s="23"/>
      <c r="CM412" s="23"/>
      <c r="CN412" s="23"/>
      <c r="CO412" s="23"/>
      <c r="CP412" s="23"/>
      <c r="CQ412" s="23"/>
      <c r="CR412" s="23"/>
      <c r="CS412" s="23"/>
      <c r="CT412" s="23"/>
      <c r="CU412" s="23"/>
      <c r="CV412" s="23"/>
      <c r="CW412" s="23"/>
      <c r="CX412" s="23"/>
      <c r="CY412" s="23"/>
      <c r="CZ412" s="23"/>
      <c r="DA412" s="23"/>
      <c r="DB412" s="23"/>
      <c r="DC412" s="23"/>
      <c r="DD412" s="23"/>
      <c r="DE412" s="23"/>
      <c r="DF412" s="23"/>
      <c r="DG412" s="23"/>
      <c r="DH412" s="23"/>
      <c r="DI412" s="23"/>
      <c r="DJ412" s="23"/>
      <c r="DK412" s="23"/>
      <c r="DL412" s="23"/>
      <c r="DM412" s="23"/>
      <c r="DN412" s="23"/>
      <c r="DO412" s="23"/>
      <c r="DP412" s="23"/>
      <c r="DQ412" s="23"/>
      <c r="DR412" s="23"/>
      <c r="DS412" s="23"/>
      <c r="DT412" s="23"/>
      <c r="DU412" s="23"/>
      <c r="DV412" s="23"/>
      <c r="DW412" s="23"/>
      <c r="DX412" s="23"/>
      <c r="DY412" s="23"/>
      <c r="DZ412" s="23"/>
      <c r="EA412" s="23"/>
      <c r="EB412" s="23"/>
      <c r="EC412" s="23"/>
      <c r="ED412" s="23"/>
      <c r="EE412" s="23"/>
      <c r="EF412" s="23"/>
      <c r="EG412" s="23"/>
      <c r="EH412" s="23"/>
      <c r="EI412" s="23"/>
      <c r="EJ412" s="23"/>
      <c r="EK412" s="23"/>
      <c r="EL412" s="23"/>
      <c r="EM412" s="23"/>
      <c r="EN412" s="23"/>
      <c r="EO412" s="23"/>
      <c r="EP412" s="23"/>
      <c r="EQ412" s="23"/>
      <c r="ER412" s="23"/>
      <c r="ES412" s="23"/>
      <c r="ET412" s="23"/>
      <c r="EU412" s="23"/>
      <c r="EV412" s="23"/>
      <c r="EW412" s="23"/>
      <c r="EX412" s="31">
        <f t="shared" si="384"/>
        <v>1</v>
      </c>
      <c r="EY412" s="5"/>
      <c r="EZ412" s="5"/>
      <c r="FA412" s="5"/>
      <c r="FB412" s="5"/>
    </row>
    <row r="413" spans="1:158" ht="15.75" hidden="1" customHeight="1">
      <c r="A413" s="25">
        <f t="shared" si="480"/>
        <v>409</v>
      </c>
      <c r="B413" s="7" t="s">
        <v>1172</v>
      </c>
      <c r="C413" s="7" t="s">
        <v>1173</v>
      </c>
      <c r="D413" s="26" t="s">
        <v>444</v>
      </c>
      <c r="E413" s="27" t="s">
        <v>305</v>
      </c>
      <c r="F413" s="28">
        <v>100</v>
      </c>
      <c r="G413" s="29">
        <f t="shared" si="482"/>
        <v>1</v>
      </c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30">
        <f t="shared" si="490"/>
        <v>1</v>
      </c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  <c r="CB413" s="23"/>
      <c r="CC413" s="23"/>
      <c r="CD413" s="23"/>
      <c r="CE413" s="23"/>
      <c r="CF413" s="23"/>
      <c r="CG413" s="23"/>
      <c r="CH413" s="23"/>
      <c r="CI413" s="23"/>
      <c r="CJ413" s="23"/>
      <c r="CK413" s="23"/>
      <c r="CL413" s="23"/>
      <c r="CM413" s="23"/>
      <c r="CN413" s="23"/>
      <c r="CO413" s="23"/>
      <c r="CP413" s="23"/>
      <c r="CQ413" s="23"/>
      <c r="CR413" s="23"/>
      <c r="CS413" s="23"/>
      <c r="CT413" s="23"/>
      <c r="CU413" s="23"/>
      <c r="CV413" s="23"/>
      <c r="CW413" s="23"/>
      <c r="CX413" s="23"/>
      <c r="CY413" s="23"/>
      <c r="CZ413" s="23"/>
      <c r="DA413" s="23"/>
      <c r="DB413" s="23"/>
      <c r="DC413" s="23"/>
      <c r="DD413" s="23"/>
      <c r="DE413" s="23"/>
      <c r="DF413" s="23"/>
      <c r="DG413" s="23"/>
      <c r="DH413" s="23"/>
      <c r="DI413" s="23"/>
      <c r="DJ413" s="23"/>
      <c r="DK413" s="23"/>
      <c r="DL413" s="23"/>
      <c r="DM413" s="23"/>
      <c r="DN413" s="23"/>
      <c r="DO413" s="23"/>
      <c r="DP413" s="23"/>
      <c r="DQ413" s="23"/>
      <c r="DR413" s="23"/>
      <c r="DS413" s="23"/>
      <c r="DT413" s="23"/>
      <c r="DU413" s="23"/>
      <c r="DV413" s="23"/>
      <c r="DW413" s="23"/>
      <c r="DX413" s="23"/>
      <c r="DY413" s="23"/>
      <c r="DZ413" s="23"/>
      <c r="EA413" s="23"/>
      <c r="EB413" s="23"/>
      <c r="EC413" s="23"/>
      <c r="ED413" s="23"/>
      <c r="EE413" s="23"/>
      <c r="EF413" s="23"/>
      <c r="EG413" s="23"/>
      <c r="EH413" s="23"/>
      <c r="EI413" s="23"/>
      <c r="EJ413" s="23"/>
      <c r="EK413" s="23"/>
      <c r="EL413" s="23"/>
      <c r="EM413" s="23"/>
      <c r="EN413" s="23"/>
      <c r="EO413" s="23"/>
      <c r="EP413" s="23"/>
      <c r="EQ413" s="23"/>
      <c r="ER413" s="23"/>
      <c r="ES413" s="23"/>
      <c r="ET413" s="23"/>
      <c r="EU413" s="23"/>
      <c r="EV413" s="23"/>
      <c r="EW413" s="23"/>
      <c r="EX413" s="31">
        <f t="shared" si="384"/>
        <v>1</v>
      </c>
      <c r="EY413" s="5"/>
      <c r="EZ413" s="5"/>
      <c r="FA413" s="5"/>
      <c r="FB413" s="5"/>
    </row>
    <row r="414" spans="1:158" ht="15.75" hidden="1" customHeight="1">
      <c r="A414" s="25">
        <f t="shared" si="480"/>
        <v>410</v>
      </c>
      <c r="B414" s="7" t="s">
        <v>1174</v>
      </c>
      <c r="C414" s="7" t="s">
        <v>1175</v>
      </c>
      <c r="D414" s="26" t="s">
        <v>403</v>
      </c>
      <c r="E414" s="27" t="s">
        <v>305</v>
      </c>
      <c r="F414" s="28">
        <v>100</v>
      </c>
      <c r="G414" s="29">
        <f t="shared" si="482"/>
        <v>1</v>
      </c>
      <c r="H414" s="23"/>
      <c r="I414" s="23"/>
      <c r="J414" s="23"/>
      <c r="K414" s="23"/>
      <c r="L414" s="23"/>
      <c r="M414" s="23"/>
      <c r="N414" s="23"/>
      <c r="O414" s="23"/>
      <c r="P414" s="30">
        <f>1*P$4</f>
        <v>1</v>
      </c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  <c r="CB414" s="23"/>
      <c r="CC414" s="23"/>
      <c r="CD414" s="23"/>
      <c r="CE414" s="23"/>
      <c r="CF414" s="23"/>
      <c r="CG414" s="23"/>
      <c r="CH414" s="23"/>
      <c r="CI414" s="23"/>
      <c r="CJ414" s="23"/>
      <c r="CK414" s="23"/>
      <c r="CL414" s="23"/>
      <c r="CM414" s="23"/>
      <c r="CN414" s="23"/>
      <c r="CO414" s="23"/>
      <c r="CP414" s="23"/>
      <c r="CQ414" s="23"/>
      <c r="CR414" s="23"/>
      <c r="CS414" s="23"/>
      <c r="CT414" s="23"/>
      <c r="CU414" s="23"/>
      <c r="CV414" s="23"/>
      <c r="CW414" s="23"/>
      <c r="CX414" s="23"/>
      <c r="CY414" s="23"/>
      <c r="CZ414" s="23"/>
      <c r="DA414" s="23"/>
      <c r="DB414" s="23"/>
      <c r="DC414" s="23"/>
      <c r="DD414" s="23"/>
      <c r="DE414" s="23"/>
      <c r="DF414" s="23"/>
      <c r="DG414" s="23"/>
      <c r="DH414" s="23"/>
      <c r="DI414" s="23"/>
      <c r="DJ414" s="23"/>
      <c r="DK414" s="23"/>
      <c r="DL414" s="23"/>
      <c r="DM414" s="23"/>
      <c r="DN414" s="23"/>
      <c r="DO414" s="23"/>
      <c r="DP414" s="23"/>
      <c r="DQ414" s="23"/>
      <c r="DR414" s="23"/>
      <c r="DS414" s="23"/>
      <c r="DT414" s="23"/>
      <c r="DU414" s="23"/>
      <c r="DV414" s="23"/>
      <c r="DW414" s="23"/>
      <c r="DX414" s="23"/>
      <c r="DY414" s="23"/>
      <c r="DZ414" s="23"/>
      <c r="EA414" s="23"/>
      <c r="EB414" s="23"/>
      <c r="EC414" s="23"/>
      <c r="ED414" s="23"/>
      <c r="EE414" s="23"/>
      <c r="EF414" s="23"/>
      <c r="EG414" s="23"/>
      <c r="EH414" s="23"/>
      <c r="EI414" s="23"/>
      <c r="EJ414" s="23"/>
      <c r="EK414" s="23"/>
      <c r="EL414" s="23"/>
      <c r="EM414" s="23"/>
      <c r="EN414" s="23"/>
      <c r="EO414" s="23"/>
      <c r="EP414" s="23"/>
      <c r="EQ414" s="23"/>
      <c r="ER414" s="23"/>
      <c r="ES414" s="23"/>
      <c r="ET414" s="23"/>
      <c r="EU414" s="23"/>
      <c r="EV414" s="23"/>
      <c r="EW414" s="23"/>
      <c r="EX414" s="31">
        <f t="shared" si="384"/>
        <v>1</v>
      </c>
      <c r="EY414" s="5"/>
      <c r="EZ414" s="5"/>
      <c r="FA414" s="5"/>
      <c r="FB414" s="5"/>
    </row>
    <row r="415" spans="1:158" ht="15.75" hidden="1" customHeight="1">
      <c r="A415" s="25">
        <f t="shared" si="480"/>
        <v>411</v>
      </c>
      <c r="B415" s="7" t="s">
        <v>1176</v>
      </c>
      <c r="C415" s="7" t="s">
        <v>1177</v>
      </c>
      <c r="D415" s="26" t="s">
        <v>403</v>
      </c>
      <c r="E415" s="27" t="s">
        <v>305</v>
      </c>
      <c r="F415" s="28">
        <v>100</v>
      </c>
      <c r="G415" s="29">
        <f t="shared" si="482"/>
        <v>1</v>
      </c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30">
        <f>1*W$4</f>
        <v>1</v>
      </c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  <c r="CB415" s="23"/>
      <c r="CC415" s="23"/>
      <c r="CD415" s="23"/>
      <c r="CE415" s="23"/>
      <c r="CF415" s="23"/>
      <c r="CG415" s="23"/>
      <c r="CH415" s="23"/>
      <c r="CI415" s="23"/>
      <c r="CJ415" s="23"/>
      <c r="CK415" s="23"/>
      <c r="CL415" s="23"/>
      <c r="CM415" s="23"/>
      <c r="CN415" s="23"/>
      <c r="CO415" s="23"/>
      <c r="CP415" s="23"/>
      <c r="CQ415" s="23"/>
      <c r="CR415" s="23"/>
      <c r="CS415" s="23"/>
      <c r="CT415" s="23"/>
      <c r="CU415" s="23"/>
      <c r="CV415" s="23"/>
      <c r="CW415" s="23"/>
      <c r="CX415" s="23"/>
      <c r="CY415" s="23"/>
      <c r="CZ415" s="23"/>
      <c r="DA415" s="23"/>
      <c r="DB415" s="23"/>
      <c r="DC415" s="23"/>
      <c r="DD415" s="23"/>
      <c r="DE415" s="23"/>
      <c r="DF415" s="23"/>
      <c r="DG415" s="23"/>
      <c r="DH415" s="23"/>
      <c r="DI415" s="23"/>
      <c r="DJ415" s="23"/>
      <c r="DK415" s="23"/>
      <c r="DL415" s="23"/>
      <c r="DM415" s="23"/>
      <c r="DN415" s="23"/>
      <c r="DO415" s="23"/>
      <c r="DP415" s="23"/>
      <c r="DQ415" s="23"/>
      <c r="DR415" s="23"/>
      <c r="DS415" s="23"/>
      <c r="DT415" s="23"/>
      <c r="DU415" s="23"/>
      <c r="DV415" s="23"/>
      <c r="DW415" s="23"/>
      <c r="DX415" s="23"/>
      <c r="DY415" s="23"/>
      <c r="DZ415" s="23"/>
      <c r="EA415" s="23"/>
      <c r="EB415" s="23"/>
      <c r="EC415" s="23"/>
      <c r="ED415" s="23"/>
      <c r="EE415" s="23"/>
      <c r="EF415" s="23"/>
      <c r="EG415" s="23"/>
      <c r="EH415" s="23"/>
      <c r="EI415" s="23"/>
      <c r="EJ415" s="23"/>
      <c r="EK415" s="23"/>
      <c r="EL415" s="23"/>
      <c r="EM415" s="23"/>
      <c r="EN415" s="23"/>
      <c r="EO415" s="23"/>
      <c r="EP415" s="23"/>
      <c r="EQ415" s="23"/>
      <c r="ER415" s="23"/>
      <c r="ES415" s="23"/>
      <c r="ET415" s="23"/>
      <c r="EU415" s="23"/>
      <c r="EV415" s="23"/>
      <c r="EW415" s="23"/>
      <c r="EX415" s="31">
        <f t="shared" si="384"/>
        <v>1</v>
      </c>
      <c r="EY415" s="5"/>
      <c r="EZ415" s="5"/>
      <c r="FA415" s="5"/>
      <c r="FB415" s="5"/>
    </row>
    <row r="416" spans="1:158" ht="15.75" hidden="1" customHeight="1">
      <c r="A416" s="25">
        <f t="shared" si="480"/>
        <v>412</v>
      </c>
      <c r="B416" s="7" t="s">
        <v>1178</v>
      </c>
      <c r="C416" s="7" t="s">
        <v>1179</v>
      </c>
      <c r="D416" s="26" t="s">
        <v>403</v>
      </c>
      <c r="E416" s="27" t="s">
        <v>305</v>
      </c>
      <c r="F416" s="28">
        <v>50</v>
      </c>
      <c r="G416" s="29">
        <f t="shared" si="482"/>
        <v>1</v>
      </c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30">
        <f>1*T$4</f>
        <v>1</v>
      </c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  <c r="CB416" s="23"/>
      <c r="CC416" s="23"/>
      <c r="CD416" s="23"/>
      <c r="CE416" s="23"/>
      <c r="CF416" s="23"/>
      <c r="CG416" s="23"/>
      <c r="CH416" s="23"/>
      <c r="CI416" s="23"/>
      <c r="CJ416" s="23"/>
      <c r="CK416" s="23"/>
      <c r="CL416" s="23"/>
      <c r="CM416" s="23"/>
      <c r="CN416" s="23"/>
      <c r="CO416" s="23"/>
      <c r="CP416" s="23"/>
      <c r="CQ416" s="23"/>
      <c r="CR416" s="23"/>
      <c r="CS416" s="23"/>
      <c r="CT416" s="23"/>
      <c r="CU416" s="23"/>
      <c r="CV416" s="23"/>
      <c r="CW416" s="23"/>
      <c r="CX416" s="23"/>
      <c r="CY416" s="23"/>
      <c r="CZ416" s="23"/>
      <c r="DA416" s="23"/>
      <c r="DB416" s="23"/>
      <c r="DC416" s="23"/>
      <c r="DD416" s="23"/>
      <c r="DE416" s="23"/>
      <c r="DF416" s="23"/>
      <c r="DG416" s="23"/>
      <c r="DH416" s="23"/>
      <c r="DI416" s="23"/>
      <c r="DJ416" s="23"/>
      <c r="DK416" s="23"/>
      <c r="DL416" s="23"/>
      <c r="DM416" s="23"/>
      <c r="DN416" s="23"/>
      <c r="DO416" s="23"/>
      <c r="DP416" s="23"/>
      <c r="DQ416" s="23"/>
      <c r="DR416" s="23"/>
      <c r="DS416" s="23"/>
      <c r="DT416" s="23"/>
      <c r="DU416" s="23"/>
      <c r="DV416" s="23"/>
      <c r="DW416" s="23"/>
      <c r="DX416" s="23"/>
      <c r="DY416" s="23"/>
      <c r="DZ416" s="23"/>
      <c r="EA416" s="23"/>
      <c r="EB416" s="23"/>
      <c r="EC416" s="23"/>
      <c r="ED416" s="23"/>
      <c r="EE416" s="23"/>
      <c r="EF416" s="23"/>
      <c r="EG416" s="23"/>
      <c r="EH416" s="23"/>
      <c r="EI416" s="23"/>
      <c r="EJ416" s="23"/>
      <c r="EK416" s="23"/>
      <c r="EL416" s="23"/>
      <c r="EM416" s="23"/>
      <c r="EN416" s="23"/>
      <c r="EO416" s="23"/>
      <c r="EP416" s="23"/>
      <c r="EQ416" s="23"/>
      <c r="ER416" s="23"/>
      <c r="ES416" s="23"/>
      <c r="ET416" s="23"/>
      <c r="EU416" s="23"/>
      <c r="EV416" s="23"/>
      <c r="EW416" s="23"/>
      <c r="EX416" s="31">
        <f t="shared" si="384"/>
        <v>1</v>
      </c>
      <c r="EY416" s="5"/>
      <c r="EZ416" s="5"/>
      <c r="FA416" s="5"/>
      <c r="FB416" s="5"/>
    </row>
    <row r="417" spans="1:158" ht="15.75" hidden="1" customHeight="1">
      <c r="A417" s="25">
        <f t="shared" si="480"/>
        <v>413</v>
      </c>
      <c r="B417" s="7" t="s">
        <v>1180</v>
      </c>
      <c r="C417" s="7" t="s">
        <v>1181</v>
      </c>
      <c r="D417" s="26" t="s">
        <v>403</v>
      </c>
      <c r="E417" s="27" t="s">
        <v>305</v>
      </c>
      <c r="F417" s="28">
        <v>100</v>
      </c>
      <c r="G417" s="29">
        <f t="shared" si="482"/>
        <v>1</v>
      </c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30">
        <f>1*V$4</f>
        <v>1</v>
      </c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  <c r="CB417" s="23"/>
      <c r="CC417" s="23"/>
      <c r="CD417" s="23"/>
      <c r="CE417" s="23"/>
      <c r="CF417" s="23"/>
      <c r="CG417" s="23"/>
      <c r="CH417" s="23"/>
      <c r="CI417" s="23"/>
      <c r="CJ417" s="23"/>
      <c r="CK417" s="23"/>
      <c r="CL417" s="23"/>
      <c r="CM417" s="23"/>
      <c r="CN417" s="23"/>
      <c r="CO417" s="23"/>
      <c r="CP417" s="23"/>
      <c r="CQ417" s="23"/>
      <c r="CR417" s="23"/>
      <c r="CS417" s="23"/>
      <c r="CT417" s="23"/>
      <c r="CU417" s="23"/>
      <c r="CV417" s="23"/>
      <c r="CW417" s="23"/>
      <c r="CX417" s="23"/>
      <c r="CY417" s="23"/>
      <c r="CZ417" s="23"/>
      <c r="DA417" s="23"/>
      <c r="DB417" s="23"/>
      <c r="DC417" s="23"/>
      <c r="DD417" s="23"/>
      <c r="DE417" s="23"/>
      <c r="DF417" s="23"/>
      <c r="DG417" s="23"/>
      <c r="DH417" s="23"/>
      <c r="DI417" s="23"/>
      <c r="DJ417" s="23"/>
      <c r="DK417" s="23"/>
      <c r="DL417" s="23"/>
      <c r="DM417" s="23"/>
      <c r="DN417" s="23"/>
      <c r="DO417" s="23"/>
      <c r="DP417" s="23"/>
      <c r="DQ417" s="23"/>
      <c r="DR417" s="23"/>
      <c r="DS417" s="23"/>
      <c r="DT417" s="23"/>
      <c r="DU417" s="23"/>
      <c r="DV417" s="23"/>
      <c r="DW417" s="23"/>
      <c r="DX417" s="23"/>
      <c r="DY417" s="23"/>
      <c r="DZ417" s="23"/>
      <c r="EA417" s="23"/>
      <c r="EB417" s="23"/>
      <c r="EC417" s="23"/>
      <c r="ED417" s="23"/>
      <c r="EE417" s="23"/>
      <c r="EF417" s="23"/>
      <c r="EG417" s="23"/>
      <c r="EH417" s="23"/>
      <c r="EI417" s="23"/>
      <c r="EJ417" s="23"/>
      <c r="EK417" s="23"/>
      <c r="EL417" s="23"/>
      <c r="EM417" s="23"/>
      <c r="EN417" s="23"/>
      <c r="EO417" s="23"/>
      <c r="EP417" s="23"/>
      <c r="EQ417" s="23"/>
      <c r="ER417" s="23"/>
      <c r="ES417" s="23"/>
      <c r="ET417" s="23"/>
      <c r="EU417" s="23"/>
      <c r="EV417" s="23"/>
      <c r="EW417" s="23"/>
      <c r="EX417" s="31">
        <f t="shared" si="384"/>
        <v>1</v>
      </c>
      <c r="EY417" s="5"/>
      <c r="EZ417" s="5"/>
      <c r="FA417" s="5"/>
      <c r="FB417" s="5"/>
    </row>
    <row r="418" spans="1:158" ht="15.75" hidden="1" customHeight="1">
      <c r="A418" s="25">
        <f t="shared" si="480"/>
        <v>414</v>
      </c>
      <c r="B418" s="7" t="s">
        <v>1182</v>
      </c>
      <c r="C418" s="7" t="s">
        <v>1183</v>
      </c>
      <c r="D418" s="26" t="s">
        <v>444</v>
      </c>
      <c r="E418" s="27" t="s">
        <v>305</v>
      </c>
      <c r="F418" s="28">
        <v>100</v>
      </c>
      <c r="G418" s="29">
        <f t="shared" si="482"/>
        <v>2</v>
      </c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30">
        <f>1*Y$4</f>
        <v>1</v>
      </c>
      <c r="Z418" s="23"/>
      <c r="AA418" s="23"/>
      <c r="AB418" s="30">
        <f>1*AB$4</f>
        <v>1</v>
      </c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  <c r="CB418" s="23"/>
      <c r="CC418" s="23"/>
      <c r="CD418" s="23"/>
      <c r="CE418" s="23"/>
      <c r="CF418" s="23"/>
      <c r="CG418" s="23"/>
      <c r="CH418" s="23"/>
      <c r="CI418" s="23"/>
      <c r="CJ418" s="23"/>
      <c r="CK418" s="23"/>
      <c r="CL418" s="23"/>
      <c r="CM418" s="23"/>
      <c r="CN418" s="23"/>
      <c r="CO418" s="23"/>
      <c r="CP418" s="23"/>
      <c r="CQ418" s="23"/>
      <c r="CR418" s="23"/>
      <c r="CS418" s="23"/>
      <c r="CT418" s="23"/>
      <c r="CU418" s="23"/>
      <c r="CV418" s="23"/>
      <c r="CW418" s="23"/>
      <c r="CX418" s="23"/>
      <c r="CY418" s="23"/>
      <c r="CZ418" s="23"/>
      <c r="DA418" s="23"/>
      <c r="DB418" s="23"/>
      <c r="DC418" s="23"/>
      <c r="DD418" s="23"/>
      <c r="DE418" s="23"/>
      <c r="DF418" s="23"/>
      <c r="DG418" s="23"/>
      <c r="DH418" s="23"/>
      <c r="DI418" s="23"/>
      <c r="DJ418" s="23"/>
      <c r="DK418" s="23"/>
      <c r="DL418" s="23"/>
      <c r="DM418" s="23"/>
      <c r="DN418" s="23"/>
      <c r="DO418" s="23"/>
      <c r="DP418" s="23"/>
      <c r="DQ418" s="23"/>
      <c r="DR418" s="23"/>
      <c r="DS418" s="23"/>
      <c r="DT418" s="23"/>
      <c r="DU418" s="23"/>
      <c r="DV418" s="23"/>
      <c r="DW418" s="23"/>
      <c r="DX418" s="23"/>
      <c r="DY418" s="23"/>
      <c r="DZ418" s="23"/>
      <c r="EA418" s="23"/>
      <c r="EB418" s="23"/>
      <c r="EC418" s="23"/>
      <c r="ED418" s="23"/>
      <c r="EE418" s="23"/>
      <c r="EF418" s="23"/>
      <c r="EG418" s="23"/>
      <c r="EH418" s="23"/>
      <c r="EI418" s="23"/>
      <c r="EJ418" s="23"/>
      <c r="EK418" s="23"/>
      <c r="EL418" s="23"/>
      <c r="EM418" s="23"/>
      <c r="EN418" s="23"/>
      <c r="EO418" s="23"/>
      <c r="EP418" s="23"/>
      <c r="EQ418" s="23"/>
      <c r="ER418" s="23"/>
      <c r="ES418" s="23"/>
      <c r="ET418" s="23"/>
      <c r="EU418" s="23"/>
      <c r="EV418" s="23"/>
      <c r="EW418" s="23"/>
      <c r="EX418" s="31">
        <f t="shared" si="384"/>
        <v>2</v>
      </c>
      <c r="EY418" s="5"/>
      <c r="EZ418" s="5"/>
      <c r="FA418" s="5"/>
      <c r="FB418" s="5"/>
    </row>
    <row r="419" spans="1:158" ht="15.75" hidden="1" customHeight="1">
      <c r="A419" s="25">
        <f t="shared" si="480"/>
        <v>415</v>
      </c>
      <c r="B419" s="7" t="s">
        <v>1184</v>
      </c>
      <c r="C419" s="7" t="s">
        <v>1185</v>
      </c>
      <c r="D419" s="7" t="s">
        <v>329</v>
      </c>
      <c r="E419" s="27" t="s">
        <v>305</v>
      </c>
      <c r="F419" s="28">
        <v>1</v>
      </c>
      <c r="G419" s="29">
        <f t="shared" si="482"/>
        <v>2</v>
      </c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  <c r="CB419" s="23"/>
      <c r="CC419" s="23"/>
      <c r="CD419" s="23"/>
      <c r="CE419" s="23"/>
      <c r="CF419" s="23"/>
      <c r="CG419" s="23"/>
      <c r="CH419" s="23"/>
      <c r="CI419" s="23"/>
      <c r="CJ419" s="23"/>
      <c r="CK419" s="23"/>
      <c r="CL419" s="23"/>
      <c r="CM419" s="23"/>
      <c r="CN419" s="23"/>
      <c r="CO419" s="23"/>
      <c r="CP419" s="23"/>
      <c r="CQ419" s="23"/>
      <c r="CR419" s="23"/>
      <c r="CS419" s="23"/>
      <c r="CT419" s="23"/>
      <c r="CU419" s="23"/>
      <c r="CV419" s="23"/>
      <c r="CW419" s="23"/>
      <c r="CX419" s="23"/>
      <c r="CY419" s="23"/>
      <c r="CZ419" s="23"/>
      <c r="DA419" s="23"/>
      <c r="DB419" s="23"/>
      <c r="DC419" s="23"/>
      <c r="DD419" s="23"/>
      <c r="DE419" s="23"/>
      <c r="DF419" s="23"/>
      <c r="DG419" s="23"/>
      <c r="DH419" s="23"/>
      <c r="DI419" s="23"/>
      <c r="DJ419" s="23"/>
      <c r="DK419" s="23"/>
      <c r="DL419" s="23"/>
      <c r="DM419" s="23"/>
      <c r="DN419" s="23"/>
      <c r="DO419" s="23"/>
      <c r="DP419" s="23"/>
      <c r="DQ419" s="23"/>
      <c r="DR419" s="30">
        <f>1*DR$4</f>
        <v>1</v>
      </c>
      <c r="DS419" s="23"/>
      <c r="DT419" s="23"/>
      <c r="DU419" s="23"/>
      <c r="DV419" s="23"/>
      <c r="DW419" s="23"/>
      <c r="DX419" s="23"/>
      <c r="DY419" s="30">
        <f>1*DY$4</f>
        <v>1</v>
      </c>
      <c r="DZ419" s="23"/>
      <c r="EA419" s="23"/>
      <c r="EB419" s="23"/>
      <c r="EC419" s="23"/>
      <c r="ED419" s="23"/>
      <c r="EE419" s="23"/>
      <c r="EF419" s="23"/>
      <c r="EG419" s="23"/>
      <c r="EH419" s="23"/>
      <c r="EI419" s="23"/>
      <c r="EJ419" s="23"/>
      <c r="EK419" s="23"/>
      <c r="EL419" s="23"/>
      <c r="EM419" s="23"/>
      <c r="EN419" s="23"/>
      <c r="EO419" s="23"/>
      <c r="EP419" s="23"/>
      <c r="EQ419" s="23"/>
      <c r="ER419" s="23"/>
      <c r="ES419" s="23"/>
      <c r="ET419" s="23"/>
      <c r="EU419" s="23"/>
      <c r="EV419" s="23"/>
      <c r="EW419" s="23"/>
      <c r="EX419" s="31">
        <f t="shared" si="384"/>
        <v>2</v>
      </c>
      <c r="EY419" s="5"/>
      <c r="EZ419" s="5"/>
      <c r="FA419" s="5"/>
      <c r="FB419" s="5"/>
    </row>
    <row r="420" spans="1:158" ht="15.75" hidden="1" customHeight="1">
      <c r="A420" s="25">
        <f t="shared" si="480"/>
        <v>416</v>
      </c>
      <c r="B420" s="7" t="s">
        <v>1186</v>
      </c>
      <c r="C420" s="7" t="s">
        <v>1187</v>
      </c>
      <c r="D420" s="7" t="s">
        <v>329</v>
      </c>
      <c r="E420" s="27" t="s">
        <v>305</v>
      </c>
      <c r="F420" s="28">
        <v>1</v>
      </c>
      <c r="G420" s="29">
        <f t="shared" si="482"/>
        <v>1</v>
      </c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  <c r="CB420" s="23"/>
      <c r="CC420" s="23"/>
      <c r="CD420" s="23"/>
      <c r="CE420" s="23"/>
      <c r="CF420" s="23"/>
      <c r="CG420" s="23"/>
      <c r="CH420" s="23"/>
      <c r="CI420" s="23"/>
      <c r="CJ420" s="23"/>
      <c r="CK420" s="23"/>
      <c r="CL420" s="23"/>
      <c r="CM420" s="23"/>
      <c r="CN420" s="23"/>
      <c r="CO420" s="23"/>
      <c r="CP420" s="23"/>
      <c r="CQ420" s="23"/>
      <c r="CR420" s="23"/>
      <c r="CS420" s="23"/>
      <c r="CT420" s="23"/>
      <c r="CU420" s="23"/>
      <c r="CV420" s="23"/>
      <c r="CW420" s="23"/>
      <c r="CX420" s="23"/>
      <c r="CY420" s="23"/>
      <c r="CZ420" s="23"/>
      <c r="DA420" s="23"/>
      <c r="DB420" s="23"/>
      <c r="DC420" s="23"/>
      <c r="DD420" s="23"/>
      <c r="DE420" s="23"/>
      <c r="DF420" s="23"/>
      <c r="DG420" s="23"/>
      <c r="DH420" s="23"/>
      <c r="DI420" s="23"/>
      <c r="DJ420" s="23"/>
      <c r="DK420" s="23"/>
      <c r="DL420" s="23"/>
      <c r="DM420" s="23"/>
      <c r="DN420" s="23"/>
      <c r="DO420" s="23"/>
      <c r="DP420" s="23"/>
      <c r="DQ420" s="23"/>
      <c r="DR420" s="23"/>
      <c r="DS420" s="30">
        <f>1*DS$4</f>
        <v>1</v>
      </c>
      <c r="DT420" s="23"/>
      <c r="DU420" s="23"/>
      <c r="DV420" s="23"/>
      <c r="DW420" s="23"/>
      <c r="DX420" s="23"/>
      <c r="DY420" s="23"/>
      <c r="DZ420" s="23"/>
      <c r="EA420" s="23"/>
      <c r="EB420" s="23"/>
      <c r="EC420" s="23"/>
      <c r="ED420" s="23"/>
      <c r="EE420" s="23"/>
      <c r="EF420" s="23"/>
      <c r="EG420" s="23"/>
      <c r="EH420" s="23"/>
      <c r="EI420" s="23"/>
      <c r="EJ420" s="23"/>
      <c r="EK420" s="23"/>
      <c r="EL420" s="23"/>
      <c r="EM420" s="23"/>
      <c r="EN420" s="23"/>
      <c r="EO420" s="23"/>
      <c r="EP420" s="23"/>
      <c r="EQ420" s="23"/>
      <c r="ER420" s="23"/>
      <c r="ES420" s="23"/>
      <c r="ET420" s="23"/>
      <c r="EU420" s="23"/>
      <c r="EV420" s="23"/>
      <c r="EW420" s="23"/>
      <c r="EX420" s="31">
        <f t="shared" si="384"/>
        <v>1</v>
      </c>
      <c r="EY420" s="5"/>
      <c r="EZ420" s="5"/>
      <c r="FA420" s="5"/>
      <c r="FB420" s="5"/>
    </row>
    <row r="421" spans="1:158" ht="15.75" hidden="1" customHeight="1">
      <c r="A421" s="25">
        <f t="shared" si="480"/>
        <v>417</v>
      </c>
      <c r="B421" s="7" t="s">
        <v>1188</v>
      </c>
      <c r="C421" s="7" t="s">
        <v>1189</v>
      </c>
      <c r="D421" s="7" t="s">
        <v>329</v>
      </c>
      <c r="E421" s="27" t="s">
        <v>305</v>
      </c>
      <c r="F421" s="28">
        <v>1</v>
      </c>
      <c r="G421" s="29">
        <f t="shared" si="482"/>
        <v>1</v>
      </c>
      <c r="H421" s="23"/>
      <c r="I421" s="23"/>
      <c r="J421" s="23"/>
      <c r="K421" s="23"/>
      <c r="L421" s="23"/>
      <c r="M421" s="23"/>
      <c r="N421" s="23"/>
      <c r="O421" s="23"/>
      <c r="P421" s="30">
        <f>1*P$4</f>
        <v>1</v>
      </c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  <c r="CB421" s="23"/>
      <c r="CC421" s="23"/>
      <c r="CD421" s="23"/>
      <c r="CE421" s="23"/>
      <c r="CF421" s="23"/>
      <c r="CG421" s="23"/>
      <c r="CH421" s="23"/>
      <c r="CI421" s="23"/>
      <c r="CJ421" s="23"/>
      <c r="CK421" s="23"/>
      <c r="CL421" s="23"/>
      <c r="CM421" s="23"/>
      <c r="CN421" s="23"/>
      <c r="CO421" s="23"/>
      <c r="CP421" s="23"/>
      <c r="CQ421" s="23"/>
      <c r="CR421" s="23"/>
      <c r="CS421" s="23"/>
      <c r="CT421" s="23"/>
      <c r="CU421" s="23"/>
      <c r="CV421" s="23"/>
      <c r="CW421" s="23"/>
      <c r="CX421" s="23"/>
      <c r="CY421" s="23"/>
      <c r="CZ421" s="23"/>
      <c r="DA421" s="23"/>
      <c r="DB421" s="23"/>
      <c r="DC421" s="23"/>
      <c r="DD421" s="23"/>
      <c r="DE421" s="23"/>
      <c r="DF421" s="23"/>
      <c r="DG421" s="23"/>
      <c r="DH421" s="23"/>
      <c r="DI421" s="23"/>
      <c r="DJ421" s="23"/>
      <c r="DK421" s="23"/>
      <c r="DL421" s="23"/>
      <c r="DM421" s="23"/>
      <c r="DN421" s="23"/>
      <c r="DO421" s="23"/>
      <c r="DP421" s="23"/>
      <c r="DQ421" s="23"/>
      <c r="DR421" s="23"/>
      <c r="DS421" s="23"/>
      <c r="DT421" s="23"/>
      <c r="DU421" s="23"/>
      <c r="DV421" s="23"/>
      <c r="DW421" s="23"/>
      <c r="DX421" s="23"/>
      <c r="DY421" s="23"/>
      <c r="DZ421" s="23"/>
      <c r="EA421" s="23"/>
      <c r="EB421" s="23"/>
      <c r="EC421" s="23"/>
      <c r="ED421" s="23"/>
      <c r="EE421" s="23"/>
      <c r="EF421" s="23"/>
      <c r="EG421" s="23"/>
      <c r="EH421" s="23"/>
      <c r="EI421" s="23"/>
      <c r="EJ421" s="23"/>
      <c r="EK421" s="23"/>
      <c r="EL421" s="23"/>
      <c r="EM421" s="23"/>
      <c r="EN421" s="23"/>
      <c r="EO421" s="23"/>
      <c r="EP421" s="23"/>
      <c r="EQ421" s="23"/>
      <c r="ER421" s="23"/>
      <c r="ES421" s="23"/>
      <c r="ET421" s="23"/>
      <c r="EU421" s="23"/>
      <c r="EV421" s="23"/>
      <c r="EW421" s="23"/>
      <c r="EX421" s="31">
        <f t="shared" si="384"/>
        <v>1</v>
      </c>
      <c r="EY421" s="5"/>
      <c r="EZ421" s="5"/>
      <c r="FA421" s="5"/>
      <c r="FB421" s="5"/>
    </row>
    <row r="422" spans="1:158" ht="15.75" hidden="1" customHeight="1">
      <c r="A422" s="25">
        <f t="shared" si="480"/>
        <v>418</v>
      </c>
      <c r="B422" s="7" t="s">
        <v>1190</v>
      </c>
      <c r="C422" s="7" t="s">
        <v>1191</v>
      </c>
      <c r="D422" s="7" t="s">
        <v>329</v>
      </c>
      <c r="E422" s="27" t="s">
        <v>305</v>
      </c>
      <c r="F422" s="28">
        <v>1</v>
      </c>
      <c r="G422" s="29">
        <f t="shared" si="482"/>
        <v>1</v>
      </c>
      <c r="H422" s="23"/>
      <c r="I422" s="23"/>
      <c r="J422" s="23"/>
      <c r="K422" s="23"/>
      <c r="L422" s="23"/>
      <c r="M422" s="23"/>
      <c r="N422" s="23"/>
      <c r="O422" s="30">
        <f>1*O$4</f>
        <v>1</v>
      </c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  <c r="CB422" s="23"/>
      <c r="CC422" s="23"/>
      <c r="CD422" s="23"/>
      <c r="CE422" s="23"/>
      <c r="CF422" s="23"/>
      <c r="CG422" s="23"/>
      <c r="CH422" s="23"/>
      <c r="CI422" s="23"/>
      <c r="CJ422" s="23"/>
      <c r="CK422" s="23"/>
      <c r="CL422" s="23"/>
      <c r="CM422" s="23"/>
      <c r="CN422" s="23"/>
      <c r="CO422" s="23"/>
      <c r="CP422" s="23"/>
      <c r="CQ422" s="23"/>
      <c r="CR422" s="23"/>
      <c r="CS422" s="23"/>
      <c r="CT422" s="23"/>
      <c r="CU422" s="23"/>
      <c r="CV422" s="23"/>
      <c r="CW422" s="23"/>
      <c r="CX422" s="23"/>
      <c r="CY422" s="23"/>
      <c r="CZ422" s="23"/>
      <c r="DA422" s="23"/>
      <c r="DB422" s="23"/>
      <c r="DC422" s="23"/>
      <c r="DD422" s="23"/>
      <c r="DE422" s="23"/>
      <c r="DF422" s="23"/>
      <c r="DG422" s="23"/>
      <c r="DH422" s="23"/>
      <c r="DI422" s="23"/>
      <c r="DJ422" s="23"/>
      <c r="DK422" s="23"/>
      <c r="DL422" s="23"/>
      <c r="DM422" s="23"/>
      <c r="DN422" s="23"/>
      <c r="DO422" s="23"/>
      <c r="DP422" s="23"/>
      <c r="DQ422" s="23"/>
      <c r="DR422" s="23"/>
      <c r="DS422" s="23"/>
      <c r="DT422" s="23"/>
      <c r="DU422" s="23"/>
      <c r="DV422" s="23"/>
      <c r="DW422" s="23"/>
      <c r="DX422" s="23"/>
      <c r="DY422" s="23"/>
      <c r="DZ422" s="23"/>
      <c r="EA422" s="23"/>
      <c r="EB422" s="23"/>
      <c r="EC422" s="23"/>
      <c r="ED422" s="23"/>
      <c r="EE422" s="23"/>
      <c r="EF422" s="23"/>
      <c r="EG422" s="23"/>
      <c r="EH422" s="23"/>
      <c r="EI422" s="23"/>
      <c r="EJ422" s="23"/>
      <c r="EK422" s="23"/>
      <c r="EL422" s="23"/>
      <c r="EM422" s="23"/>
      <c r="EN422" s="23"/>
      <c r="EO422" s="23"/>
      <c r="EP422" s="23"/>
      <c r="EQ422" s="23"/>
      <c r="ER422" s="23"/>
      <c r="ES422" s="23"/>
      <c r="ET422" s="23"/>
      <c r="EU422" s="23"/>
      <c r="EV422" s="23"/>
      <c r="EW422" s="23"/>
      <c r="EX422" s="31">
        <f t="shared" si="384"/>
        <v>1</v>
      </c>
      <c r="EY422" s="5"/>
      <c r="EZ422" s="5"/>
      <c r="FA422" s="5"/>
      <c r="FB422" s="5"/>
    </row>
    <row r="423" spans="1:158" ht="15.75" hidden="1" customHeight="1">
      <c r="A423" s="25">
        <f t="shared" si="480"/>
        <v>419</v>
      </c>
      <c r="B423" s="7" t="s">
        <v>1192</v>
      </c>
      <c r="C423" s="7" t="s">
        <v>1193</v>
      </c>
      <c r="D423" s="7" t="s">
        <v>329</v>
      </c>
      <c r="E423" s="27" t="s">
        <v>305</v>
      </c>
      <c r="F423" s="28">
        <v>1</v>
      </c>
      <c r="G423" s="29">
        <f t="shared" si="482"/>
        <v>1</v>
      </c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  <c r="CB423" s="23"/>
      <c r="CC423" s="23"/>
      <c r="CD423" s="23"/>
      <c r="CE423" s="23"/>
      <c r="CF423" s="23"/>
      <c r="CG423" s="23"/>
      <c r="CH423" s="23"/>
      <c r="CI423" s="23"/>
      <c r="CJ423" s="23"/>
      <c r="CK423" s="23"/>
      <c r="CL423" s="23"/>
      <c r="CM423" s="23"/>
      <c r="CN423" s="23"/>
      <c r="CO423" s="23"/>
      <c r="CP423" s="23"/>
      <c r="CQ423" s="23"/>
      <c r="CR423" s="23"/>
      <c r="CS423" s="23"/>
      <c r="CT423" s="23"/>
      <c r="CU423" s="23"/>
      <c r="CV423" s="23"/>
      <c r="CW423" s="23"/>
      <c r="CX423" s="23"/>
      <c r="CY423" s="23"/>
      <c r="CZ423" s="23"/>
      <c r="DA423" s="23"/>
      <c r="DB423" s="23"/>
      <c r="DC423" s="23"/>
      <c r="DD423" s="23"/>
      <c r="DE423" s="23"/>
      <c r="DF423" s="23"/>
      <c r="DG423" s="23"/>
      <c r="DH423" s="23"/>
      <c r="DI423" s="23"/>
      <c r="DJ423" s="23"/>
      <c r="DK423" s="23"/>
      <c r="DL423" s="23"/>
      <c r="DM423" s="23"/>
      <c r="DN423" s="23"/>
      <c r="DO423" s="23"/>
      <c r="DP423" s="23"/>
      <c r="DQ423" s="23"/>
      <c r="DR423" s="23"/>
      <c r="DS423" s="23"/>
      <c r="DT423" s="30">
        <f>1*DT$4</f>
        <v>1</v>
      </c>
      <c r="DU423" s="23"/>
      <c r="DV423" s="23"/>
      <c r="DW423" s="23"/>
      <c r="DX423" s="23"/>
      <c r="DY423" s="23"/>
      <c r="DZ423" s="23"/>
      <c r="EA423" s="23"/>
      <c r="EB423" s="23"/>
      <c r="EC423" s="23"/>
      <c r="ED423" s="23"/>
      <c r="EE423" s="23"/>
      <c r="EF423" s="23"/>
      <c r="EG423" s="23"/>
      <c r="EH423" s="23"/>
      <c r="EI423" s="23"/>
      <c r="EJ423" s="23"/>
      <c r="EK423" s="23"/>
      <c r="EL423" s="23"/>
      <c r="EM423" s="23"/>
      <c r="EN423" s="23"/>
      <c r="EO423" s="23"/>
      <c r="EP423" s="23"/>
      <c r="EQ423" s="23"/>
      <c r="ER423" s="23"/>
      <c r="ES423" s="23"/>
      <c r="ET423" s="23"/>
      <c r="EU423" s="23"/>
      <c r="EV423" s="23"/>
      <c r="EW423" s="23"/>
      <c r="EX423" s="31">
        <f t="shared" si="384"/>
        <v>1</v>
      </c>
      <c r="EY423" s="5"/>
      <c r="EZ423" s="5"/>
      <c r="FA423" s="5"/>
      <c r="FB423" s="5"/>
    </row>
    <row r="424" spans="1:158" ht="15.75" hidden="1" customHeight="1">
      <c r="A424" s="25">
        <f t="shared" si="480"/>
        <v>420</v>
      </c>
      <c r="B424" s="7" t="s">
        <v>1194</v>
      </c>
      <c r="C424" s="7" t="s">
        <v>1195</v>
      </c>
      <c r="D424" s="7" t="s">
        <v>329</v>
      </c>
      <c r="E424" s="27" t="s">
        <v>305</v>
      </c>
      <c r="F424" s="28">
        <v>1</v>
      </c>
      <c r="G424" s="29">
        <f t="shared" si="482"/>
        <v>3</v>
      </c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30">
        <f>1*Z$4</f>
        <v>1</v>
      </c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30">
        <f t="shared" ref="BC424:BD424" si="491">1*BC$4</f>
        <v>1</v>
      </c>
      <c r="BD424" s="30">
        <f t="shared" si="491"/>
        <v>1</v>
      </c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  <c r="CB424" s="23"/>
      <c r="CC424" s="23"/>
      <c r="CD424" s="23"/>
      <c r="CE424" s="23"/>
      <c r="CF424" s="23"/>
      <c r="CG424" s="23"/>
      <c r="CH424" s="23"/>
      <c r="CI424" s="23"/>
      <c r="CJ424" s="23"/>
      <c r="CK424" s="23"/>
      <c r="CL424" s="23"/>
      <c r="CM424" s="23"/>
      <c r="CN424" s="23"/>
      <c r="CO424" s="23"/>
      <c r="CP424" s="23"/>
      <c r="CQ424" s="23"/>
      <c r="CR424" s="23"/>
      <c r="CS424" s="23"/>
      <c r="CT424" s="23"/>
      <c r="CU424" s="23"/>
      <c r="CV424" s="23"/>
      <c r="CW424" s="23"/>
      <c r="CX424" s="23"/>
      <c r="CY424" s="23"/>
      <c r="CZ424" s="23"/>
      <c r="DA424" s="23"/>
      <c r="DB424" s="23"/>
      <c r="DC424" s="23"/>
      <c r="DD424" s="23"/>
      <c r="DE424" s="23"/>
      <c r="DF424" s="23"/>
      <c r="DG424" s="23"/>
      <c r="DH424" s="23"/>
      <c r="DI424" s="23"/>
      <c r="DJ424" s="23"/>
      <c r="DK424" s="23"/>
      <c r="DL424" s="23"/>
      <c r="DM424" s="23"/>
      <c r="DN424" s="23"/>
      <c r="DO424" s="23"/>
      <c r="DP424" s="23"/>
      <c r="DQ424" s="23"/>
      <c r="DR424" s="23"/>
      <c r="DS424" s="23"/>
      <c r="DT424" s="23"/>
      <c r="DU424" s="23"/>
      <c r="DV424" s="23"/>
      <c r="DW424" s="23"/>
      <c r="DX424" s="23"/>
      <c r="DY424" s="23"/>
      <c r="DZ424" s="23"/>
      <c r="EA424" s="23"/>
      <c r="EB424" s="23"/>
      <c r="EC424" s="23"/>
      <c r="ED424" s="23"/>
      <c r="EE424" s="23"/>
      <c r="EF424" s="23"/>
      <c r="EG424" s="23"/>
      <c r="EH424" s="23"/>
      <c r="EI424" s="23"/>
      <c r="EJ424" s="23"/>
      <c r="EK424" s="23"/>
      <c r="EL424" s="23"/>
      <c r="EM424" s="23"/>
      <c r="EN424" s="23"/>
      <c r="EO424" s="23"/>
      <c r="EP424" s="23"/>
      <c r="EQ424" s="23"/>
      <c r="ER424" s="23"/>
      <c r="ES424" s="23"/>
      <c r="ET424" s="23"/>
      <c r="EU424" s="23"/>
      <c r="EV424" s="23"/>
      <c r="EW424" s="23"/>
      <c r="EX424" s="31">
        <f t="shared" si="384"/>
        <v>3</v>
      </c>
      <c r="EY424" s="5"/>
      <c r="EZ424" s="5"/>
      <c r="FA424" s="5"/>
      <c r="FB424" s="5"/>
    </row>
    <row r="425" spans="1:158" ht="15.75" hidden="1" customHeight="1">
      <c r="A425" s="25">
        <f t="shared" si="480"/>
        <v>421</v>
      </c>
      <c r="B425" s="7" t="s">
        <v>1196</v>
      </c>
      <c r="C425" s="7" t="s">
        <v>1197</v>
      </c>
      <c r="D425" s="7" t="s">
        <v>329</v>
      </c>
      <c r="E425" s="27" t="s">
        <v>305</v>
      </c>
      <c r="F425" s="28">
        <v>1</v>
      </c>
      <c r="G425" s="29">
        <f t="shared" si="482"/>
        <v>2</v>
      </c>
      <c r="H425" s="23"/>
      <c r="I425" s="23"/>
      <c r="J425" s="23"/>
      <c r="K425" s="23"/>
      <c r="L425" s="30">
        <f>1*L$4</f>
        <v>1</v>
      </c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30">
        <f>1*AY$4</f>
        <v>1</v>
      </c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  <c r="CB425" s="23"/>
      <c r="CC425" s="23"/>
      <c r="CD425" s="23"/>
      <c r="CE425" s="23"/>
      <c r="CF425" s="23"/>
      <c r="CG425" s="23"/>
      <c r="CH425" s="23"/>
      <c r="CI425" s="23"/>
      <c r="CJ425" s="23"/>
      <c r="CK425" s="23"/>
      <c r="CL425" s="23"/>
      <c r="CM425" s="23"/>
      <c r="CN425" s="23"/>
      <c r="CO425" s="23"/>
      <c r="CP425" s="23"/>
      <c r="CQ425" s="23"/>
      <c r="CR425" s="23"/>
      <c r="CS425" s="23"/>
      <c r="CT425" s="23"/>
      <c r="CU425" s="23"/>
      <c r="CV425" s="23"/>
      <c r="CW425" s="23"/>
      <c r="CX425" s="23"/>
      <c r="CY425" s="23"/>
      <c r="CZ425" s="23"/>
      <c r="DA425" s="23"/>
      <c r="DB425" s="23"/>
      <c r="DC425" s="23"/>
      <c r="DD425" s="23"/>
      <c r="DE425" s="23"/>
      <c r="DF425" s="23"/>
      <c r="DG425" s="23"/>
      <c r="DH425" s="23"/>
      <c r="DI425" s="23"/>
      <c r="DJ425" s="23"/>
      <c r="DK425" s="23"/>
      <c r="DL425" s="23"/>
      <c r="DM425" s="23"/>
      <c r="DN425" s="23"/>
      <c r="DO425" s="23"/>
      <c r="DP425" s="23"/>
      <c r="DQ425" s="23"/>
      <c r="DR425" s="23"/>
      <c r="DS425" s="23"/>
      <c r="DT425" s="23"/>
      <c r="DU425" s="23"/>
      <c r="DV425" s="23"/>
      <c r="DW425" s="23"/>
      <c r="DX425" s="23"/>
      <c r="DY425" s="23"/>
      <c r="DZ425" s="23"/>
      <c r="EA425" s="23"/>
      <c r="EB425" s="23"/>
      <c r="EC425" s="23"/>
      <c r="ED425" s="23"/>
      <c r="EE425" s="23"/>
      <c r="EF425" s="23"/>
      <c r="EG425" s="23"/>
      <c r="EH425" s="23"/>
      <c r="EI425" s="23"/>
      <c r="EJ425" s="23"/>
      <c r="EK425" s="23"/>
      <c r="EL425" s="23"/>
      <c r="EM425" s="23"/>
      <c r="EN425" s="23"/>
      <c r="EO425" s="23"/>
      <c r="EP425" s="23"/>
      <c r="EQ425" s="23"/>
      <c r="ER425" s="23"/>
      <c r="ES425" s="23"/>
      <c r="ET425" s="23"/>
      <c r="EU425" s="23"/>
      <c r="EV425" s="23"/>
      <c r="EW425" s="23"/>
      <c r="EX425" s="31">
        <f t="shared" si="384"/>
        <v>2</v>
      </c>
      <c r="EY425" s="5"/>
      <c r="EZ425" s="5"/>
      <c r="FA425" s="5"/>
      <c r="FB425" s="5"/>
    </row>
    <row r="426" spans="1:158" ht="15.75" hidden="1" customHeight="1">
      <c r="A426" s="25">
        <f t="shared" si="480"/>
        <v>422</v>
      </c>
      <c r="B426" s="7" t="s">
        <v>1198</v>
      </c>
      <c r="C426" s="7" t="s">
        <v>1199</v>
      </c>
      <c r="D426" s="7" t="s">
        <v>329</v>
      </c>
      <c r="E426" s="27" t="s">
        <v>305</v>
      </c>
      <c r="F426" s="28">
        <v>1</v>
      </c>
      <c r="G426" s="29">
        <f t="shared" si="482"/>
        <v>1</v>
      </c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30">
        <f>1*BB$4</f>
        <v>1</v>
      </c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  <c r="CB426" s="23"/>
      <c r="CC426" s="23"/>
      <c r="CD426" s="23"/>
      <c r="CE426" s="23"/>
      <c r="CF426" s="23"/>
      <c r="CG426" s="23"/>
      <c r="CH426" s="23"/>
      <c r="CI426" s="23"/>
      <c r="CJ426" s="23"/>
      <c r="CK426" s="23"/>
      <c r="CL426" s="23"/>
      <c r="CM426" s="23"/>
      <c r="CN426" s="23"/>
      <c r="CO426" s="23"/>
      <c r="CP426" s="23"/>
      <c r="CQ426" s="23"/>
      <c r="CR426" s="23"/>
      <c r="CS426" s="23"/>
      <c r="CT426" s="23"/>
      <c r="CU426" s="23"/>
      <c r="CV426" s="23"/>
      <c r="CW426" s="23"/>
      <c r="CX426" s="23"/>
      <c r="CY426" s="23"/>
      <c r="CZ426" s="23"/>
      <c r="DA426" s="23"/>
      <c r="DB426" s="23"/>
      <c r="DC426" s="23"/>
      <c r="DD426" s="23"/>
      <c r="DE426" s="23"/>
      <c r="DF426" s="23"/>
      <c r="DG426" s="23"/>
      <c r="DH426" s="23"/>
      <c r="DI426" s="23"/>
      <c r="DJ426" s="23"/>
      <c r="DK426" s="23"/>
      <c r="DL426" s="23"/>
      <c r="DM426" s="23"/>
      <c r="DN426" s="23"/>
      <c r="DO426" s="23"/>
      <c r="DP426" s="23"/>
      <c r="DQ426" s="23"/>
      <c r="DR426" s="23"/>
      <c r="DS426" s="23"/>
      <c r="DT426" s="23"/>
      <c r="DU426" s="23"/>
      <c r="DV426" s="23"/>
      <c r="DW426" s="23"/>
      <c r="DX426" s="23"/>
      <c r="DY426" s="23"/>
      <c r="DZ426" s="23"/>
      <c r="EA426" s="23"/>
      <c r="EB426" s="23"/>
      <c r="EC426" s="23"/>
      <c r="ED426" s="23"/>
      <c r="EE426" s="23"/>
      <c r="EF426" s="23"/>
      <c r="EG426" s="23"/>
      <c r="EH426" s="23"/>
      <c r="EI426" s="23"/>
      <c r="EJ426" s="23"/>
      <c r="EK426" s="23"/>
      <c r="EL426" s="23"/>
      <c r="EM426" s="23"/>
      <c r="EN426" s="23"/>
      <c r="EO426" s="23"/>
      <c r="EP426" s="23"/>
      <c r="EQ426" s="23"/>
      <c r="ER426" s="23"/>
      <c r="ES426" s="23"/>
      <c r="ET426" s="23"/>
      <c r="EU426" s="23"/>
      <c r="EV426" s="23"/>
      <c r="EW426" s="23"/>
      <c r="EX426" s="31">
        <f t="shared" si="384"/>
        <v>1</v>
      </c>
      <c r="EY426" s="5"/>
      <c r="EZ426" s="5"/>
      <c r="FA426" s="5"/>
      <c r="FB426" s="5"/>
    </row>
    <row r="427" spans="1:158" ht="15.75" hidden="1" customHeight="1">
      <c r="A427" s="25">
        <f t="shared" si="480"/>
        <v>423</v>
      </c>
      <c r="B427" s="7" t="s">
        <v>1200</v>
      </c>
      <c r="C427" s="7" t="s">
        <v>1201</v>
      </c>
      <c r="D427" s="7" t="s">
        <v>329</v>
      </c>
      <c r="E427" s="27" t="s">
        <v>305</v>
      </c>
      <c r="F427" s="28">
        <v>1</v>
      </c>
      <c r="G427" s="29">
        <f t="shared" si="482"/>
        <v>1</v>
      </c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30">
        <f>1*V$4</f>
        <v>1</v>
      </c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  <c r="CB427" s="23"/>
      <c r="CC427" s="23"/>
      <c r="CD427" s="23"/>
      <c r="CE427" s="23"/>
      <c r="CF427" s="23"/>
      <c r="CG427" s="23"/>
      <c r="CH427" s="23"/>
      <c r="CI427" s="23"/>
      <c r="CJ427" s="23"/>
      <c r="CK427" s="23"/>
      <c r="CL427" s="23"/>
      <c r="CM427" s="23"/>
      <c r="CN427" s="23"/>
      <c r="CO427" s="23"/>
      <c r="CP427" s="23"/>
      <c r="CQ427" s="23"/>
      <c r="CR427" s="23"/>
      <c r="CS427" s="23"/>
      <c r="CT427" s="23"/>
      <c r="CU427" s="23"/>
      <c r="CV427" s="23"/>
      <c r="CW427" s="23"/>
      <c r="CX427" s="23"/>
      <c r="CY427" s="23"/>
      <c r="CZ427" s="23"/>
      <c r="DA427" s="23"/>
      <c r="DB427" s="23"/>
      <c r="DC427" s="23"/>
      <c r="DD427" s="23"/>
      <c r="DE427" s="23"/>
      <c r="DF427" s="23"/>
      <c r="DG427" s="23"/>
      <c r="DH427" s="23"/>
      <c r="DI427" s="23"/>
      <c r="DJ427" s="23"/>
      <c r="DK427" s="23"/>
      <c r="DL427" s="23"/>
      <c r="DM427" s="23"/>
      <c r="DN427" s="23"/>
      <c r="DO427" s="23"/>
      <c r="DP427" s="23"/>
      <c r="DQ427" s="23"/>
      <c r="DR427" s="23"/>
      <c r="DS427" s="23"/>
      <c r="DT427" s="23"/>
      <c r="DU427" s="23"/>
      <c r="DV427" s="23"/>
      <c r="DW427" s="23"/>
      <c r="DX427" s="23"/>
      <c r="DY427" s="23"/>
      <c r="DZ427" s="23"/>
      <c r="EA427" s="23"/>
      <c r="EB427" s="23"/>
      <c r="EC427" s="23"/>
      <c r="ED427" s="23"/>
      <c r="EE427" s="23"/>
      <c r="EF427" s="23"/>
      <c r="EG427" s="23"/>
      <c r="EH427" s="23"/>
      <c r="EI427" s="23"/>
      <c r="EJ427" s="23"/>
      <c r="EK427" s="23"/>
      <c r="EL427" s="23"/>
      <c r="EM427" s="23"/>
      <c r="EN427" s="23"/>
      <c r="EO427" s="23"/>
      <c r="EP427" s="23"/>
      <c r="EQ427" s="23"/>
      <c r="ER427" s="23"/>
      <c r="ES427" s="23"/>
      <c r="ET427" s="23"/>
      <c r="EU427" s="23"/>
      <c r="EV427" s="23"/>
      <c r="EW427" s="23"/>
      <c r="EX427" s="31">
        <f t="shared" si="384"/>
        <v>1</v>
      </c>
      <c r="EY427" s="5"/>
      <c r="EZ427" s="5"/>
      <c r="FA427" s="5"/>
      <c r="FB427" s="5"/>
    </row>
    <row r="428" spans="1:158" ht="15.75" hidden="1" customHeight="1">
      <c r="A428" s="25">
        <f t="shared" si="480"/>
        <v>424</v>
      </c>
      <c r="B428" s="7" t="s">
        <v>1202</v>
      </c>
      <c r="C428" s="7" t="s">
        <v>1203</v>
      </c>
      <c r="D428" s="7" t="s">
        <v>329</v>
      </c>
      <c r="E428" s="27" t="s">
        <v>305</v>
      </c>
      <c r="F428" s="28">
        <v>1</v>
      </c>
      <c r="G428" s="29">
        <f t="shared" si="482"/>
        <v>1</v>
      </c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30">
        <f>1*W$4</f>
        <v>1</v>
      </c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  <c r="CB428" s="23"/>
      <c r="CC428" s="23"/>
      <c r="CD428" s="23"/>
      <c r="CE428" s="23"/>
      <c r="CF428" s="23"/>
      <c r="CG428" s="23"/>
      <c r="CH428" s="23"/>
      <c r="CI428" s="23"/>
      <c r="CJ428" s="23"/>
      <c r="CK428" s="23"/>
      <c r="CL428" s="23"/>
      <c r="CM428" s="23"/>
      <c r="CN428" s="23"/>
      <c r="CO428" s="23"/>
      <c r="CP428" s="23"/>
      <c r="CQ428" s="23"/>
      <c r="CR428" s="23"/>
      <c r="CS428" s="23"/>
      <c r="CT428" s="23"/>
      <c r="CU428" s="23"/>
      <c r="CV428" s="23"/>
      <c r="CW428" s="23"/>
      <c r="CX428" s="23"/>
      <c r="CY428" s="23"/>
      <c r="CZ428" s="23"/>
      <c r="DA428" s="23"/>
      <c r="DB428" s="23"/>
      <c r="DC428" s="23"/>
      <c r="DD428" s="23"/>
      <c r="DE428" s="23"/>
      <c r="DF428" s="23"/>
      <c r="DG428" s="23"/>
      <c r="DH428" s="23"/>
      <c r="DI428" s="23"/>
      <c r="DJ428" s="23"/>
      <c r="DK428" s="23"/>
      <c r="DL428" s="23"/>
      <c r="DM428" s="23"/>
      <c r="DN428" s="23"/>
      <c r="DO428" s="23"/>
      <c r="DP428" s="23"/>
      <c r="DQ428" s="23"/>
      <c r="DR428" s="23"/>
      <c r="DS428" s="23"/>
      <c r="DT428" s="23"/>
      <c r="DU428" s="23"/>
      <c r="DV428" s="23"/>
      <c r="DW428" s="23"/>
      <c r="DX428" s="23"/>
      <c r="DY428" s="23"/>
      <c r="DZ428" s="23"/>
      <c r="EA428" s="23"/>
      <c r="EB428" s="23"/>
      <c r="EC428" s="23"/>
      <c r="ED428" s="23"/>
      <c r="EE428" s="23"/>
      <c r="EF428" s="23"/>
      <c r="EG428" s="23"/>
      <c r="EH428" s="23"/>
      <c r="EI428" s="23"/>
      <c r="EJ428" s="23"/>
      <c r="EK428" s="23"/>
      <c r="EL428" s="23"/>
      <c r="EM428" s="23"/>
      <c r="EN428" s="23"/>
      <c r="EO428" s="23"/>
      <c r="EP428" s="23"/>
      <c r="EQ428" s="23"/>
      <c r="ER428" s="23"/>
      <c r="ES428" s="23"/>
      <c r="ET428" s="23"/>
      <c r="EU428" s="23"/>
      <c r="EV428" s="23"/>
      <c r="EW428" s="23"/>
      <c r="EX428" s="31">
        <f t="shared" si="384"/>
        <v>1</v>
      </c>
      <c r="EY428" s="5"/>
      <c r="EZ428" s="5"/>
      <c r="FA428" s="5"/>
      <c r="FB428" s="5"/>
    </row>
    <row r="429" spans="1:158" ht="15.75" hidden="1" customHeight="1">
      <c r="A429" s="25">
        <f t="shared" si="480"/>
        <v>425</v>
      </c>
      <c r="B429" s="7" t="s">
        <v>1204</v>
      </c>
      <c r="C429" s="7" t="s">
        <v>1205</v>
      </c>
      <c r="D429" s="7" t="s">
        <v>329</v>
      </c>
      <c r="E429" s="27" t="s">
        <v>305</v>
      </c>
      <c r="F429" s="28">
        <v>1</v>
      </c>
      <c r="G429" s="29">
        <f t="shared" si="482"/>
        <v>1</v>
      </c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30">
        <f>1*Y$4</f>
        <v>1</v>
      </c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  <c r="CB429" s="23"/>
      <c r="CC429" s="23"/>
      <c r="CD429" s="23"/>
      <c r="CE429" s="23"/>
      <c r="CF429" s="23"/>
      <c r="CG429" s="23"/>
      <c r="CH429" s="23"/>
      <c r="CI429" s="23"/>
      <c r="CJ429" s="23"/>
      <c r="CK429" s="23"/>
      <c r="CL429" s="23"/>
      <c r="CM429" s="23"/>
      <c r="CN429" s="23"/>
      <c r="CO429" s="23"/>
      <c r="CP429" s="23"/>
      <c r="CQ429" s="23"/>
      <c r="CR429" s="23"/>
      <c r="CS429" s="23"/>
      <c r="CT429" s="23"/>
      <c r="CU429" s="23"/>
      <c r="CV429" s="23"/>
      <c r="CW429" s="23"/>
      <c r="CX429" s="23"/>
      <c r="CY429" s="23"/>
      <c r="CZ429" s="23"/>
      <c r="DA429" s="23"/>
      <c r="DB429" s="23"/>
      <c r="DC429" s="23"/>
      <c r="DD429" s="23"/>
      <c r="DE429" s="23"/>
      <c r="DF429" s="23"/>
      <c r="DG429" s="23"/>
      <c r="DH429" s="23"/>
      <c r="DI429" s="23"/>
      <c r="DJ429" s="23"/>
      <c r="DK429" s="23"/>
      <c r="DL429" s="23"/>
      <c r="DM429" s="23"/>
      <c r="DN429" s="23"/>
      <c r="DO429" s="23"/>
      <c r="DP429" s="23"/>
      <c r="DQ429" s="23"/>
      <c r="DR429" s="23"/>
      <c r="DS429" s="23"/>
      <c r="DT429" s="23"/>
      <c r="DU429" s="23"/>
      <c r="DV429" s="23"/>
      <c r="DW429" s="23"/>
      <c r="DX429" s="23"/>
      <c r="DY429" s="23"/>
      <c r="DZ429" s="23"/>
      <c r="EA429" s="23"/>
      <c r="EB429" s="23"/>
      <c r="EC429" s="23"/>
      <c r="ED429" s="23"/>
      <c r="EE429" s="23"/>
      <c r="EF429" s="23"/>
      <c r="EG429" s="23"/>
      <c r="EH429" s="23"/>
      <c r="EI429" s="23"/>
      <c r="EJ429" s="23"/>
      <c r="EK429" s="23"/>
      <c r="EL429" s="23"/>
      <c r="EM429" s="23"/>
      <c r="EN429" s="23"/>
      <c r="EO429" s="23"/>
      <c r="EP429" s="23"/>
      <c r="EQ429" s="23"/>
      <c r="ER429" s="23"/>
      <c r="ES429" s="23"/>
      <c r="ET429" s="23"/>
      <c r="EU429" s="23"/>
      <c r="EV429" s="23"/>
      <c r="EW429" s="23"/>
      <c r="EX429" s="31">
        <f t="shared" si="384"/>
        <v>1</v>
      </c>
      <c r="EY429" s="5"/>
      <c r="EZ429" s="5"/>
      <c r="FA429" s="5"/>
      <c r="FB429" s="5"/>
    </row>
    <row r="430" spans="1:158" ht="15.75" hidden="1" customHeight="1">
      <c r="A430" s="25">
        <f t="shared" si="480"/>
        <v>426</v>
      </c>
      <c r="B430" s="7" t="s">
        <v>1206</v>
      </c>
      <c r="C430" s="7" t="s">
        <v>1207</v>
      </c>
      <c r="D430" s="7" t="s">
        <v>329</v>
      </c>
      <c r="E430" s="27" t="s">
        <v>305</v>
      </c>
      <c r="F430" s="28">
        <v>1</v>
      </c>
      <c r="G430" s="29">
        <f t="shared" si="482"/>
        <v>1</v>
      </c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30">
        <f>1*AF$4</f>
        <v>1</v>
      </c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  <c r="CB430" s="23"/>
      <c r="CC430" s="23"/>
      <c r="CD430" s="23"/>
      <c r="CE430" s="23"/>
      <c r="CF430" s="23"/>
      <c r="CG430" s="23"/>
      <c r="CH430" s="23"/>
      <c r="CI430" s="23"/>
      <c r="CJ430" s="23"/>
      <c r="CK430" s="23"/>
      <c r="CL430" s="23"/>
      <c r="CM430" s="23"/>
      <c r="CN430" s="23"/>
      <c r="CO430" s="23"/>
      <c r="CP430" s="23"/>
      <c r="CQ430" s="23"/>
      <c r="CR430" s="23"/>
      <c r="CS430" s="23"/>
      <c r="CT430" s="23"/>
      <c r="CU430" s="23"/>
      <c r="CV430" s="23"/>
      <c r="CW430" s="23"/>
      <c r="CX430" s="23"/>
      <c r="CY430" s="23"/>
      <c r="CZ430" s="23"/>
      <c r="DA430" s="23"/>
      <c r="DB430" s="23"/>
      <c r="DC430" s="23"/>
      <c r="DD430" s="23"/>
      <c r="DE430" s="23"/>
      <c r="DF430" s="23"/>
      <c r="DG430" s="23"/>
      <c r="DH430" s="23"/>
      <c r="DI430" s="23"/>
      <c r="DJ430" s="23"/>
      <c r="DK430" s="23"/>
      <c r="DL430" s="23"/>
      <c r="DM430" s="23"/>
      <c r="DN430" s="23"/>
      <c r="DO430" s="23"/>
      <c r="DP430" s="23"/>
      <c r="DQ430" s="23"/>
      <c r="DR430" s="23"/>
      <c r="DS430" s="23"/>
      <c r="DT430" s="23"/>
      <c r="DU430" s="23"/>
      <c r="DV430" s="23"/>
      <c r="DW430" s="23"/>
      <c r="DX430" s="23"/>
      <c r="DY430" s="23"/>
      <c r="DZ430" s="23"/>
      <c r="EA430" s="23"/>
      <c r="EB430" s="23"/>
      <c r="EC430" s="23"/>
      <c r="ED430" s="23"/>
      <c r="EE430" s="23"/>
      <c r="EF430" s="23"/>
      <c r="EG430" s="23"/>
      <c r="EH430" s="23"/>
      <c r="EI430" s="23"/>
      <c r="EJ430" s="23"/>
      <c r="EK430" s="23"/>
      <c r="EL430" s="23"/>
      <c r="EM430" s="23"/>
      <c r="EN430" s="23"/>
      <c r="EO430" s="23"/>
      <c r="EP430" s="23"/>
      <c r="EQ430" s="23"/>
      <c r="ER430" s="23"/>
      <c r="ES430" s="23"/>
      <c r="ET430" s="23"/>
      <c r="EU430" s="23"/>
      <c r="EV430" s="23"/>
      <c r="EW430" s="23"/>
      <c r="EX430" s="31">
        <f t="shared" si="384"/>
        <v>1</v>
      </c>
      <c r="EY430" s="5"/>
      <c r="EZ430" s="5"/>
      <c r="FA430" s="5"/>
      <c r="FB430" s="5"/>
    </row>
    <row r="431" spans="1:158" ht="15.75" hidden="1" customHeight="1">
      <c r="A431" s="25">
        <f t="shared" si="480"/>
        <v>427</v>
      </c>
      <c r="B431" s="7" t="s">
        <v>1208</v>
      </c>
      <c r="C431" s="7" t="s">
        <v>1209</v>
      </c>
      <c r="D431" s="7" t="s">
        <v>329</v>
      </c>
      <c r="E431" s="27" t="s">
        <v>305</v>
      </c>
      <c r="F431" s="28">
        <v>1</v>
      </c>
      <c r="G431" s="29">
        <f t="shared" si="482"/>
        <v>1</v>
      </c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30">
        <f>1*AG$4</f>
        <v>1</v>
      </c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  <c r="CB431" s="23"/>
      <c r="CC431" s="23"/>
      <c r="CD431" s="23"/>
      <c r="CE431" s="23"/>
      <c r="CF431" s="23"/>
      <c r="CG431" s="23"/>
      <c r="CH431" s="23"/>
      <c r="CI431" s="23"/>
      <c r="CJ431" s="23"/>
      <c r="CK431" s="23"/>
      <c r="CL431" s="23"/>
      <c r="CM431" s="23"/>
      <c r="CN431" s="23"/>
      <c r="CO431" s="23"/>
      <c r="CP431" s="23"/>
      <c r="CQ431" s="23"/>
      <c r="CR431" s="23"/>
      <c r="CS431" s="23"/>
      <c r="CT431" s="23"/>
      <c r="CU431" s="23"/>
      <c r="CV431" s="23"/>
      <c r="CW431" s="23"/>
      <c r="CX431" s="23"/>
      <c r="CY431" s="23"/>
      <c r="CZ431" s="23"/>
      <c r="DA431" s="23"/>
      <c r="DB431" s="23"/>
      <c r="DC431" s="23"/>
      <c r="DD431" s="23"/>
      <c r="DE431" s="23"/>
      <c r="DF431" s="23"/>
      <c r="DG431" s="23"/>
      <c r="DH431" s="23"/>
      <c r="DI431" s="23"/>
      <c r="DJ431" s="23"/>
      <c r="DK431" s="23"/>
      <c r="DL431" s="23"/>
      <c r="DM431" s="23"/>
      <c r="DN431" s="23"/>
      <c r="DO431" s="23"/>
      <c r="DP431" s="23"/>
      <c r="DQ431" s="23"/>
      <c r="DR431" s="23"/>
      <c r="DS431" s="23"/>
      <c r="DT431" s="23"/>
      <c r="DU431" s="23"/>
      <c r="DV431" s="23"/>
      <c r="DW431" s="23"/>
      <c r="DX431" s="23"/>
      <c r="DY431" s="23"/>
      <c r="DZ431" s="23"/>
      <c r="EA431" s="23"/>
      <c r="EB431" s="23"/>
      <c r="EC431" s="23"/>
      <c r="ED431" s="23"/>
      <c r="EE431" s="23"/>
      <c r="EF431" s="23"/>
      <c r="EG431" s="23"/>
      <c r="EH431" s="23"/>
      <c r="EI431" s="23"/>
      <c r="EJ431" s="23"/>
      <c r="EK431" s="23"/>
      <c r="EL431" s="23"/>
      <c r="EM431" s="23"/>
      <c r="EN431" s="23"/>
      <c r="EO431" s="23"/>
      <c r="EP431" s="23"/>
      <c r="EQ431" s="23"/>
      <c r="ER431" s="23"/>
      <c r="ES431" s="23"/>
      <c r="ET431" s="23"/>
      <c r="EU431" s="23"/>
      <c r="EV431" s="23"/>
      <c r="EW431" s="23"/>
      <c r="EX431" s="31">
        <f t="shared" si="384"/>
        <v>1</v>
      </c>
      <c r="EY431" s="5"/>
      <c r="EZ431" s="5"/>
      <c r="FA431" s="5"/>
      <c r="FB431" s="5"/>
    </row>
    <row r="432" spans="1:158" ht="15.75" hidden="1" customHeight="1">
      <c r="A432" s="25">
        <f t="shared" si="480"/>
        <v>428</v>
      </c>
      <c r="B432" s="7" t="s">
        <v>1210</v>
      </c>
      <c r="C432" s="7" t="s">
        <v>1211</v>
      </c>
      <c r="D432" s="7" t="s">
        <v>329</v>
      </c>
      <c r="E432" s="27" t="s">
        <v>305</v>
      </c>
      <c r="F432" s="28">
        <v>1</v>
      </c>
      <c r="G432" s="29">
        <f t="shared" si="482"/>
        <v>1</v>
      </c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  <c r="CB432" s="23"/>
      <c r="CC432" s="23"/>
      <c r="CD432" s="23"/>
      <c r="CE432" s="23"/>
      <c r="CF432" s="23"/>
      <c r="CG432" s="23"/>
      <c r="CH432" s="23"/>
      <c r="CI432" s="23"/>
      <c r="CJ432" s="23"/>
      <c r="CK432" s="23"/>
      <c r="CL432" s="23"/>
      <c r="CM432" s="23"/>
      <c r="CN432" s="23"/>
      <c r="CO432" s="23"/>
      <c r="CP432" s="23"/>
      <c r="CQ432" s="23"/>
      <c r="CR432" s="23"/>
      <c r="CS432" s="23"/>
      <c r="CT432" s="23"/>
      <c r="CU432" s="23"/>
      <c r="CV432" s="23"/>
      <c r="CW432" s="23"/>
      <c r="CX432" s="23"/>
      <c r="CY432" s="23"/>
      <c r="CZ432" s="23"/>
      <c r="DA432" s="23"/>
      <c r="DB432" s="23"/>
      <c r="DC432" s="23"/>
      <c r="DD432" s="23"/>
      <c r="DE432" s="23"/>
      <c r="DF432" s="23"/>
      <c r="DG432" s="23"/>
      <c r="DH432" s="23"/>
      <c r="DI432" s="23"/>
      <c r="DJ432" s="23"/>
      <c r="DK432" s="23"/>
      <c r="DL432" s="23"/>
      <c r="DM432" s="23"/>
      <c r="DN432" s="23"/>
      <c r="DO432" s="23"/>
      <c r="DP432" s="23"/>
      <c r="DQ432" s="23"/>
      <c r="DR432" s="23"/>
      <c r="DS432" s="23"/>
      <c r="DT432" s="23"/>
      <c r="DU432" s="23"/>
      <c r="DV432" s="23"/>
      <c r="DW432" s="23"/>
      <c r="DX432" s="23"/>
      <c r="DY432" s="23"/>
      <c r="DZ432" s="23"/>
      <c r="EA432" s="23"/>
      <c r="EB432" s="23"/>
      <c r="EC432" s="23"/>
      <c r="ED432" s="23"/>
      <c r="EE432" s="23"/>
      <c r="EF432" s="23"/>
      <c r="EG432" s="23"/>
      <c r="EH432" s="23"/>
      <c r="EI432" s="23"/>
      <c r="EJ432" s="23"/>
      <c r="EK432" s="23"/>
      <c r="EL432" s="30">
        <f>1*EL$4</f>
        <v>1</v>
      </c>
      <c r="EM432" s="23"/>
      <c r="EN432" s="23"/>
      <c r="EO432" s="23"/>
      <c r="EP432" s="23"/>
      <c r="EQ432" s="23"/>
      <c r="ER432" s="23"/>
      <c r="ES432" s="23"/>
      <c r="ET432" s="23"/>
      <c r="EU432" s="23"/>
      <c r="EV432" s="23"/>
      <c r="EW432" s="23"/>
      <c r="EX432" s="31">
        <f t="shared" si="384"/>
        <v>1</v>
      </c>
      <c r="EY432" s="5"/>
      <c r="EZ432" s="5"/>
      <c r="FA432" s="5"/>
      <c r="FB432" s="5"/>
    </row>
    <row r="433" spans="1:158" ht="15.75" hidden="1" customHeight="1">
      <c r="A433" s="25">
        <f t="shared" si="480"/>
        <v>429</v>
      </c>
      <c r="B433" s="7" t="s">
        <v>1212</v>
      </c>
      <c r="C433" s="7" t="s">
        <v>1213</v>
      </c>
      <c r="D433" s="7" t="s">
        <v>329</v>
      </c>
      <c r="E433" s="27" t="s">
        <v>305</v>
      </c>
      <c r="F433" s="28">
        <v>1</v>
      </c>
      <c r="G433" s="29">
        <f t="shared" si="482"/>
        <v>4</v>
      </c>
      <c r="H433" s="23"/>
      <c r="I433" s="23"/>
      <c r="J433" s="23"/>
      <c r="K433" s="23"/>
      <c r="L433" s="23"/>
      <c r="M433" s="23"/>
      <c r="N433" s="30">
        <f>1*N$4</f>
        <v>1</v>
      </c>
      <c r="O433" s="23"/>
      <c r="P433" s="23"/>
      <c r="Q433" s="23"/>
      <c r="R433" s="30">
        <f t="shared" ref="R433:S433" si="492">1*R$4</f>
        <v>1</v>
      </c>
      <c r="S433" s="30">
        <f t="shared" si="492"/>
        <v>1</v>
      </c>
      <c r="T433" s="23"/>
      <c r="U433" s="23"/>
      <c r="V433" s="23"/>
      <c r="W433" s="23"/>
      <c r="X433" s="23"/>
      <c r="Y433" s="23"/>
      <c r="Z433" s="23"/>
      <c r="AA433" s="23"/>
      <c r="AB433" s="30">
        <f>1*AB$4</f>
        <v>1</v>
      </c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  <c r="CB433" s="23"/>
      <c r="CC433" s="23"/>
      <c r="CD433" s="23"/>
      <c r="CE433" s="23"/>
      <c r="CF433" s="23"/>
      <c r="CG433" s="23"/>
      <c r="CH433" s="23"/>
      <c r="CI433" s="23"/>
      <c r="CJ433" s="23"/>
      <c r="CK433" s="23"/>
      <c r="CL433" s="23"/>
      <c r="CM433" s="23"/>
      <c r="CN433" s="23"/>
      <c r="CO433" s="23"/>
      <c r="CP433" s="23"/>
      <c r="CQ433" s="23"/>
      <c r="CR433" s="23"/>
      <c r="CS433" s="23"/>
      <c r="CT433" s="23"/>
      <c r="CU433" s="23"/>
      <c r="CV433" s="23"/>
      <c r="CW433" s="23"/>
      <c r="CX433" s="23"/>
      <c r="CY433" s="23"/>
      <c r="CZ433" s="23"/>
      <c r="DA433" s="23"/>
      <c r="DB433" s="23"/>
      <c r="DC433" s="23"/>
      <c r="DD433" s="23"/>
      <c r="DE433" s="23"/>
      <c r="DF433" s="23"/>
      <c r="DG433" s="23"/>
      <c r="DH433" s="23"/>
      <c r="DI433" s="23"/>
      <c r="DJ433" s="23"/>
      <c r="DK433" s="23"/>
      <c r="DL433" s="23"/>
      <c r="DM433" s="23"/>
      <c r="DN433" s="23"/>
      <c r="DO433" s="23"/>
      <c r="DP433" s="23"/>
      <c r="DQ433" s="23"/>
      <c r="DR433" s="23"/>
      <c r="DS433" s="23"/>
      <c r="DT433" s="23"/>
      <c r="DU433" s="23"/>
      <c r="DV433" s="23"/>
      <c r="DW433" s="23"/>
      <c r="DX433" s="23"/>
      <c r="DY433" s="23"/>
      <c r="DZ433" s="23"/>
      <c r="EA433" s="23"/>
      <c r="EB433" s="23"/>
      <c r="EC433" s="23"/>
      <c r="ED433" s="23"/>
      <c r="EE433" s="23"/>
      <c r="EF433" s="23"/>
      <c r="EG433" s="23"/>
      <c r="EH433" s="23"/>
      <c r="EI433" s="23"/>
      <c r="EJ433" s="23"/>
      <c r="EK433" s="23"/>
      <c r="EL433" s="23"/>
      <c r="EM433" s="23"/>
      <c r="EN433" s="23"/>
      <c r="EO433" s="23"/>
      <c r="EP433" s="23"/>
      <c r="EQ433" s="23"/>
      <c r="ER433" s="23"/>
      <c r="ES433" s="23"/>
      <c r="ET433" s="23"/>
      <c r="EU433" s="23"/>
      <c r="EV433" s="23"/>
      <c r="EW433" s="23"/>
      <c r="EX433" s="31">
        <f t="shared" si="384"/>
        <v>4</v>
      </c>
      <c r="EY433" s="5"/>
      <c r="EZ433" s="5"/>
      <c r="FA433" s="5"/>
      <c r="FB433" s="5"/>
    </row>
    <row r="434" spans="1:158" ht="15.75" hidden="1" customHeight="1">
      <c r="A434" s="25">
        <f t="shared" si="480"/>
        <v>430</v>
      </c>
      <c r="B434" s="7" t="s">
        <v>1214</v>
      </c>
      <c r="C434" s="7" t="s">
        <v>1215</v>
      </c>
      <c r="D434" s="7" t="s">
        <v>329</v>
      </c>
      <c r="E434" s="27" t="s">
        <v>305</v>
      </c>
      <c r="F434" s="28">
        <v>1</v>
      </c>
      <c r="G434" s="29">
        <f t="shared" si="482"/>
        <v>1</v>
      </c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  <c r="CB434" s="23"/>
      <c r="CC434" s="23"/>
      <c r="CD434" s="23"/>
      <c r="CE434" s="23"/>
      <c r="CF434" s="23"/>
      <c r="CG434" s="23"/>
      <c r="CH434" s="23"/>
      <c r="CI434" s="23"/>
      <c r="CJ434" s="23"/>
      <c r="CK434" s="23"/>
      <c r="CL434" s="23"/>
      <c r="CM434" s="23"/>
      <c r="CN434" s="23"/>
      <c r="CO434" s="23"/>
      <c r="CP434" s="23"/>
      <c r="CQ434" s="23"/>
      <c r="CR434" s="23"/>
      <c r="CS434" s="23"/>
      <c r="CT434" s="23"/>
      <c r="CU434" s="23"/>
      <c r="CV434" s="23"/>
      <c r="CW434" s="23"/>
      <c r="CX434" s="23"/>
      <c r="CY434" s="23"/>
      <c r="CZ434" s="23"/>
      <c r="DA434" s="23"/>
      <c r="DB434" s="23"/>
      <c r="DC434" s="23"/>
      <c r="DD434" s="23"/>
      <c r="DE434" s="23"/>
      <c r="DF434" s="23"/>
      <c r="DG434" s="23"/>
      <c r="DH434" s="23"/>
      <c r="DI434" s="23"/>
      <c r="DJ434" s="23"/>
      <c r="DK434" s="23"/>
      <c r="DL434" s="23"/>
      <c r="DM434" s="23"/>
      <c r="DN434" s="23"/>
      <c r="DO434" s="23"/>
      <c r="DP434" s="23"/>
      <c r="DQ434" s="23"/>
      <c r="DR434" s="23"/>
      <c r="DS434" s="23"/>
      <c r="DT434" s="23"/>
      <c r="DU434" s="23"/>
      <c r="DV434" s="30">
        <f>1*DV$4</f>
        <v>1</v>
      </c>
      <c r="DW434" s="23"/>
      <c r="DX434" s="23"/>
      <c r="DY434" s="23"/>
      <c r="DZ434" s="23"/>
      <c r="EA434" s="23"/>
      <c r="EB434" s="23"/>
      <c r="EC434" s="23"/>
      <c r="ED434" s="23"/>
      <c r="EE434" s="23"/>
      <c r="EF434" s="23"/>
      <c r="EG434" s="23"/>
      <c r="EH434" s="23"/>
      <c r="EI434" s="23"/>
      <c r="EJ434" s="23"/>
      <c r="EK434" s="23"/>
      <c r="EL434" s="23"/>
      <c r="EM434" s="23"/>
      <c r="EN434" s="23"/>
      <c r="EO434" s="23"/>
      <c r="EP434" s="23"/>
      <c r="EQ434" s="23"/>
      <c r="ER434" s="23"/>
      <c r="ES434" s="23"/>
      <c r="ET434" s="23"/>
      <c r="EU434" s="23"/>
      <c r="EV434" s="23"/>
      <c r="EW434" s="23"/>
      <c r="EX434" s="31">
        <f t="shared" si="384"/>
        <v>1</v>
      </c>
      <c r="EY434" s="5"/>
      <c r="EZ434" s="5"/>
      <c r="FA434" s="5"/>
      <c r="FB434" s="5"/>
    </row>
    <row r="435" spans="1:158" ht="15.75" hidden="1" customHeight="1">
      <c r="A435" s="25">
        <f t="shared" si="480"/>
        <v>431</v>
      </c>
      <c r="B435" s="7" t="s">
        <v>1216</v>
      </c>
      <c r="C435" s="7" t="s">
        <v>1217</v>
      </c>
      <c r="D435" s="7" t="s">
        <v>329</v>
      </c>
      <c r="E435" s="27" t="s">
        <v>305</v>
      </c>
      <c r="F435" s="28">
        <v>1</v>
      </c>
      <c r="G435" s="29">
        <f t="shared" si="482"/>
        <v>1</v>
      </c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30">
        <f>1*AA$4</f>
        <v>1</v>
      </c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  <c r="CB435" s="23"/>
      <c r="CC435" s="23"/>
      <c r="CD435" s="23"/>
      <c r="CE435" s="23"/>
      <c r="CF435" s="23"/>
      <c r="CG435" s="23"/>
      <c r="CH435" s="23"/>
      <c r="CI435" s="23"/>
      <c r="CJ435" s="23"/>
      <c r="CK435" s="23"/>
      <c r="CL435" s="23"/>
      <c r="CM435" s="23"/>
      <c r="CN435" s="23"/>
      <c r="CO435" s="23"/>
      <c r="CP435" s="23"/>
      <c r="CQ435" s="23"/>
      <c r="CR435" s="23"/>
      <c r="CS435" s="23"/>
      <c r="CT435" s="23"/>
      <c r="CU435" s="23"/>
      <c r="CV435" s="23"/>
      <c r="CW435" s="23"/>
      <c r="CX435" s="23"/>
      <c r="CY435" s="23"/>
      <c r="CZ435" s="23"/>
      <c r="DA435" s="23"/>
      <c r="DB435" s="23"/>
      <c r="DC435" s="23"/>
      <c r="DD435" s="23"/>
      <c r="DE435" s="23"/>
      <c r="DF435" s="23"/>
      <c r="DG435" s="23"/>
      <c r="DH435" s="23"/>
      <c r="DI435" s="23"/>
      <c r="DJ435" s="23"/>
      <c r="DK435" s="23"/>
      <c r="DL435" s="23"/>
      <c r="DM435" s="23"/>
      <c r="DN435" s="23"/>
      <c r="DO435" s="23"/>
      <c r="DP435" s="23"/>
      <c r="DQ435" s="23"/>
      <c r="DR435" s="23"/>
      <c r="DS435" s="23"/>
      <c r="DT435" s="23"/>
      <c r="DU435" s="23"/>
      <c r="DV435" s="23"/>
      <c r="DW435" s="23"/>
      <c r="DX435" s="23"/>
      <c r="DY435" s="23"/>
      <c r="DZ435" s="23"/>
      <c r="EA435" s="23"/>
      <c r="EB435" s="23"/>
      <c r="EC435" s="23"/>
      <c r="ED435" s="23"/>
      <c r="EE435" s="23"/>
      <c r="EF435" s="23"/>
      <c r="EG435" s="23"/>
      <c r="EH435" s="23"/>
      <c r="EI435" s="23"/>
      <c r="EJ435" s="23"/>
      <c r="EK435" s="23"/>
      <c r="EL435" s="23"/>
      <c r="EM435" s="23"/>
      <c r="EN435" s="23"/>
      <c r="EO435" s="23"/>
      <c r="EP435" s="23"/>
      <c r="EQ435" s="23"/>
      <c r="ER435" s="23"/>
      <c r="ES435" s="23"/>
      <c r="ET435" s="23"/>
      <c r="EU435" s="23"/>
      <c r="EV435" s="23"/>
      <c r="EW435" s="23"/>
      <c r="EX435" s="31">
        <f t="shared" si="384"/>
        <v>1</v>
      </c>
      <c r="EY435" s="5"/>
      <c r="EZ435" s="5"/>
      <c r="FA435" s="5"/>
      <c r="FB435" s="5"/>
    </row>
    <row r="436" spans="1:158" ht="15.75" hidden="1" customHeight="1">
      <c r="A436" s="25">
        <f t="shared" si="480"/>
        <v>432</v>
      </c>
      <c r="B436" s="7" t="s">
        <v>1218</v>
      </c>
      <c r="C436" s="7" t="s">
        <v>1219</v>
      </c>
      <c r="D436" s="7" t="s">
        <v>329</v>
      </c>
      <c r="E436" s="27" t="s">
        <v>305</v>
      </c>
      <c r="F436" s="28">
        <v>1</v>
      </c>
      <c r="G436" s="29">
        <f t="shared" si="482"/>
        <v>1</v>
      </c>
      <c r="H436" s="23"/>
      <c r="I436" s="23"/>
      <c r="J436" s="23"/>
      <c r="K436" s="23"/>
      <c r="L436" s="23"/>
      <c r="M436" s="23"/>
      <c r="N436" s="23"/>
      <c r="O436" s="23"/>
      <c r="P436" s="23"/>
      <c r="Q436" s="30">
        <f>1*Q$4</f>
        <v>1</v>
      </c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  <c r="CB436" s="23"/>
      <c r="CC436" s="23"/>
      <c r="CD436" s="23"/>
      <c r="CE436" s="23"/>
      <c r="CF436" s="23"/>
      <c r="CG436" s="23"/>
      <c r="CH436" s="23"/>
      <c r="CI436" s="23"/>
      <c r="CJ436" s="23"/>
      <c r="CK436" s="23"/>
      <c r="CL436" s="23"/>
      <c r="CM436" s="23"/>
      <c r="CN436" s="23"/>
      <c r="CO436" s="23"/>
      <c r="CP436" s="23"/>
      <c r="CQ436" s="23"/>
      <c r="CR436" s="23"/>
      <c r="CS436" s="23"/>
      <c r="CT436" s="23"/>
      <c r="CU436" s="23"/>
      <c r="CV436" s="23"/>
      <c r="CW436" s="23"/>
      <c r="CX436" s="23"/>
      <c r="CY436" s="23"/>
      <c r="CZ436" s="23"/>
      <c r="DA436" s="23"/>
      <c r="DB436" s="23"/>
      <c r="DC436" s="23"/>
      <c r="DD436" s="23"/>
      <c r="DE436" s="23"/>
      <c r="DF436" s="23"/>
      <c r="DG436" s="23"/>
      <c r="DH436" s="23"/>
      <c r="DI436" s="23"/>
      <c r="DJ436" s="23"/>
      <c r="DK436" s="23"/>
      <c r="DL436" s="23"/>
      <c r="DM436" s="23"/>
      <c r="DN436" s="23"/>
      <c r="DO436" s="23"/>
      <c r="DP436" s="23"/>
      <c r="DQ436" s="23"/>
      <c r="DR436" s="23"/>
      <c r="DS436" s="23"/>
      <c r="DT436" s="23"/>
      <c r="DU436" s="23"/>
      <c r="DV436" s="23"/>
      <c r="DW436" s="23"/>
      <c r="DX436" s="23"/>
      <c r="DY436" s="23"/>
      <c r="DZ436" s="23"/>
      <c r="EA436" s="23"/>
      <c r="EB436" s="23"/>
      <c r="EC436" s="23"/>
      <c r="ED436" s="23"/>
      <c r="EE436" s="23"/>
      <c r="EF436" s="23"/>
      <c r="EG436" s="23"/>
      <c r="EH436" s="23"/>
      <c r="EI436" s="23"/>
      <c r="EJ436" s="23"/>
      <c r="EK436" s="23"/>
      <c r="EL436" s="23"/>
      <c r="EM436" s="23"/>
      <c r="EN436" s="23"/>
      <c r="EO436" s="23"/>
      <c r="EP436" s="23"/>
      <c r="EQ436" s="23"/>
      <c r="ER436" s="23"/>
      <c r="ES436" s="23"/>
      <c r="ET436" s="23"/>
      <c r="EU436" s="23"/>
      <c r="EV436" s="23"/>
      <c r="EW436" s="23"/>
      <c r="EX436" s="31">
        <f t="shared" si="384"/>
        <v>1</v>
      </c>
      <c r="EY436" s="5"/>
      <c r="EZ436" s="5"/>
      <c r="FA436" s="5"/>
      <c r="FB436" s="5"/>
    </row>
    <row r="437" spans="1:158" ht="15.75" hidden="1" customHeight="1">
      <c r="A437" s="25">
        <f t="shared" si="480"/>
        <v>433</v>
      </c>
      <c r="B437" s="40" t="s">
        <v>1220</v>
      </c>
      <c r="C437" s="7" t="s">
        <v>1221</v>
      </c>
      <c r="D437" s="26" t="s">
        <v>324</v>
      </c>
      <c r="E437" s="27" t="s">
        <v>305</v>
      </c>
      <c r="F437" s="28">
        <v>300</v>
      </c>
      <c r="G437" s="29">
        <f t="shared" si="482"/>
        <v>1</v>
      </c>
      <c r="H437" s="30">
        <f>1*H$4</f>
        <v>1</v>
      </c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  <c r="CC437" s="23"/>
      <c r="CD437" s="23"/>
      <c r="CE437" s="23"/>
      <c r="CF437" s="23"/>
      <c r="CG437" s="23"/>
      <c r="CH437" s="23"/>
      <c r="CI437" s="23"/>
      <c r="CJ437" s="23"/>
      <c r="CK437" s="23"/>
      <c r="CL437" s="23"/>
      <c r="CM437" s="23"/>
      <c r="CN437" s="23"/>
      <c r="CO437" s="23"/>
      <c r="CP437" s="23"/>
      <c r="CQ437" s="23"/>
      <c r="CR437" s="23"/>
      <c r="CS437" s="23"/>
      <c r="CT437" s="23"/>
      <c r="CU437" s="23"/>
      <c r="CV437" s="23"/>
      <c r="CW437" s="23"/>
      <c r="CX437" s="23"/>
      <c r="CY437" s="23"/>
      <c r="CZ437" s="23"/>
      <c r="DA437" s="23"/>
      <c r="DB437" s="23"/>
      <c r="DC437" s="23"/>
      <c r="DD437" s="23"/>
      <c r="DE437" s="23"/>
      <c r="DF437" s="23"/>
      <c r="DG437" s="23"/>
      <c r="DH437" s="23"/>
      <c r="DI437" s="23"/>
      <c r="DJ437" s="23"/>
      <c r="DK437" s="23"/>
      <c r="DL437" s="23"/>
      <c r="DM437" s="23"/>
      <c r="DN437" s="23"/>
      <c r="DO437" s="23"/>
      <c r="DP437" s="23"/>
      <c r="DQ437" s="23"/>
      <c r="DR437" s="23"/>
      <c r="DS437" s="23"/>
      <c r="DT437" s="23"/>
      <c r="DU437" s="23"/>
      <c r="DV437" s="23"/>
      <c r="DW437" s="23"/>
      <c r="DX437" s="23"/>
      <c r="DY437" s="23"/>
      <c r="DZ437" s="23"/>
      <c r="EA437" s="23"/>
      <c r="EB437" s="23"/>
      <c r="EC437" s="23"/>
      <c r="ED437" s="23"/>
      <c r="EE437" s="23"/>
      <c r="EF437" s="23"/>
      <c r="EG437" s="23"/>
      <c r="EH437" s="23"/>
      <c r="EI437" s="23"/>
      <c r="EJ437" s="23"/>
      <c r="EK437" s="23"/>
      <c r="EL437" s="23"/>
      <c r="EM437" s="23"/>
      <c r="EN437" s="23"/>
      <c r="EO437" s="23"/>
      <c r="EP437" s="23"/>
      <c r="EQ437" s="23"/>
      <c r="ER437" s="23"/>
      <c r="ES437" s="23"/>
      <c r="ET437" s="23"/>
      <c r="EU437" s="23"/>
      <c r="EV437" s="23"/>
      <c r="EW437" s="23"/>
      <c r="EX437" s="31">
        <f t="shared" si="384"/>
        <v>1</v>
      </c>
      <c r="EY437" s="5"/>
      <c r="EZ437" s="5"/>
      <c r="FA437" s="5"/>
      <c r="FB437" s="5"/>
    </row>
    <row r="438" spans="1:158" ht="15.75" hidden="1" customHeight="1">
      <c r="A438" s="25">
        <f t="shared" si="480"/>
        <v>434</v>
      </c>
      <c r="B438" s="7" t="s">
        <v>1222</v>
      </c>
      <c r="C438" s="7" t="s">
        <v>1223</v>
      </c>
      <c r="D438" s="7" t="s">
        <v>304</v>
      </c>
      <c r="E438" s="27" t="s">
        <v>305</v>
      </c>
      <c r="F438" s="28">
        <v>1</v>
      </c>
      <c r="G438" s="29">
        <f t="shared" si="482"/>
        <v>4</v>
      </c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  <c r="CC438" s="23"/>
      <c r="CD438" s="23"/>
      <c r="CE438" s="23"/>
      <c r="CF438" s="23"/>
      <c r="CG438" s="23"/>
      <c r="CH438" s="23"/>
      <c r="CI438" s="23"/>
      <c r="CJ438" s="23"/>
      <c r="CK438" s="23"/>
      <c r="CL438" s="23"/>
      <c r="CM438" s="23"/>
      <c r="CN438" s="23"/>
      <c r="CO438" s="23"/>
      <c r="CP438" s="23"/>
      <c r="CQ438" s="23"/>
      <c r="CR438" s="23"/>
      <c r="CS438" s="23"/>
      <c r="CT438" s="23"/>
      <c r="CU438" s="23"/>
      <c r="CV438" s="23"/>
      <c r="CW438" s="23"/>
      <c r="CX438" s="23"/>
      <c r="CY438" s="23"/>
      <c r="CZ438" s="23"/>
      <c r="DA438" s="23"/>
      <c r="DB438" s="23"/>
      <c r="DC438" s="23"/>
      <c r="DD438" s="23"/>
      <c r="DE438" s="23"/>
      <c r="DF438" s="23"/>
      <c r="DG438" s="23"/>
      <c r="DH438" s="23"/>
      <c r="DI438" s="23"/>
      <c r="DJ438" s="23"/>
      <c r="DK438" s="23"/>
      <c r="DL438" s="23"/>
      <c r="DM438" s="23"/>
      <c r="DN438" s="23"/>
      <c r="DO438" s="23"/>
      <c r="DP438" s="23"/>
      <c r="DQ438" s="23"/>
      <c r="DR438" s="23"/>
      <c r="DS438" s="30">
        <f>1*DS$4</f>
        <v>1</v>
      </c>
      <c r="DT438" s="23"/>
      <c r="DU438" s="30">
        <f>1*DU$4</f>
        <v>1</v>
      </c>
      <c r="DV438" s="23"/>
      <c r="DW438" s="30">
        <f>1*DW$4</f>
        <v>1</v>
      </c>
      <c r="DX438" s="23"/>
      <c r="DY438" s="23"/>
      <c r="DZ438" s="30">
        <f>1*DZ$4</f>
        <v>1</v>
      </c>
      <c r="EA438" s="23"/>
      <c r="EB438" s="23"/>
      <c r="EC438" s="23"/>
      <c r="ED438" s="23"/>
      <c r="EE438" s="23"/>
      <c r="EF438" s="23"/>
      <c r="EG438" s="23"/>
      <c r="EH438" s="23"/>
      <c r="EI438" s="23"/>
      <c r="EJ438" s="23"/>
      <c r="EK438" s="23"/>
      <c r="EL438" s="23"/>
      <c r="EM438" s="23"/>
      <c r="EN438" s="23"/>
      <c r="EO438" s="23"/>
      <c r="EP438" s="23"/>
      <c r="EQ438" s="23"/>
      <c r="ER438" s="23"/>
      <c r="ES438" s="23"/>
      <c r="ET438" s="23"/>
      <c r="EU438" s="23"/>
      <c r="EV438" s="23"/>
      <c r="EW438" s="23"/>
      <c r="EX438" s="31">
        <f t="shared" si="384"/>
        <v>4</v>
      </c>
      <c r="EY438" s="5"/>
      <c r="EZ438" s="5"/>
      <c r="FA438" s="5"/>
      <c r="FB438" s="5"/>
    </row>
    <row r="439" spans="1:158" ht="15.75" hidden="1" customHeight="1">
      <c r="A439" s="25">
        <f t="shared" si="480"/>
        <v>435</v>
      </c>
      <c r="B439" s="7" t="s">
        <v>1224</v>
      </c>
      <c r="C439" s="7" t="s">
        <v>1225</v>
      </c>
      <c r="D439" s="7" t="s">
        <v>304</v>
      </c>
      <c r="E439" s="27" t="s">
        <v>305</v>
      </c>
      <c r="F439" s="28">
        <v>1</v>
      </c>
      <c r="G439" s="29">
        <f t="shared" si="482"/>
        <v>1</v>
      </c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  <c r="CC439" s="23"/>
      <c r="CD439" s="23"/>
      <c r="CE439" s="23"/>
      <c r="CF439" s="23"/>
      <c r="CG439" s="23"/>
      <c r="CH439" s="23"/>
      <c r="CI439" s="23"/>
      <c r="CJ439" s="23"/>
      <c r="CK439" s="23"/>
      <c r="CL439" s="23"/>
      <c r="CM439" s="23"/>
      <c r="CN439" s="23"/>
      <c r="CO439" s="23"/>
      <c r="CP439" s="23"/>
      <c r="CQ439" s="23"/>
      <c r="CR439" s="23"/>
      <c r="CS439" s="23"/>
      <c r="CT439" s="23"/>
      <c r="CU439" s="23"/>
      <c r="CV439" s="23"/>
      <c r="CW439" s="23"/>
      <c r="CX439" s="23"/>
      <c r="CY439" s="23"/>
      <c r="CZ439" s="23"/>
      <c r="DA439" s="23"/>
      <c r="DB439" s="23"/>
      <c r="DC439" s="23"/>
      <c r="DD439" s="23"/>
      <c r="DE439" s="23"/>
      <c r="DF439" s="23"/>
      <c r="DG439" s="23"/>
      <c r="DH439" s="23"/>
      <c r="DI439" s="23"/>
      <c r="DJ439" s="23"/>
      <c r="DK439" s="23"/>
      <c r="DL439" s="23"/>
      <c r="DM439" s="23"/>
      <c r="DN439" s="23"/>
      <c r="DO439" s="23"/>
      <c r="DP439" s="23"/>
      <c r="DQ439" s="23"/>
      <c r="DR439" s="23"/>
      <c r="DS439" s="23"/>
      <c r="DT439" s="30">
        <f>1*DT$4</f>
        <v>1</v>
      </c>
      <c r="DU439" s="23"/>
      <c r="DV439" s="23"/>
      <c r="DW439" s="23"/>
      <c r="DX439" s="23"/>
      <c r="DY439" s="23"/>
      <c r="DZ439" s="23"/>
      <c r="EA439" s="23"/>
      <c r="EB439" s="23"/>
      <c r="EC439" s="23"/>
      <c r="ED439" s="23"/>
      <c r="EE439" s="23"/>
      <c r="EF439" s="23"/>
      <c r="EG439" s="23"/>
      <c r="EH439" s="23"/>
      <c r="EI439" s="23"/>
      <c r="EJ439" s="23"/>
      <c r="EK439" s="23"/>
      <c r="EL439" s="23"/>
      <c r="EM439" s="23"/>
      <c r="EN439" s="23"/>
      <c r="EO439" s="23"/>
      <c r="EP439" s="23"/>
      <c r="EQ439" s="23"/>
      <c r="ER439" s="23"/>
      <c r="ES439" s="23"/>
      <c r="ET439" s="23"/>
      <c r="EU439" s="23"/>
      <c r="EV439" s="23"/>
      <c r="EW439" s="23"/>
      <c r="EX439" s="31">
        <f t="shared" si="384"/>
        <v>1</v>
      </c>
      <c r="EY439" s="5"/>
      <c r="EZ439" s="5"/>
      <c r="FA439" s="5"/>
      <c r="FB439" s="5"/>
    </row>
    <row r="440" spans="1:158" ht="15.75" customHeight="1">
      <c r="A440" s="25">
        <f t="shared" si="480"/>
        <v>436</v>
      </c>
      <c r="B440" s="7" t="s">
        <v>1226</v>
      </c>
      <c r="C440" s="7" t="s">
        <v>1227</v>
      </c>
      <c r="D440" s="26" t="s">
        <v>338</v>
      </c>
      <c r="E440" s="27" t="s">
        <v>305</v>
      </c>
      <c r="F440" s="28">
        <v>1000</v>
      </c>
      <c r="G440" s="29">
        <f t="shared" si="482"/>
        <v>12</v>
      </c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30">
        <f t="shared" ref="BO440:BQ440" si="493">2*BO$4</f>
        <v>2</v>
      </c>
      <c r="BP440" s="30">
        <f t="shared" si="493"/>
        <v>2</v>
      </c>
      <c r="BQ440" s="30">
        <f t="shared" si="493"/>
        <v>2</v>
      </c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30">
        <f t="shared" ref="CB440:CC440" si="494">2*CB$4</f>
        <v>2</v>
      </c>
      <c r="CC440" s="30">
        <f t="shared" si="494"/>
        <v>2</v>
      </c>
      <c r="CD440" s="23"/>
      <c r="CE440" s="30">
        <f>2*CE$4</f>
        <v>2</v>
      </c>
      <c r="CF440" s="23"/>
      <c r="CG440" s="23"/>
      <c r="CH440" s="30">
        <f t="shared" ref="CH440:CI440" si="495">2*CH$4</f>
        <v>2</v>
      </c>
      <c r="CI440" s="30">
        <f t="shared" si="495"/>
        <v>2</v>
      </c>
      <c r="CJ440" s="23"/>
      <c r="CK440" s="23"/>
      <c r="CL440" s="23"/>
      <c r="CM440" s="23"/>
      <c r="CN440" s="30">
        <f>2*CN$4</f>
        <v>2</v>
      </c>
      <c r="CO440" s="23"/>
      <c r="CP440" s="23"/>
      <c r="CQ440" s="23"/>
      <c r="CR440" s="23"/>
      <c r="CS440" s="23"/>
      <c r="CT440" s="23"/>
      <c r="CU440" s="23"/>
      <c r="CV440" s="30">
        <f t="shared" ref="CV440:CX440" si="496">2*CV$4</f>
        <v>2</v>
      </c>
      <c r="CW440" s="30">
        <f t="shared" si="496"/>
        <v>2</v>
      </c>
      <c r="CX440" s="30">
        <f t="shared" si="496"/>
        <v>2</v>
      </c>
      <c r="CY440" s="23"/>
      <c r="CZ440" s="23"/>
      <c r="DA440" s="23"/>
      <c r="DB440" s="23"/>
      <c r="DC440" s="23"/>
      <c r="DD440" s="23"/>
      <c r="DE440" s="23"/>
      <c r="DF440" s="23"/>
      <c r="DG440" s="23"/>
      <c r="DH440" s="23"/>
      <c r="DI440" s="23"/>
      <c r="DJ440" s="23"/>
      <c r="DK440" s="23"/>
      <c r="DL440" s="23"/>
      <c r="DM440" s="23"/>
      <c r="DN440" s="23"/>
      <c r="DO440" s="23"/>
      <c r="DP440" s="23"/>
      <c r="DQ440" s="23"/>
      <c r="DR440" s="23"/>
      <c r="DS440" s="23"/>
      <c r="DT440" s="23"/>
      <c r="DU440" s="23"/>
      <c r="DV440" s="23"/>
      <c r="DW440" s="23"/>
      <c r="DX440" s="23"/>
      <c r="DY440" s="23"/>
      <c r="DZ440" s="23"/>
      <c r="EA440" s="23"/>
      <c r="EB440" s="23"/>
      <c r="EC440" s="23"/>
      <c r="ED440" s="23"/>
      <c r="EE440" s="23"/>
      <c r="EF440" s="23"/>
      <c r="EG440" s="23"/>
      <c r="EH440" s="23"/>
      <c r="EI440" s="23"/>
      <c r="EJ440" s="23"/>
      <c r="EK440" s="23"/>
      <c r="EL440" s="23"/>
      <c r="EM440" s="23"/>
      <c r="EN440" s="23"/>
      <c r="EO440" s="23"/>
      <c r="EP440" s="23"/>
      <c r="EQ440" s="23"/>
      <c r="ER440" s="23"/>
      <c r="ES440" s="23"/>
      <c r="ET440" s="23"/>
      <c r="EU440" s="23"/>
      <c r="EV440" s="23"/>
      <c r="EW440" s="23"/>
      <c r="EX440" s="31">
        <f t="shared" si="384"/>
        <v>24</v>
      </c>
      <c r="EY440" s="5"/>
      <c r="EZ440" s="5"/>
      <c r="FA440" s="5"/>
      <c r="FB440" s="5"/>
    </row>
    <row r="441" spans="1:158" ht="15.75" hidden="1" customHeight="1">
      <c r="A441" s="25">
        <f t="shared" si="480"/>
        <v>437</v>
      </c>
      <c r="B441" s="7" t="s">
        <v>1228</v>
      </c>
      <c r="C441" s="7" t="s">
        <v>1229</v>
      </c>
      <c r="D441" s="26" t="s">
        <v>338</v>
      </c>
      <c r="E441" s="27" t="s">
        <v>305</v>
      </c>
      <c r="F441" s="28">
        <v>500</v>
      </c>
      <c r="G441" s="29">
        <f t="shared" si="482"/>
        <v>7</v>
      </c>
      <c r="H441" s="23"/>
      <c r="I441" s="23"/>
      <c r="J441" s="23"/>
      <c r="K441" s="23"/>
      <c r="L441" s="23"/>
      <c r="M441" s="23"/>
      <c r="N441" s="23"/>
      <c r="O441" s="23"/>
      <c r="P441" s="30">
        <f>2*P$4</f>
        <v>2</v>
      </c>
      <c r="Q441" s="23"/>
      <c r="R441" s="23"/>
      <c r="S441" s="23"/>
      <c r="T441" s="30">
        <f>2*T$4</f>
        <v>2</v>
      </c>
      <c r="U441" s="23"/>
      <c r="V441" s="23"/>
      <c r="W441" s="23"/>
      <c r="X441" s="23"/>
      <c r="Y441" s="30">
        <f>2*Y$4</f>
        <v>2</v>
      </c>
      <c r="Z441" s="23"/>
      <c r="AA441" s="30">
        <f t="shared" ref="AA441:AB441" si="497">2*AA$4</f>
        <v>2</v>
      </c>
      <c r="AB441" s="30">
        <f t="shared" si="497"/>
        <v>2</v>
      </c>
      <c r="AC441" s="23"/>
      <c r="AD441" s="23"/>
      <c r="AE441" s="23"/>
      <c r="AF441" s="23"/>
      <c r="AG441" s="30">
        <f>2*AG$4</f>
        <v>2</v>
      </c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  <c r="CC441" s="23"/>
      <c r="CD441" s="23"/>
      <c r="CE441" s="23"/>
      <c r="CF441" s="23"/>
      <c r="CG441" s="23"/>
      <c r="CH441" s="23"/>
      <c r="CI441" s="23"/>
      <c r="CJ441" s="23"/>
      <c r="CK441" s="23"/>
      <c r="CL441" s="23"/>
      <c r="CM441" s="23"/>
      <c r="CN441" s="23"/>
      <c r="CO441" s="23"/>
      <c r="CP441" s="23"/>
      <c r="CQ441" s="23"/>
      <c r="CR441" s="23"/>
      <c r="CS441" s="23"/>
      <c r="CT441" s="23"/>
      <c r="CU441" s="23"/>
      <c r="CV441" s="23"/>
      <c r="CW441" s="23"/>
      <c r="CX441" s="23"/>
      <c r="CY441" s="23"/>
      <c r="CZ441" s="23"/>
      <c r="DA441" s="23"/>
      <c r="DB441" s="23"/>
      <c r="DC441" s="23"/>
      <c r="DD441" s="23"/>
      <c r="DE441" s="23"/>
      <c r="DF441" s="23"/>
      <c r="DG441" s="23"/>
      <c r="DH441" s="23"/>
      <c r="DI441" s="23"/>
      <c r="DJ441" s="23"/>
      <c r="DK441" s="23"/>
      <c r="DL441" s="23"/>
      <c r="DM441" s="23"/>
      <c r="DN441" s="23"/>
      <c r="DO441" s="23"/>
      <c r="DP441" s="23"/>
      <c r="DQ441" s="23"/>
      <c r="DR441" s="23"/>
      <c r="DS441" s="23"/>
      <c r="DT441" s="23"/>
      <c r="DU441" s="23"/>
      <c r="DV441" s="23"/>
      <c r="DW441" s="23"/>
      <c r="DX441" s="23"/>
      <c r="DY441" s="23"/>
      <c r="DZ441" s="23"/>
      <c r="EA441" s="23"/>
      <c r="EB441" s="23"/>
      <c r="EC441" s="23"/>
      <c r="ED441" s="23"/>
      <c r="EE441" s="23"/>
      <c r="EF441" s="23"/>
      <c r="EG441" s="23"/>
      <c r="EH441" s="23"/>
      <c r="EI441" s="23"/>
      <c r="EJ441" s="23"/>
      <c r="EK441" s="23"/>
      <c r="EL441" s="23"/>
      <c r="EM441" s="23"/>
      <c r="EN441" s="23"/>
      <c r="EO441" s="23"/>
      <c r="EP441" s="23"/>
      <c r="EQ441" s="23"/>
      <c r="ER441" s="23"/>
      <c r="ES441" s="23"/>
      <c r="ET441" s="30">
        <f>2*ET$4</f>
        <v>2</v>
      </c>
      <c r="EU441" s="23"/>
      <c r="EV441" s="23"/>
      <c r="EW441" s="23"/>
      <c r="EX441" s="31">
        <f t="shared" si="384"/>
        <v>14</v>
      </c>
      <c r="EY441" s="5"/>
      <c r="EZ441" s="5"/>
      <c r="FA441" s="5"/>
      <c r="FB441" s="5"/>
    </row>
    <row r="442" spans="1:158" ht="15.75" hidden="1" customHeight="1">
      <c r="A442" s="25">
        <f t="shared" si="480"/>
        <v>438</v>
      </c>
      <c r="B442" s="7" t="s">
        <v>1230</v>
      </c>
      <c r="C442" s="7" t="s">
        <v>1231</v>
      </c>
      <c r="D442" s="26" t="s">
        <v>338</v>
      </c>
      <c r="E442" s="27" t="s">
        <v>305</v>
      </c>
      <c r="F442" s="28">
        <v>1000</v>
      </c>
      <c r="G442" s="29">
        <f t="shared" si="482"/>
        <v>1</v>
      </c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30">
        <f>1*W$4</f>
        <v>1</v>
      </c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  <c r="CC442" s="23"/>
      <c r="CD442" s="23"/>
      <c r="CE442" s="23"/>
      <c r="CF442" s="23"/>
      <c r="CG442" s="23"/>
      <c r="CH442" s="23"/>
      <c r="CI442" s="23"/>
      <c r="CJ442" s="23"/>
      <c r="CK442" s="23"/>
      <c r="CL442" s="23"/>
      <c r="CM442" s="23"/>
      <c r="CN442" s="23"/>
      <c r="CO442" s="23"/>
      <c r="CP442" s="23"/>
      <c r="CQ442" s="23"/>
      <c r="CR442" s="23"/>
      <c r="CS442" s="23"/>
      <c r="CT442" s="23"/>
      <c r="CU442" s="23"/>
      <c r="CV442" s="23"/>
      <c r="CW442" s="23"/>
      <c r="CX442" s="23"/>
      <c r="CY442" s="23"/>
      <c r="CZ442" s="23"/>
      <c r="DA442" s="23"/>
      <c r="DB442" s="23"/>
      <c r="DC442" s="23"/>
      <c r="DD442" s="23"/>
      <c r="DE442" s="23"/>
      <c r="DF442" s="23"/>
      <c r="DG442" s="23"/>
      <c r="DH442" s="23"/>
      <c r="DI442" s="23"/>
      <c r="DJ442" s="23"/>
      <c r="DK442" s="23"/>
      <c r="DL442" s="23"/>
      <c r="DM442" s="23"/>
      <c r="DN442" s="23"/>
      <c r="DO442" s="23"/>
      <c r="DP442" s="23"/>
      <c r="DQ442" s="23"/>
      <c r="DR442" s="23"/>
      <c r="DS442" s="23"/>
      <c r="DT442" s="23"/>
      <c r="DU442" s="23"/>
      <c r="DV442" s="23"/>
      <c r="DW442" s="23"/>
      <c r="DX442" s="23"/>
      <c r="DY442" s="23"/>
      <c r="DZ442" s="23"/>
      <c r="EA442" s="23"/>
      <c r="EB442" s="23"/>
      <c r="EC442" s="23"/>
      <c r="ED442" s="23"/>
      <c r="EE442" s="23"/>
      <c r="EF442" s="23"/>
      <c r="EG442" s="23"/>
      <c r="EH442" s="23"/>
      <c r="EI442" s="23"/>
      <c r="EJ442" s="23"/>
      <c r="EK442" s="23"/>
      <c r="EL442" s="23"/>
      <c r="EM442" s="23"/>
      <c r="EN442" s="23"/>
      <c r="EO442" s="23"/>
      <c r="EP442" s="23"/>
      <c r="EQ442" s="23"/>
      <c r="ER442" s="23"/>
      <c r="ES442" s="23"/>
      <c r="ET442" s="23"/>
      <c r="EU442" s="23"/>
      <c r="EV442" s="23"/>
      <c r="EW442" s="23"/>
      <c r="EX442" s="31">
        <f t="shared" si="384"/>
        <v>1</v>
      </c>
      <c r="EY442" s="5"/>
      <c r="EZ442" s="5"/>
      <c r="FA442" s="5"/>
      <c r="FB442" s="5"/>
    </row>
    <row r="443" spans="1:158" ht="15.75" customHeight="1">
      <c r="A443" s="25">
        <f t="shared" si="480"/>
        <v>439</v>
      </c>
      <c r="B443" s="7" t="s">
        <v>1232</v>
      </c>
      <c r="C443" s="7" t="s">
        <v>1233</v>
      </c>
      <c r="D443" s="26" t="s">
        <v>451</v>
      </c>
      <c r="E443" s="27" t="s">
        <v>305</v>
      </c>
      <c r="F443" s="28">
        <v>2500</v>
      </c>
      <c r="G443" s="29">
        <f t="shared" si="482"/>
        <v>12</v>
      </c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30">
        <f t="shared" ref="BO443:BQ443" si="498">1*BO$4</f>
        <v>1</v>
      </c>
      <c r="BP443" s="30">
        <f t="shared" si="498"/>
        <v>1</v>
      </c>
      <c r="BQ443" s="30">
        <f t="shared" si="498"/>
        <v>1</v>
      </c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30">
        <f t="shared" ref="CB443:CC443" si="499">1*CB$4</f>
        <v>1</v>
      </c>
      <c r="CC443" s="30">
        <f t="shared" si="499"/>
        <v>1</v>
      </c>
      <c r="CD443" s="23"/>
      <c r="CE443" s="30">
        <f>1*CE$4</f>
        <v>1</v>
      </c>
      <c r="CF443" s="23"/>
      <c r="CG443" s="23"/>
      <c r="CH443" s="55">
        <f t="shared" ref="CH443:CI443" si="500">1*CH$4</f>
        <v>1</v>
      </c>
      <c r="CI443" s="30">
        <f t="shared" si="500"/>
        <v>1</v>
      </c>
      <c r="CJ443" s="23"/>
      <c r="CK443" s="23"/>
      <c r="CL443" s="23"/>
      <c r="CM443" s="23"/>
      <c r="CN443" s="30">
        <f>1*CN$4</f>
        <v>1</v>
      </c>
      <c r="CO443" s="23"/>
      <c r="CP443" s="23"/>
      <c r="CQ443" s="23"/>
      <c r="CR443" s="23"/>
      <c r="CS443" s="23"/>
      <c r="CT443" s="23"/>
      <c r="CU443" s="23"/>
      <c r="CV443" s="30">
        <f t="shared" ref="CV443:CX443" si="501">1*CV$4</f>
        <v>1</v>
      </c>
      <c r="CW443" s="30">
        <f t="shared" si="501"/>
        <v>1</v>
      </c>
      <c r="CX443" s="30">
        <f t="shared" si="501"/>
        <v>1</v>
      </c>
      <c r="CY443" s="23"/>
      <c r="CZ443" s="23"/>
      <c r="DA443" s="23"/>
      <c r="DB443" s="23"/>
      <c r="DC443" s="23"/>
      <c r="DD443" s="23"/>
      <c r="DE443" s="23"/>
      <c r="DF443" s="23"/>
      <c r="DG443" s="23"/>
      <c r="DH443" s="23"/>
      <c r="DI443" s="23"/>
      <c r="DJ443" s="23"/>
      <c r="DK443" s="23"/>
      <c r="DL443" s="23"/>
      <c r="DM443" s="23"/>
      <c r="DN443" s="23"/>
      <c r="DO443" s="23"/>
      <c r="DP443" s="23"/>
      <c r="DQ443" s="23"/>
      <c r="DR443" s="23"/>
      <c r="DS443" s="23"/>
      <c r="DT443" s="23"/>
      <c r="DU443" s="23"/>
      <c r="DV443" s="23"/>
      <c r="DW443" s="23"/>
      <c r="DX443" s="23"/>
      <c r="DY443" s="23"/>
      <c r="DZ443" s="23"/>
      <c r="EA443" s="23"/>
      <c r="EB443" s="23"/>
      <c r="EC443" s="23"/>
      <c r="ED443" s="23"/>
      <c r="EE443" s="23"/>
      <c r="EF443" s="23"/>
      <c r="EG443" s="23"/>
      <c r="EH443" s="23"/>
      <c r="EI443" s="23"/>
      <c r="EJ443" s="23"/>
      <c r="EK443" s="23"/>
      <c r="EL443" s="23"/>
      <c r="EM443" s="23"/>
      <c r="EN443" s="23"/>
      <c r="EO443" s="23"/>
      <c r="EP443" s="23"/>
      <c r="EQ443" s="23"/>
      <c r="ER443" s="23"/>
      <c r="ES443" s="23"/>
      <c r="ET443" s="23"/>
      <c r="EU443" s="23"/>
      <c r="EV443" s="23"/>
      <c r="EW443" s="23"/>
      <c r="EX443" s="31">
        <f t="shared" si="384"/>
        <v>12</v>
      </c>
      <c r="EY443" s="5"/>
      <c r="EZ443" s="5"/>
      <c r="FA443" s="5"/>
      <c r="FB443" s="5"/>
    </row>
    <row r="444" spans="1:158" ht="15.75" hidden="1" customHeight="1">
      <c r="A444" s="25">
        <f t="shared" si="480"/>
        <v>440</v>
      </c>
      <c r="B444" s="7" t="s">
        <v>1234</v>
      </c>
      <c r="C444" s="7" t="s">
        <v>1235</v>
      </c>
      <c r="D444" s="7" t="s">
        <v>474</v>
      </c>
      <c r="E444" s="27" t="s">
        <v>301</v>
      </c>
      <c r="F444" s="28">
        <v>1000</v>
      </c>
      <c r="G444" s="29">
        <f t="shared" si="482"/>
        <v>2</v>
      </c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30">
        <f>1*X$4</f>
        <v>1</v>
      </c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  <c r="CB444" s="23"/>
      <c r="CC444" s="23"/>
      <c r="CD444" s="30">
        <f>1*CD$4</f>
        <v>1</v>
      </c>
      <c r="CE444" s="23"/>
      <c r="CF444" s="23"/>
      <c r="CG444" s="23"/>
      <c r="CH444" s="23"/>
      <c r="CI444" s="23"/>
      <c r="CJ444" s="23"/>
      <c r="CK444" s="23"/>
      <c r="CL444" s="23"/>
      <c r="CM444" s="23"/>
      <c r="CN444" s="23"/>
      <c r="CO444" s="23"/>
      <c r="CP444" s="23"/>
      <c r="CQ444" s="23"/>
      <c r="CR444" s="23"/>
      <c r="CS444" s="23"/>
      <c r="CT444" s="23"/>
      <c r="CU444" s="23"/>
      <c r="CV444" s="23"/>
      <c r="CW444" s="23"/>
      <c r="CX444" s="23"/>
      <c r="CY444" s="23"/>
      <c r="CZ444" s="23"/>
      <c r="DA444" s="23"/>
      <c r="DB444" s="23"/>
      <c r="DC444" s="23"/>
      <c r="DD444" s="23"/>
      <c r="DE444" s="23"/>
      <c r="DF444" s="23"/>
      <c r="DG444" s="23"/>
      <c r="DH444" s="23"/>
      <c r="DI444" s="23"/>
      <c r="DJ444" s="23"/>
      <c r="DK444" s="23"/>
      <c r="DL444" s="23"/>
      <c r="DM444" s="23"/>
      <c r="DN444" s="23"/>
      <c r="DO444" s="23"/>
      <c r="DP444" s="23"/>
      <c r="DQ444" s="23"/>
      <c r="DR444" s="23"/>
      <c r="DS444" s="23"/>
      <c r="DT444" s="23"/>
      <c r="DU444" s="23"/>
      <c r="DV444" s="23"/>
      <c r="DW444" s="23"/>
      <c r="DX444" s="23"/>
      <c r="DY444" s="23"/>
      <c r="DZ444" s="23"/>
      <c r="EA444" s="23"/>
      <c r="EB444" s="23"/>
      <c r="EC444" s="23"/>
      <c r="ED444" s="23"/>
      <c r="EE444" s="23"/>
      <c r="EF444" s="23"/>
      <c r="EG444" s="23"/>
      <c r="EH444" s="23"/>
      <c r="EI444" s="23"/>
      <c r="EJ444" s="23"/>
      <c r="EK444" s="23"/>
      <c r="EL444" s="23"/>
      <c r="EM444" s="23"/>
      <c r="EN444" s="23"/>
      <c r="EO444" s="23"/>
      <c r="EP444" s="23"/>
      <c r="EQ444" s="23"/>
      <c r="ER444" s="23"/>
      <c r="ES444" s="23"/>
      <c r="ET444" s="23"/>
      <c r="EU444" s="23"/>
      <c r="EV444" s="23"/>
      <c r="EW444" s="23"/>
      <c r="EX444" s="31">
        <f t="shared" si="384"/>
        <v>2</v>
      </c>
      <c r="EY444" s="5"/>
      <c r="EZ444" s="5"/>
      <c r="FA444" s="5"/>
      <c r="FB444" s="5"/>
    </row>
    <row r="445" spans="1:158" ht="15.75" hidden="1" customHeight="1">
      <c r="A445" s="25">
        <f t="shared" si="480"/>
        <v>441</v>
      </c>
      <c r="B445" s="7" t="s">
        <v>1236</v>
      </c>
      <c r="C445" s="7" t="s">
        <v>1237</v>
      </c>
      <c r="D445" s="7" t="s">
        <v>474</v>
      </c>
      <c r="E445" s="27" t="s">
        <v>301</v>
      </c>
      <c r="F445" s="28">
        <v>200</v>
      </c>
      <c r="G445" s="29">
        <f t="shared" si="482"/>
        <v>2</v>
      </c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30">
        <f>1*Y$4</f>
        <v>1</v>
      </c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  <c r="CB445" s="23"/>
      <c r="CC445" s="23"/>
      <c r="CD445" s="23"/>
      <c r="CE445" s="23"/>
      <c r="CF445" s="23"/>
      <c r="CG445" s="23"/>
      <c r="CH445" s="23"/>
      <c r="CI445" s="23"/>
      <c r="CJ445" s="23"/>
      <c r="CK445" s="23"/>
      <c r="CL445" s="23"/>
      <c r="CM445" s="23"/>
      <c r="CN445" s="23"/>
      <c r="CO445" s="23"/>
      <c r="CP445" s="23"/>
      <c r="CQ445" s="23"/>
      <c r="CR445" s="23"/>
      <c r="CS445" s="23"/>
      <c r="CT445" s="23"/>
      <c r="CU445" s="23"/>
      <c r="CV445" s="23"/>
      <c r="CW445" s="23"/>
      <c r="CX445" s="23"/>
      <c r="CY445" s="23"/>
      <c r="CZ445" s="23"/>
      <c r="DA445" s="23"/>
      <c r="DB445" s="23"/>
      <c r="DC445" s="23"/>
      <c r="DD445" s="23"/>
      <c r="DE445" s="23"/>
      <c r="DF445" s="23"/>
      <c r="DG445" s="23"/>
      <c r="DH445" s="23"/>
      <c r="DI445" s="23"/>
      <c r="DJ445" s="23"/>
      <c r="DK445" s="23"/>
      <c r="DL445" s="23"/>
      <c r="DM445" s="23"/>
      <c r="DN445" s="23"/>
      <c r="DO445" s="23"/>
      <c r="DP445" s="23"/>
      <c r="DQ445" s="23"/>
      <c r="DR445" s="23"/>
      <c r="DS445" s="23"/>
      <c r="DT445" s="23"/>
      <c r="DU445" s="23"/>
      <c r="DV445" s="23"/>
      <c r="DW445" s="23"/>
      <c r="DX445" s="23"/>
      <c r="DY445" s="23"/>
      <c r="DZ445" s="23"/>
      <c r="EA445" s="23"/>
      <c r="EB445" s="23"/>
      <c r="EC445" s="23"/>
      <c r="ED445" s="23"/>
      <c r="EE445" s="23"/>
      <c r="EF445" s="23"/>
      <c r="EG445" s="23"/>
      <c r="EH445" s="23"/>
      <c r="EI445" s="23"/>
      <c r="EJ445" s="23"/>
      <c r="EK445" s="23"/>
      <c r="EL445" s="23"/>
      <c r="EM445" s="23"/>
      <c r="EN445" s="23"/>
      <c r="EO445" s="23"/>
      <c r="EP445" s="23"/>
      <c r="EQ445" s="23"/>
      <c r="ER445" s="23"/>
      <c r="ES445" s="23"/>
      <c r="ET445" s="30">
        <f>1*ET$4</f>
        <v>1</v>
      </c>
      <c r="EU445" s="23"/>
      <c r="EV445" s="23"/>
      <c r="EW445" s="23"/>
      <c r="EX445" s="31">
        <f t="shared" si="384"/>
        <v>2</v>
      </c>
      <c r="EY445" s="5"/>
      <c r="EZ445" s="5"/>
      <c r="FA445" s="5"/>
      <c r="FB445" s="5"/>
    </row>
    <row r="446" spans="1:158" ht="15.75" hidden="1" customHeight="1">
      <c r="A446" s="25">
        <f t="shared" si="480"/>
        <v>442</v>
      </c>
      <c r="B446" s="14" t="s">
        <v>1238</v>
      </c>
      <c r="C446" s="14" t="s">
        <v>1239</v>
      </c>
      <c r="D446" s="26" t="s">
        <v>338</v>
      </c>
      <c r="E446" s="27" t="s">
        <v>305</v>
      </c>
      <c r="F446" s="28">
        <v>1000</v>
      </c>
      <c r="G446" s="29">
        <f t="shared" si="482"/>
        <v>12</v>
      </c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30">
        <f>1*V$4</f>
        <v>1</v>
      </c>
      <c r="W446" s="23"/>
      <c r="X446" s="23"/>
      <c r="Y446" s="23"/>
      <c r="Z446" s="23"/>
      <c r="AA446" s="23"/>
      <c r="AB446" s="30">
        <f>1*AB$4</f>
        <v>1</v>
      </c>
      <c r="AC446" s="23"/>
      <c r="AD446" s="23"/>
      <c r="AE446" s="30">
        <f>1*AE$4</f>
        <v>1</v>
      </c>
      <c r="AF446" s="23"/>
      <c r="AG446" s="23"/>
      <c r="AH446" s="30">
        <f>1*AH$4</f>
        <v>1</v>
      </c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  <c r="CC446" s="23"/>
      <c r="CD446" s="23"/>
      <c r="CE446" s="23"/>
      <c r="CF446" s="30">
        <f t="shared" ref="CF446:CG446" si="502">1*CF$4</f>
        <v>1</v>
      </c>
      <c r="CG446" s="30">
        <f t="shared" si="502"/>
        <v>1</v>
      </c>
      <c r="CH446" s="23"/>
      <c r="CI446" s="23"/>
      <c r="CJ446" s="23"/>
      <c r="CK446" s="23"/>
      <c r="CL446" s="23"/>
      <c r="CM446" s="30">
        <f>1*CM$4</f>
        <v>1</v>
      </c>
      <c r="CN446" s="23"/>
      <c r="CO446" s="23"/>
      <c r="CP446" s="23"/>
      <c r="CQ446" s="23"/>
      <c r="CR446" s="23"/>
      <c r="CS446" s="23"/>
      <c r="CT446" s="23"/>
      <c r="CU446" s="23"/>
      <c r="CV446" s="23"/>
      <c r="CW446" s="23"/>
      <c r="CX446" s="23"/>
      <c r="CY446" s="23"/>
      <c r="CZ446" s="23"/>
      <c r="DA446" s="23"/>
      <c r="DB446" s="23"/>
      <c r="DC446" s="23"/>
      <c r="DD446" s="23"/>
      <c r="DE446" s="23"/>
      <c r="DF446" s="23"/>
      <c r="DG446" s="23"/>
      <c r="DH446" s="23"/>
      <c r="DI446" s="23"/>
      <c r="DJ446" s="30">
        <f>1*DJ$4</f>
        <v>1</v>
      </c>
      <c r="DK446" s="23"/>
      <c r="DL446" s="30">
        <f t="shared" ref="DL446:DN446" si="503">1*DL$4</f>
        <v>1</v>
      </c>
      <c r="DM446" s="30">
        <f t="shared" si="503"/>
        <v>1</v>
      </c>
      <c r="DN446" s="30">
        <f t="shared" si="503"/>
        <v>1</v>
      </c>
      <c r="DO446" s="23"/>
      <c r="DP446" s="23"/>
      <c r="DQ446" s="30">
        <f>1*DQ$4</f>
        <v>1</v>
      </c>
      <c r="DR446" s="23"/>
      <c r="DS446" s="23"/>
      <c r="DT446" s="23"/>
      <c r="DU446" s="23"/>
      <c r="DV446" s="23"/>
      <c r="DW446" s="23"/>
      <c r="DX446" s="23"/>
      <c r="DY446" s="23"/>
      <c r="DZ446" s="23"/>
      <c r="EA446" s="23"/>
      <c r="EB446" s="23"/>
      <c r="EC446" s="23"/>
      <c r="ED446" s="23"/>
      <c r="EE446" s="23"/>
      <c r="EF446" s="23"/>
      <c r="EG446" s="23"/>
      <c r="EH446" s="23"/>
      <c r="EI446" s="23"/>
      <c r="EJ446" s="23"/>
      <c r="EK446" s="23"/>
      <c r="EL446" s="23"/>
      <c r="EM446" s="23"/>
      <c r="EN446" s="23"/>
      <c r="EO446" s="23"/>
      <c r="EP446" s="23"/>
      <c r="EQ446" s="23"/>
      <c r="ER446" s="23"/>
      <c r="ES446" s="23"/>
      <c r="ET446" s="23"/>
      <c r="EU446" s="23"/>
      <c r="EV446" s="23"/>
      <c r="EW446" s="23"/>
      <c r="EX446" s="31">
        <f t="shared" si="384"/>
        <v>12</v>
      </c>
      <c r="EY446" s="5"/>
      <c r="EZ446" s="5"/>
      <c r="FA446" s="5"/>
      <c r="FB446" s="5"/>
    </row>
    <row r="447" spans="1:158" ht="15.75" hidden="1" customHeight="1">
      <c r="A447" s="25">
        <f t="shared" si="480"/>
        <v>443</v>
      </c>
      <c r="B447" s="7" t="s">
        <v>1240</v>
      </c>
      <c r="C447" s="7" t="s">
        <v>1241</v>
      </c>
      <c r="D447" s="26" t="s">
        <v>338</v>
      </c>
      <c r="E447" s="27" t="s">
        <v>305</v>
      </c>
      <c r="F447" s="28">
        <v>1000</v>
      </c>
      <c r="G447" s="29">
        <f t="shared" si="482"/>
        <v>1</v>
      </c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30">
        <f>1*W$4</f>
        <v>1</v>
      </c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  <c r="CB447" s="23"/>
      <c r="CC447" s="23"/>
      <c r="CD447" s="23"/>
      <c r="CE447" s="23"/>
      <c r="CF447" s="23"/>
      <c r="CG447" s="23"/>
      <c r="CH447" s="23"/>
      <c r="CI447" s="23"/>
      <c r="CJ447" s="23"/>
      <c r="CK447" s="23"/>
      <c r="CL447" s="23"/>
      <c r="CM447" s="23"/>
      <c r="CN447" s="23"/>
      <c r="CO447" s="23"/>
      <c r="CP447" s="23"/>
      <c r="CQ447" s="23"/>
      <c r="CR447" s="23"/>
      <c r="CS447" s="23"/>
      <c r="CT447" s="23"/>
      <c r="CU447" s="23"/>
      <c r="CV447" s="23"/>
      <c r="CW447" s="23"/>
      <c r="CX447" s="23"/>
      <c r="CY447" s="23"/>
      <c r="CZ447" s="23"/>
      <c r="DA447" s="23"/>
      <c r="DB447" s="23"/>
      <c r="DC447" s="23"/>
      <c r="DD447" s="23"/>
      <c r="DE447" s="23"/>
      <c r="DF447" s="23"/>
      <c r="DG447" s="23"/>
      <c r="DH447" s="23"/>
      <c r="DI447" s="23"/>
      <c r="DJ447" s="23"/>
      <c r="DK447" s="23"/>
      <c r="DL447" s="23"/>
      <c r="DM447" s="23"/>
      <c r="DN447" s="23"/>
      <c r="DO447" s="23"/>
      <c r="DP447" s="23"/>
      <c r="DQ447" s="23"/>
      <c r="DR447" s="23"/>
      <c r="DS447" s="23"/>
      <c r="DT447" s="23"/>
      <c r="DU447" s="23"/>
      <c r="DV447" s="23"/>
      <c r="DW447" s="23"/>
      <c r="DX447" s="23"/>
      <c r="DY447" s="23"/>
      <c r="DZ447" s="23"/>
      <c r="EA447" s="23"/>
      <c r="EB447" s="23"/>
      <c r="EC447" s="23"/>
      <c r="ED447" s="23"/>
      <c r="EE447" s="23"/>
      <c r="EF447" s="23"/>
      <c r="EG447" s="23"/>
      <c r="EH447" s="23"/>
      <c r="EI447" s="23"/>
      <c r="EJ447" s="23"/>
      <c r="EK447" s="23"/>
      <c r="EL447" s="23"/>
      <c r="EM447" s="23"/>
      <c r="EN447" s="23"/>
      <c r="EO447" s="23"/>
      <c r="EP447" s="23"/>
      <c r="EQ447" s="23"/>
      <c r="ER447" s="23"/>
      <c r="ES447" s="23"/>
      <c r="ET447" s="23"/>
      <c r="EU447" s="23"/>
      <c r="EV447" s="23"/>
      <c r="EW447" s="23"/>
      <c r="EX447" s="31">
        <f t="shared" si="384"/>
        <v>1</v>
      </c>
      <c r="EY447" s="5"/>
      <c r="EZ447" s="5"/>
      <c r="FA447" s="5"/>
      <c r="FB447" s="5"/>
    </row>
    <row r="448" spans="1:158" ht="15.75" hidden="1" customHeight="1">
      <c r="A448" s="25">
        <f t="shared" si="480"/>
        <v>444</v>
      </c>
      <c r="B448" s="7" t="s">
        <v>1242</v>
      </c>
      <c r="C448" s="7" t="s">
        <v>1243</v>
      </c>
      <c r="D448" s="26" t="s">
        <v>403</v>
      </c>
      <c r="E448" s="27" t="s">
        <v>305</v>
      </c>
      <c r="F448" s="28">
        <v>1000</v>
      </c>
      <c r="G448" s="29">
        <f t="shared" si="482"/>
        <v>4</v>
      </c>
      <c r="H448" s="23"/>
      <c r="I448" s="23"/>
      <c r="J448" s="23"/>
      <c r="K448" s="23"/>
      <c r="L448" s="23"/>
      <c r="M448" s="23"/>
      <c r="N448" s="30">
        <f>1*N$4</f>
        <v>1</v>
      </c>
      <c r="O448" s="23"/>
      <c r="P448" s="23"/>
      <c r="Q448" s="23"/>
      <c r="R448" s="30">
        <f t="shared" ref="R448:S448" si="504">1*R$4</f>
        <v>1</v>
      </c>
      <c r="S448" s="30">
        <f t="shared" si="504"/>
        <v>1</v>
      </c>
      <c r="T448" s="23"/>
      <c r="U448" s="23"/>
      <c r="V448" s="23"/>
      <c r="W448" s="23"/>
      <c r="X448" s="23"/>
      <c r="Y448" s="23"/>
      <c r="Z448" s="23"/>
      <c r="AA448" s="23"/>
      <c r="AB448" s="30">
        <f>1*AB$4</f>
        <v>1</v>
      </c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  <c r="CC448" s="23"/>
      <c r="CD448" s="23"/>
      <c r="CE448" s="23"/>
      <c r="CF448" s="23"/>
      <c r="CG448" s="23"/>
      <c r="CH448" s="23"/>
      <c r="CI448" s="23"/>
      <c r="CJ448" s="23"/>
      <c r="CK448" s="23"/>
      <c r="CL448" s="23"/>
      <c r="CM448" s="23"/>
      <c r="CN448" s="23"/>
      <c r="CO448" s="23"/>
      <c r="CP448" s="23"/>
      <c r="CQ448" s="23"/>
      <c r="CR448" s="23"/>
      <c r="CS448" s="23"/>
      <c r="CT448" s="23"/>
      <c r="CU448" s="23"/>
      <c r="CV448" s="23"/>
      <c r="CW448" s="23"/>
      <c r="CX448" s="23"/>
      <c r="CY448" s="23"/>
      <c r="CZ448" s="23"/>
      <c r="DA448" s="23"/>
      <c r="DB448" s="23"/>
      <c r="DC448" s="23"/>
      <c r="DD448" s="23"/>
      <c r="DE448" s="23"/>
      <c r="DF448" s="23"/>
      <c r="DG448" s="23"/>
      <c r="DH448" s="23"/>
      <c r="DI448" s="23"/>
      <c r="DJ448" s="23"/>
      <c r="DK448" s="23"/>
      <c r="DL448" s="23"/>
      <c r="DM448" s="23"/>
      <c r="DN448" s="23"/>
      <c r="DO448" s="23"/>
      <c r="DP448" s="23"/>
      <c r="DQ448" s="23"/>
      <c r="DR448" s="23"/>
      <c r="DS448" s="23"/>
      <c r="DT448" s="23"/>
      <c r="DU448" s="23"/>
      <c r="DV448" s="23"/>
      <c r="DW448" s="23"/>
      <c r="DX448" s="23"/>
      <c r="DY448" s="23"/>
      <c r="DZ448" s="23"/>
      <c r="EA448" s="23"/>
      <c r="EB448" s="23"/>
      <c r="EC448" s="23"/>
      <c r="ED448" s="23"/>
      <c r="EE448" s="23"/>
      <c r="EF448" s="23"/>
      <c r="EG448" s="23"/>
      <c r="EH448" s="23"/>
      <c r="EI448" s="23"/>
      <c r="EJ448" s="23"/>
      <c r="EK448" s="23"/>
      <c r="EL448" s="23"/>
      <c r="EM448" s="23"/>
      <c r="EN448" s="23"/>
      <c r="EO448" s="23"/>
      <c r="EP448" s="23"/>
      <c r="EQ448" s="23"/>
      <c r="ER448" s="23"/>
      <c r="ES448" s="23"/>
      <c r="ET448" s="23"/>
      <c r="EU448" s="23"/>
      <c r="EV448" s="23"/>
      <c r="EW448" s="23"/>
      <c r="EX448" s="31">
        <f t="shared" si="384"/>
        <v>4</v>
      </c>
      <c r="EY448" s="5"/>
      <c r="EZ448" s="5"/>
      <c r="FA448" s="5"/>
      <c r="FB448" s="5"/>
    </row>
    <row r="449" spans="1:158" ht="15.75" hidden="1" customHeight="1">
      <c r="A449" s="25">
        <f t="shared" si="480"/>
        <v>445</v>
      </c>
      <c r="B449" s="7" t="s">
        <v>1244</v>
      </c>
      <c r="C449" s="7" t="s">
        <v>1245</v>
      </c>
      <c r="D449" s="7" t="s">
        <v>474</v>
      </c>
      <c r="E449" s="27" t="s">
        <v>301</v>
      </c>
      <c r="F449" s="28">
        <v>1000</v>
      </c>
      <c r="G449" s="29">
        <f t="shared" si="482"/>
        <v>20</v>
      </c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30">
        <f>1*U$4</f>
        <v>1</v>
      </c>
      <c r="V449" s="23"/>
      <c r="W449" s="23"/>
      <c r="X449" s="30">
        <f>1*X$4</f>
        <v>1</v>
      </c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30">
        <f t="shared" ref="BR449:CA449" si="505">1*BR$4</f>
        <v>1</v>
      </c>
      <c r="BS449" s="30">
        <f t="shared" si="505"/>
        <v>1</v>
      </c>
      <c r="BT449" s="30">
        <f t="shared" si="505"/>
        <v>1</v>
      </c>
      <c r="BU449" s="30">
        <f t="shared" si="505"/>
        <v>1</v>
      </c>
      <c r="BV449" s="30">
        <f t="shared" si="505"/>
        <v>1</v>
      </c>
      <c r="BW449" s="30">
        <f t="shared" si="505"/>
        <v>1</v>
      </c>
      <c r="BX449" s="30">
        <f t="shared" si="505"/>
        <v>1</v>
      </c>
      <c r="BY449" s="30">
        <f t="shared" si="505"/>
        <v>1</v>
      </c>
      <c r="BZ449" s="30">
        <f t="shared" si="505"/>
        <v>1</v>
      </c>
      <c r="CA449" s="30">
        <f t="shared" si="505"/>
        <v>1</v>
      </c>
      <c r="CB449" s="23"/>
      <c r="CC449" s="23"/>
      <c r="CD449" s="30">
        <f>1*CD$4</f>
        <v>1</v>
      </c>
      <c r="CE449" s="23"/>
      <c r="CF449" s="30">
        <f t="shared" ref="CF449:CG449" si="506">1*CF$4</f>
        <v>1</v>
      </c>
      <c r="CG449" s="30">
        <f t="shared" si="506"/>
        <v>1</v>
      </c>
      <c r="CH449" s="23"/>
      <c r="CI449" s="23"/>
      <c r="CJ449" s="30">
        <f t="shared" ref="CJ449:CM449" si="507">1*CJ$4</f>
        <v>1</v>
      </c>
      <c r="CK449" s="30">
        <f t="shared" si="507"/>
        <v>1</v>
      </c>
      <c r="CL449" s="30">
        <f t="shared" si="507"/>
        <v>1</v>
      </c>
      <c r="CM449" s="30">
        <f t="shared" si="507"/>
        <v>1</v>
      </c>
      <c r="CN449" s="23"/>
      <c r="CO449" s="23"/>
      <c r="CP449" s="23"/>
      <c r="CQ449" s="23"/>
      <c r="CR449" s="23"/>
      <c r="CS449" s="23"/>
      <c r="CT449" s="23"/>
      <c r="CU449" s="23"/>
      <c r="CV449" s="23"/>
      <c r="CW449" s="23"/>
      <c r="CX449" s="23"/>
      <c r="CY449" s="30">
        <f>1*CY$4</f>
        <v>1</v>
      </c>
      <c r="CZ449" s="23"/>
      <c r="DA449" s="23"/>
      <c r="DB449" s="23"/>
      <c r="DC449" s="23"/>
      <c r="DD449" s="23"/>
      <c r="DE449" s="23"/>
      <c r="DF449" s="23"/>
      <c r="DG449" s="23"/>
      <c r="DH449" s="23"/>
      <c r="DI449" s="23"/>
      <c r="DJ449" s="23"/>
      <c r="DK449" s="23"/>
      <c r="DL449" s="23"/>
      <c r="DM449" s="23"/>
      <c r="DN449" s="23"/>
      <c r="DO449" s="23"/>
      <c r="DP449" s="23"/>
      <c r="DQ449" s="23"/>
      <c r="DR449" s="23"/>
      <c r="DS449" s="23"/>
      <c r="DT449" s="23"/>
      <c r="DU449" s="23"/>
      <c r="DV449" s="23"/>
      <c r="DW449" s="23"/>
      <c r="DX449" s="23"/>
      <c r="DY449" s="23"/>
      <c r="DZ449" s="23"/>
      <c r="EA449" s="23"/>
      <c r="EB449" s="23"/>
      <c r="EC449" s="23"/>
      <c r="ED449" s="23"/>
      <c r="EE449" s="23"/>
      <c r="EF449" s="23"/>
      <c r="EG449" s="23"/>
      <c r="EH449" s="23"/>
      <c r="EI449" s="23"/>
      <c r="EJ449" s="23"/>
      <c r="EK449" s="23"/>
      <c r="EL449" s="23"/>
      <c r="EM449" s="23"/>
      <c r="EN449" s="23"/>
      <c r="EO449" s="23"/>
      <c r="EP449" s="23"/>
      <c r="EQ449" s="23"/>
      <c r="ER449" s="23"/>
      <c r="ES449" s="23"/>
      <c r="ET449" s="23"/>
      <c r="EU449" s="23"/>
      <c r="EV449" s="23"/>
      <c r="EW449" s="23"/>
      <c r="EX449" s="31">
        <f t="shared" si="384"/>
        <v>20</v>
      </c>
      <c r="EY449" s="5"/>
      <c r="EZ449" s="5"/>
      <c r="FA449" s="5"/>
      <c r="FB449" s="5"/>
    </row>
    <row r="450" spans="1:158" ht="15.75" customHeight="1">
      <c r="A450" s="61">
        <f t="shared" si="480"/>
        <v>446</v>
      </c>
      <c r="B450" s="62" t="s">
        <v>1246</v>
      </c>
      <c r="C450" s="62" t="s">
        <v>1247</v>
      </c>
      <c r="D450" s="62" t="s">
        <v>474</v>
      </c>
      <c r="E450" s="63" t="s">
        <v>305</v>
      </c>
      <c r="F450" s="28">
        <v>5000</v>
      </c>
      <c r="G450" s="29">
        <f t="shared" si="482"/>
        <v>12</v>
      </c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30">
        <f t="shared" ref="BO450:BQ450" si="508">1*BO$4</f>
        <v>1</v>
      </c>
      <c r="BP450" s="30">
        <f t="shared" si="508"/>
        <v>1</v>
      </c>
      <c r="BQ450" s="30">
        <f t="shared" si="508"/>
        <v>1</v>
      </c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  <c r="CB450" s="30">
        <f t="shared" ref="CB450:CC450" si="509">1*CB$4</f>
        <v>1</v>
      </c>
      <c r="CC450" s="30">
        <f t="shared" si="509"/>
        <v>1</v>
      </c>
      <c r="CD450" s="23"/>
      <c r="CE450" s="30">
        <f>1*CE$4</f>
        <v>1</v>
      </c>
      <c r="CF450" s="23"/>
      <c r="CG450" s="23"/>
      <c r="CH450" s="55">
        <f t="shared" ref="CH450:CI450" si="510">1*CH$4</f>
        <v>1</v>
      </c>
      <c r="CI450" s="30">
        <f t="shared" si="510"/>
        <v>1</v>
      </c>
      <c r="CJ450" s="23"/>
      <c r="CK450" s="23"/>
      <c r="CL450" s="23"/>
      <c r="CM450" s="23"/>
      <c r="CN450" s="30">
        <f>1*CN$4</f>
        <v>1</v>
      </c>
      <c r="CO450" s="23"/>
      <c r="CP450" s="23"/>
      <c r="CQ450" s="23"/>
      <c r="CR450" s="23"/>
      <c r="CS450" s="23"/>
      <c r="CT450" s="23"/>
      <c r="CU450" s="23"/>
      <c r="CV450" s="30">
        <f t="shared" ref="CV450:CX450" si="511">1*CV$4</f>
        <v>1</v>
      </c>
      <c r="CW450" s="30">
        <f t="shared" si="511"/>
        <v>1</v>
      </c>
      <c r="CX450" s="30">
        <f t="shared" si="511"/>
        <v>1</v>
      </c>
      <c r="CY450" s="23"/>
      <c r="CZ450" s="23"/>
      <c r="DA450" s="23"/>
      <c r="DB450" s="23"/>
      <c r="DC450" s="23"/>
      <c r="DD450" s="23"/>
      <c r="DE450" s="23"/>
      <c r="DF450" s="23"/>
      <c r="DG450" s="23"/>
      <c r="DH450" s="23"/>
      <c r="DI450" s="23"/>
      <c r="DJ450" s="23"/>
      <c r="DK450" s="23"/>
      <c r="DL450" s="23"/>
      <c r="DM450" s="23"/>
      <c r="DN450" s="23"/>
      <c r="DO450" s="23"/>
      <c r="DP450" s="23"/>
      <c r="DQ450" s="23"/>
      <c r="DR450" s="23"/>
      <c r="DS450" s="23"/>
      <c r="DT450" s="23"/>
      <c r="DU450" s="23"/>
      <c r="DV450" s="23"/>
      <c r="DW450" s="23"/>
      <c r="DX450" s="23"/>
      <c r="DY450" s="23"/>
      <c r="DZ450" s="23"/>
      <c r="EA450" s="23"/>
      <c r="EB450" s="23"/>
      <c r="EC450" s="23"/>
      <c r="ED450" s="23"/>
      <c r="EE450" s="23"/>
      <c r="EF450" s="23"/>
      <c r="EG450" s="23"/>
      <c r="EH450" s="23"/>
      <c r="EI450" s="23"/>
      <c r="EJ450" s="23"/>
      <c r="EK450" s="23"/>
      <c r="EL450" s="23"/>
      <c r="EM450" s="23"/>
      <c r="EN450" s="23"/>
      <c r="EO450" s="23"/>
      <c r="EP450" s="23"/>
      <c r="EQ450" s="23"/>
      <c r="ER450" s="23"/>
      <c r="ES450" s="23"/>
      <c r="ET450" s="23"/>
      <c r="EU450" s="23"/>
      <c r="EV450" s="23"/>
      <c r="EW450" s="23"/>
      <c r="EX450" s="31">
        <f t="shared" si="384"/>
        <v>12</v>
      </c>
      <c r="EY450" s="5"/>
      <c r="EZ450" s="5"/>
      <c r="FA450" s="5"/>
      <c r="FB450" s="5"/>
    </row>
    <row r="451" spans="1:158" ht="15.75" hidden="1" customHeight="1">
      <c r="A451" s="25">
        <f t="shared" si="480"/>
        <v>447</v>
      </c>
      <c r="B451" s="7" t="s">
        <v>1248</v>
      </c>
      <c r="C451" s="7" t="s">
        <v>1249</v>
      </c>
      <c r="D451" s="26" t="s">
        <v>384</v>
      </c>
      <c r="E451" s="27" t="s">
        <v>381</v>
      </c>
      <c r="F451" s="28">
        <v>1</v>
      </c>
      <c r="G451" s="29">
        <f t="shared" si="482"/>
        <v>2</v>
      </c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  <c r="CB451" s="23"/>
      <c r="CC451" s="23"/>
      <c r="CD451" s="23"/>
      <c r="CE451" s="23"/>
      <c r="CF451" s="23"/>
      <c r="CG451" s="23"/>
      <c r="CH451" s="23"/>
      <c r="CI451" s="23"/>
      <c r="CJ451" s="23"/>
      <c r="CK451" s="23"/>
      <c r="CL451" s="23"/>
      <c r="CM451" s="23"/>
      <c r="CN451" s="23"/>
      <c r="CO451" s="23"/>
      <c r="CP451" s="23"/>
      <c r="CQ451" s="23"/>
      <c r="CR451" s="23"/>
      <c r="CS451" s="23"/>
      <c r="CT451" s="23"/>
      <c r="CU451" s="23"/>
      <c r="CV451" s="23"/>
      <c r="CW451" s="23"/>
      <c r="CX451" s="23"/>
      <c r="CY451" s="23"/>
      <c r="CZ451" s="23"/>
      <c r="DA451" s="23"/>
      <c r="DB451" s="23"/>
      <c r="DC451" s="23"/>
      <c r="DD451" s="23"/>
      <c r="DE451" s="23"/>
      <c r="DF451" s="23"/>
      <c r="DG451" s="23"/>
      <c r="DH451" s="23"/>
      <c r="DI451" s="23"/>
      <c r="DJ451" s="23"/>
      <c r="DK451" s="23"/>
      <c r="DL451" s="23"/>
      <c r="DM451" s="23"/>
      <c r="DN451" s="23"/>
      <c r="DO451" s="23"/>
      <c r="DP451" s="23"/>
      <c r="DQ451" s="23"/>
      <c r="DR451" s="30">
        <f>1*DR$4</f>
        <v>1</v>
      </c>
      <c r="DS451" s="23"/>
      <c r="DT451" s="23"/>
      <c r="DU451" s="23"/>
      <c r="DV451" s="23"/>
      <c r="DW451" s="23"/>
      <c r="DX451" s="23"/>
      <c r="DY451" s="30">
        <f>1*DY$4</f>
        <v>1</v>
      </c>
      <c r="DZ451" s="23"/>
      <c r="EA451" s="23"/>
      <c r="EB451" s="23"/>
      <c r="EC451" s="23"/>
      <c r="ED451" s="23"/>
      <c r="EE451" s="23"/>
      <c r="EF451" s="23"/>
      <c r="EG451" s="23"/>
      <c r="EH451" s="23"/>
      <c r="EI451" s="23"/>
      <c r="EJ451" s="23"/>
      <c r="EK451" s="23"/>
      <c r="EL451" s="23"/>
      <c r="EM451" s="23"/>
      <c r="EN451" s="23"/>
      <c r="EO451" s="23"/>
      <c r="EP451" s="23"/>
      <c r="EQ451" s="23"/>
      <c r="ER451" s="23"/>
      <c r="ES451" s="23"/>
      <c r="ET451" s="23"/>
      <c r="EU451" s="23"/>
      <c r="EV451" s="23"/>
      <c r="EW451" s="23"/>
      <c r="EX451" s="31">
        <f t="shared" si="384"/>
        <v>2</v>
      </c>
      <c r="EY451" s="5"/>
      <c r="EZ451" s="5"/>
      <c r="FA451" s="5"/>
      <c r="FB451" s="5"/>
    </row>
    <row r="452" spans="1:158" ht="15.75" hidden="1" customHeight="1">
      <c r="A452" s="25">
        <f t="shared" si="480"/>
        <v>448</v>
      </c>
      <c r="B452" s="7" t="s">
        <v>1250</v>
      </c>
      <c r="C452" s="7" t="s">
        <v>1251</v>
      </c>
      <c r="D452" s="26" t="s">
        <v>384</v>
      </c>
      <c r="E452" s="27" t="s">
        <v>381</v>
      </c>
      <c r="F452" s="28">
        <v>1</v>
      </c>
      <c r="G452" s="29">
        <f t="shared" si="482"/>
        <v>1</v>
      </c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  <c r="CB452" s="23"/>
      <c r="CC452" s="23"/>
      <c r="CD452" s="23"/>
      <c r="CE452" s="23"/>
      <c r="CF452" s="23"/>
      <c r="CG452" s="23"/>
      <c r="CH452" s="23"/>
      <c r="CI452" s="23"/>
      <c r="CJ452" s="23"/>
      <c r="CK452" s="23"/>
      <c r="CL452" s="23"/>
      <c r="CM452" s="23"/>
      <c r="CN452" s="23"/>
      <c r="CO452" s="23"/>
      <c r="CP452" s="23"/>
      <c r="CQ452" s="23"/>
      <c r="CR452" s="23"/>
      <c r="CS452" s="23"/>
      <c r="CT452" s="23"/>
      <c r="CU452" s="23"/>
      <c r="CV452" s="23"/>
      <c r="CW452" s="23"/>
      <c r="CX452" s="23"/>
      <c r="CY452" s="23"/>
      <c r="CZ452" s="23"/>
      <c r="DA452" s="23"/>
      <c r="DB452" s="23"/>
      <c r="DC452" s="23"/>
      <c r="DD452" s="23"/>
      <c r="DE452" s="23"/>
      <c r="DF452" s="23"/>
      <c r="DG452" s="23"/>
      <c r="DH452" s="23"/>
      <c r="DI452" s="23"/>
      <c r="DJ452" s="23"/>
      <c r="DK452" s="23"/>
      <c r="DL452" s="23"/>
      <c r="DM452" s="23"/>
      <c r="DN452" s="23"/>
      <c r="DO452" s="23"/>
      <c r="DP452" s="23"/>
      <c r="DQ452" s="23"/>
      <c r="DR452" s="23"/>
      <c r="DS452" s="23"/>
      <c r="DT452" s="30">
        <f>1*DT$4</f>
        <v>1</v>
      </c>
      <c r="DU452" s="23"/>
      <c r="DV452" s="23"/>
      <c r="DW452" s="23"/>
      <c r="DX452" s="23"/>
      <c r="DY452" s="23"/>
      <c r="DZ452" s="23"/>
      <c r="EA452" s="23"/>
      <c r="EB452" s="23"/>
      <c r="EC452" s="23"/>
      <c r="ED452" s="23"/>
      <c r="EE452" s="23"/>
      <c r="EF452" s="23"/>
      <c r="EG452" s="23"/>
      <c r="EH452" s="23"/>
      <c r="EI452" s="23"/>
      <c r="EJ452" s="23"/>
      <c r="EK452" s="23"/>
      <c r="EL452" s="23"/>
      <c r="EM452" s="23"/>
      <c r="EN452" s="23"/>
      <c r="EO452" s="23"/>
      <c r="EP452" s="23"/>
      <c r="EQ452" s="23"/>
      <c r="ER452" s="23"/>
      <c r="ES452" s="23"/>
      <c r="ET452" s="23"/>
      <c r="EU452" s="23"/>
      <c r="EV452" s="23"/>
      <c r="EW452" s="23"/>
      <c r="EX452" s="31">
        <f t="shared" si="384"/>
        <v>1</v>
      </c>
      <c r="EY452" s="5"/>
      <c r="EZ452" s="5"/>
      <c r="FA452" s="5"/>
      <c r="FB452" s="5"/>
    </row>
    <row r="453" spans="1:158" ht="15.75" hidden="1" customHeight="1">
      <c r="A453" s="25">
        <f t="shared" si="480"/>
        <v>449</v>
      </c>
      <c r="B453" s="7" t="s">
        <v>1252</v>
      </c>
      <c r="C453" s="7" t="s">
        <v>1253</v>
      </c>
      <c r="D453" s="26" t="s">
        <v>389</v>
      </c>
      <c r="E453" s="27" t="s">
        <v>305</v>
      </c>
      <c r="F453" s="28">
        <v>100</v>
      </c>
      <c r="G453" s="29">
        <f t="shared" si="482"/>
        <v>2</v>
      </c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30">
        <f>1*Y$4</f>
        <v>1</v>
      </c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  <c r="CB453" s="23"/>
      <c r="CC453" s="23"/>
      <c r="CD453" s="23"/>
      <c r="CE453" s="23"/>
      <c r="CF453" s="23"/>
      <c r="CG453" s="23"/>
      <c r="CH453" s="23"/>
      <c r="CI453" s="23"/>
      <c r="CJ453" s="23"/>
      <c r="CK453" s="23"/>
      <c r="CL453" s="23"/>
      <c r="CM453" s="23"/>
      <c r="CN453" s="23"/>
      <c r="CO453" s="23"/>
      <c r="CP453" s="23"/>
      <c r="CQ453" s="23"/>
      <c r="CR453" s="23"/>
      <c r="CS453" s="23"/>
      <c r="CT453" s="23"/>
      <c r="CU453" s="23"/>
      <c r="CV453" s="23"/>
      <c r="CW453" s="23"/>
      <c r="CX453" s="23"/>
      <c r="CY453" s="23"/>
      <c r="CZ453" s="23"/>
      <c r="DA453" s="23"/>
      <c r="DB453" s="23"/>
      <c r="DC453" s="23"/>
      <c r="DD453" s="23"/>
      <c r="DE453" s="23"/>
      <c r="DF453" s="23"/>
      <c r="DG453" s="23"/>
      <c r="DH453" s="23"/>
      <c r="DI453" s="23"/>
      <c r="DJ453" s="23"/>
      <c r="DK453" s="23"/>
      <c r="DL453" s="23"/>
      <c r="DM453" s="23"/>
      <c r="DN453" s="23"/>
      <c r="DO453" s="23"/>
      <c r="DP453" s="23"/>
      <c r="DQ453" s="23"/>
      <c r="DR453" s="23"/>
      <c r="DS453" s="23"/>
      <c r="DT453" s="23"/>
      <c r="DU453" s="23"/>
      <c r="DV453" s="23"/>
      <c r="DW453" s="23"/>
      <c r="DX453" s="23"/>
      <c r="DY453" s="23"/>
      <c r="DZ453" s="23"/>
      <c r="EA453" s="23"/>
      <c r="EB453" s="23"/>
      <c r="EC453" s="23"/>
      <c r="ED453" s="23"/>
      <c r="EE453" s="23"/>
      <c r="EF453" s="23"/>
      <c r="EG453" s="23"/>
      <c r="EH453" s="23"/>
      <c r="EI453" s="23"/>
      <c r="EJ453" s="23"/>
      <c r="EK453" s="23"/>
      <c r="EL453" s="23"/>
      <c r="EM453" s="23"/>
      <c r="EN453" s="23"/>
      <c r="EO453" s="23"/>
      <c r="EP453" s="23"/>
      <c r="EQ453" s="23"/>
      <c r="ER453" s="23"/>
      <c r="ES453" s="23"/>
      <c r="ET453" s="30">
        <f>1*ET$4</f>
        <v>1</v>
      </c>
      <c r="EU453" s="23"/>
      <c r="EV453" s="23"/>
      <c r="EW453" s="23"/>
      <c r="EX453" s="31">
        <f t="shared" si="384"/>
        <v>2</v>
      </c>
      <c r="EY453" s="5"/>
      <c r="EZ453" s="5"/>
      <c r="FA453" s="5"/>
      <c r="FB453" s="5"/>
    </row>
    <row r="454" spans="1:158" ht="15.75" hidden="1" customHeight="1">
      <c r="A454" s="25">
        <f t="shared" ref="A454:A517" si="512">+A453+1</f>
        <v>450</v>
      </c>
      <c r="B454" s="7" t="s">
        <v>1254</v>
      </c>
      <c r="C454" s="7" t="s">
        <v>1255</v>
      </c>
      <c r="D454" s="26" t="s">
        <v>389</v>
      </c>
      <c r="E454" s="27" t="s">
        <v>305</v>
      </c>
      <c r="F454" s="28">
        <v>100</v>
      </c>
      <c r="G454" s="29">
        <f t="shared" si="482"/>
        <v>7</v>
      </c>
      <c r="H454" s="23"/>
      <c r="I454" s="23"/>
      <c r="J454" s="23"/>
      <c r="K454" s="23"/>
      <c r="L454" s="23"/>
      <c r="M454" s="23"/>
      <c r="N454" s="23"/>
      <c r="O454" s="30">
        <f t="shared" ref="O454:P454" si="513">1*O$4</f>
        <v>1</v>
      </c>
      <c r="P454" s="30">
        <f t="shared" si="513"/>
        <v>1</v>
      </c>
      <c r="Q454" s="23"/>
      <c r="R454" s="23"/>
      <c r="S454" s="23"/>
      <c r="T454" s="23"/>
      <c r="U454" s="23"/>
      <c r="V454" s="30">
        <f t="shared" ref="V454:W454" si="514">1*V$4</f>
        <v>1</v>
      </c>
      <c r="W454" s="30">
        <f t="shared" si="514"/>
        <v>1</v>
      </c>
      <c r="X454" s="23"/>
      <c r="Y454" s="23"/>
      <c r="Z454" s="23"/>
      <c r="AA454" s="30">
        <f>1*AA$4</f>
        <v>1</v>
      </c>
      <c r="AB454" s="23"/>
      <c r="AC454" s="23"/>
      <c r="AD454" s="23"/>
      <c r="AE454" s="23"/>
      <c r="AF454" s="30">
        <f t="shared" ref="AF454:AG454" si="515">1*AF$4</f>
        <v>1</v>
      </c>
      <c r="AG454" s="30">
        <f t="shared" si="515"/>
        <v>1</v>
      </c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  <c r="CB454" s="23"/>
      <c r="CC454" s="23"/>
      <c r="CD454" s="23"/>
      <c r="CE454" s="23"/>
      <c r="CF454" s="23"/>
      <c r="CG454" s="23"/>
      <c r="CH454" s="23"/>
      <c r="CI454" s="23"/>
      <c r="CJ454" s="23"/>
      <c r="CK454" s="23"/>
      <c r="CL454" s="23"/>
      <c r="CM454" s="23"/>
      <c r="CN454" s="23"/>
      <c r="CO454" s="23"/>
      <c r="CP454" s="23"/>
      <c r="CQ454" s="23"/>
      <c r="CR454" s="23"/>
      <c r="CS454" s="23"/>
      <c r="CT454" s="23"/>
      <c r="CU454" s="23"/>
      <c r="CV454" s="23"/>
      <c r="CW454" s="23"/>
      <c r="CX454" s="23"/>
      <c r="CY454" s="23"/>
      <c r="CZ454" s="23"/>
      <c r="DA454" s="23"/>
      <c r="DB454" s="23"/>
      <c r="DC454" s="23"/>
      <c r="DD454" s="23"/>
      <c r="DE454" s="23"/>
      <c r="DF454" s="23"/>
      <c r="DG454" s="23"/>
      <c r="DH454" s="23"/>
      <c r="DI454" s="23"/>
      <c r="DJ454" s="23"/>
      <c r="DK454" s="23"/>
      <c r="DL454" s="23"/>
      <c r="DM454" s="23"/>
      <c r="DN454" s="23"/>
      <c r="DO454" s="23"/>
      <c r="DP454" s="23"/>
      <c r="DQ454" s="23"/>
      <c r="DR454" s="23"/>
      <c r="DS454" s="23"/>
      <c r="DT454" s="23"/>
      <c r="DU454" s="23"/>
      <c r="DV454" s="23"/>
      <c r="DW454" s="23"/>
      <c r="DX454" s="23"/>
      <c r="DY454" s="23"/>
      <c r="DZ454" s="23"/>
      <c r="EA454" s="23"/>
      <c r="EB454" s="23"/>
      <c r="EC454" s="23"/>
      <c r="ED454" s="23"/>
      <c r="EE454" s="23"/>
      <c r="EF454" s="23"/>
      <c r="EG454" s="23"/>
      <c r="EH454" s="23"/>
      <c r="EI454" s="23"/>
      <c r="EJ454" s="23"/>
      <c r="EK454" s="23"/>
      <c r="EL454" s="23"/>
      <c r="EM454" s="23"/>
      <c r="EN454" s="23"/>
      <c r="EO454" s="23"/>
      <c r="EP454" s="23"/>
      <c r="EQ454" s="23"/>
      <c r="ER454" s="23"/>
      <c r="ES454" s="23"/>
      <c r="ET454" s="23"/>
      <c r="EU454" s="23"/>
      <c r="EV454" s="23"/>
      <c r="EW454" s="23"/>
      <c r="EX454" s="31">
        <f t="shared" si="384"/>
        <v>7</v>
      </c>
      <c r="EY454" s="5"/>
      <c r="EZ454" s="5"/>
      <c r="FA454" s="5"/>
      <c r="FB454" s="5"/>
    </row>
    <row r="455" spans="1:158" ht="15.75" hidden="1" customHeight="1">
      <c r="A455" s="25">
        <f t="shared" si="512"/>
        <v>451</v>
      </c>
      <c r="B455" s="7" t="s">
        <v>1256</v>
      </c>
      <c r="C455" s="7" t="s">
        <v>1257</v>
      </c>
      <c r="D455" s="33" t="s">
        <v>425</v>
      </c>
      <c r="E455" s="27" t="s">
        <v>305</v>
      </c>
      <c r="F455" s="28">
        <v>100</v>
      </c>
      <c r="G455" s="29">
        <f t="shared" si="482"/>
        <v>4</v>
      </c>
      <c r="H455" s="23"/>
      <c r="I455" s="23"/>
      <c r="J455" s="23"/>
      <c r="K455" s="23"/>
      <c r="L455" s="23"/>
      <c r="M455" s="23"/>
      <c r="N455" s="30">
        <f t="shared" ref="N455:N456" si="516">1*N$4</f>
        <v>1</v>
      </c>
      <c r="O455" s="23"/>
      <c r="P455" s="23"/>
      <c r="Q455" s="23"/>
      <c r="R455" s="30">
        <f t="shared" ref="R455:S456" si="517">1*R$4</f>
        <v>1</v>
      </c>
      <c r="S455" s="30">
        <f t="shared" si="517"/>
        <v>1</v>
      </c>
      <c r="T455" s="23"/>
      <c r="U455" s="23"/>
      <c r="V455" s="23"/>
      <c r="W455" s="23"/>
      <c r="X455" s="23"/>
      <c r="Y455" s="23"/>
      <c r="Z455" s="23"/>
      <c r="AA455" s="23"/>
      <c r="AB455" s="30">
        <f t="shared" ref="AB455:AB456" si="518">1*AB$4</f>
        <v>1</v>
      </c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  <c r="CB455" s="23"/>
      <c r="CC455" s="23"/>
      <c r="CD455" s="23"/>
      <c r="CE455" s="23"/>
      <c r="CF455" s="23"/>
      <c r="CG455" s="23"/>
      <c r="CH455" s="23"/>
      <c r="CI455" s="23"/>
      <c r="CJ455" s="23"/>
      <c r="CK455" s="23"/>
      <c r="CL455" s="23"/>
      <c r="CM455" s="23"/>
      <c r="CN455" s="23"/>
      <c r="CO455" s="23"/>
      <c r="CP455" s="23"/>
      <c r="CQ455" s="23"/>
      <c r="CR455" s="23"/>
      <c r="CS455" s="23"/>
      <c r="CT455" s="23"/>
      <c r="CU455" s="23"/>
      <c r="CV455" s="23"/>
      <c r="CW455" s="23"/>
      <c r="CX455" s="23"/>
      <c r="CY455" s="23"/>
      <c r="CZ455" s="23"/>
      <c r="DA455" s="23"/>
      <c r="DB455" s="23"/>
      <c r="DC455" s="23"/>
      <c r="DD455" s="23"/>
      <c r="DE455" s="23"/>
      <c r="DF455" s="23"/>
      <c r="DG455" s="23"/>
      <c r="DH455" s="23"/>
      <c r="DI455" s="23"/>
      <c r="DJ455" s="23"/>
      <c r="DK455" s="23"/>
      <c r="DL455" s="23"/>
      <c r="DM455" s="23"/>
      <c r="DN455" s="23"/>
      <c r="DO455" s="23"/>
      <c r="DP455" s="23"/>
      <c r="DQ455" s="23"/>
      <c r="DR455" s="23"/>
      <c r="DS455" s="23"/>
      <c r="DT455" s="23"/>
      <c r="DU455" s="23"/>
      <c r="DV455" s="23"/>
      <c r="DW455" s="23"/>
      <c r="DX455" s="23"/>
      <c r="DY455" s="23"/>
      <c r="DZ455" s="23"/>
      <c r="EA455" s="23"/>
      <c r="EB455" s="23"/>
      <c r="EC455" s="23"/>
      <c r="ED455" s="23"/>
      <c r="EE455" s="23"/>
      <c r="EF455" s="23"/>
      <c r="EG455" s="23"/>
      <c r="EH455" s="23"/>
      <c r="EI455" s="23"/>
      <c r="EJ455" s="23"/>
      <c r="EK455" s="23"/>
      <c r="EL455" s="23"/>
      <c r="EM455" s="23"/>
      <c r="EN455" s="23"/>
      <c r="EO455" s="23"/>
      <c r="EP455" s="23"/>
      <c r="EQ455" s="23"/>
      <c r="ER455" s="23"/>
      <c r="ES455" s="23"/>
      <c r="ET455" s="23"/>
      <c r="EU455" s="23"/>
      <c r="EV455" s="23"/>
      <c r="EW455" s="23"/>
      <c r="EX455" s="31">
        <f t="shared" si="384"/>
        <v>4</v>
      </c>
      <c r="EY455" s="5"/>
      <c r="EZ455" s="5"/>
      <c r="FA455" s="5"/>
      <c r="FB455" s="5"/>
    </row>
    <row r="456" spans="1:158" ht="15.75" hidden="1" customHeight="1">
      <c r="A456" s="25">
        <f t="shared" si="512"/>
        <v>452</v>
      </c>
      <c r="B456" s="7" t="s">
        <v>1258</v>
      </c>
      <c r="C456" s="7" t="s">
        <v>1259</v>
      </c>
      <c r="D456" s="26" t="s">
        <v>389</v>
      </c>
      <c r="E456" s="27" t="s">
        <v>305</v>
      </c>
      <c r="F456" s="28">
        <v>100</v>
      </c>
      <c r="G456" s="29">
        <f t="shared" si="482"/>
        <v>4</v>
      </c>
      <c r="H456" s="23"/>
      <c r="I456" s="23"/>
      <c r="J456" s="23"/>
      <c r="K456" s="23"/>
      <c r="L456" s="23"/>
      <c r="M456" s="23"/>
      <c r="N456" s="30">
        <f t="shared" si="516"/>
        <v>1</v>
      </c>
      <c r="O456" s="23"/>
      <c r="P456" s="23"/>
      <c r="Q456" s="23"/>
      <c r="R456" s="30">
        <f t="shared" si="517"/>
        <v>1</v>
      </c>
      <c r="S456" s="30">
        <f t="shared" si="517"/>
        <v>1</v>
      </c>
      <c r="T456" s="23"/>
      <c r="U456" s="23"/>
      <c r="V456" s="23"/>
      <c r="W456" s="23"/>
      <c r="X456" s="23"/>
      <c r="Y456" s="23"/>
      <c r="Z456" s="23"/>
      <c r="AA456" s="23"/>
      <c r="AB456" s="30">
        <f t="shared" si="518"/>
        <v>1</v>
      </c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  <c r="CB456" s="23"/>
      <c r="CC456" s="23"/>
      <c r="CD456" s="23"/>
      <c r="CE456" s="23"/>
      <c r="CF456" s="23"/>
      <c r="CG456" s="23"/>
      <c r="CH456" s="23"/>
      <c r="CI456" s="23"/>
      <c r="CJ456" s="23"/>
      <c r="CK456" s="23"/>
      <c r="CL456" s="23"/>
      <c r="CM456" s="23"/>
      <c r="CN456" s="23"/>
      <c r="CO456" s="23"/>
      <c r="CP456" s="23"/>
      <c r="CQ456" s="23"/>
      <c r="CR456" s="23"/>
      <c r="CS456" s="23"/>
      <c r="CT456" s="23"/>
      <c r="CU456" s="23"/>
      <c r="CV456" s="23"/>
      <c r="CW456" s="23"/>
      <c r="CX456" s="23"/>
      <c r="CY456" s="23"/>
      <c r="CZ456" s="23"/>
      <c r="DA456" s="23"/>
      <c r="DB456" s="23"/>
      <c r="DC456" s="23"/>
      <c r="DD456" s="23"/>
      <c r="DE456" s="23"/>
      <c r="DF456" s="23"/>
      <c r="DG456" s="23"/>
      <c r="DH456" s="23"/>
      <c r="DI456" s="23"/>
      <c r="DJ456" s="23"/>
      <c r="DK456" s="23"/>
      <c r="DL456" s="23"/>
      <c r="DM456" s="23"/>
      <c r="DN456" s="23"/>
      <c r="DO456" s="23"/>
      <c r="DP456" s="23"/>
      <c r="DQ456" s="23"/>
      <c r="DR456" s="23"/>
      <c r="DS456" s="23"/>
      <c r="DT456" s="23"/>
      <c r="DU456" s="23"/>
      <c r="DV456" s="23"/>
      <c r="DW456" s="23"/>
      <c r="DX456" s="23"/>
      <c r="DY456" s="23"/>
      <c r="DZ456" s="23"/>
      <c r="EA456" s="23"/>
      <c r="EB456" s="23"/>
      <c r="EC456" s="23"/>
      <c r="ED456" s="23"/>
      <c r="EE456" s="23"/>
      <c r="EF456" s="23"/>
      <c r="EG456" s="23"/>
      <c r="EH456" s="23"/>
      <c r="EI456" s="23"/>
      <c r="EJ456" s="23"/>
      <c r="EK456" s="23"/>
      <c r="EL456" s="23"/>
      <c r="EM456" s="23"/>
      <c r="EN456" s="23"/>
      <c r="EO456" s="23"/>
      <c r="EP456" s="23"/>
      <c r="EQ456" s="23"/>
      <c r="ER456" s="23"/>
      <c r="ES456" s="23"/>
      <c r="ET456" s="23"/>
      <c r="EU456" s="23"/>
      <c r="EV456" s="23"/>
      <c r="EW456" s="23"/>
      <c r="EX456" s="31">
        <f t="shared" si="384"/>
        <v>4</v>
      </c>
      <c r="EY456" s="5"/>
      <c r="EZ456" s="5"/>
      <c r="FA456" s="5"/>
      <c r="FB456" s="5"/>
    </row>
    <row r="457" spans="1:158" ht="15.75" hidden="1" customHeight="1">
      <c r="A457" s="25">
        <f t="shared" si="512"/>
        <v>453</v>
      </c>
      <c r="B457" s="7" t="s">
        <v>1260</v>
      </c>
      <c r="C457" s="7" t="s">
        <v>1261</v>
      </c>
      <c r="D457" s="7" t="s">
        <v>474</v>
      </c>
      <c r="E457" s="27" t="s">
        <v>301</v>
      </c>
      <c r="F457" s="28">
        <v>500</v>
      </c>
      <c r="G457" s="29">
        <f t="shared" si="482"/>
        <v>2</v>
      </c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30">
        <f>1*Y$4</f>
        <v>1</v>
      </c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  <c r="CB457" s="23"/>
      <c r="CC457" s="23"/>
      <c r="CD457" s="23"/>
      <c r="CE457" s="23"/>
      <c r="CF457" s="23"/>
      <c r="CG457" s="23"/>
      <c r="CH457" s="23"/>
      <c r="CI457" s="23"/>
      <c r="CJ457" s="23"/>
      <c r="CK457" s="23"/>
      <c r="CL457" s="23"/>
      <c r="CM457" s="23"/>
      <c r="CN457" s="23"/>
      <c r="CO457" s="23"/>
      <c r="CP457" s="23"/>
      <c r="CQ457" s="23"/>
      <c r="CR457" s="23"/>
      <c r="CS457" s="23"/>
      <c r="CT457" s="23"/>
      <c r="CU457" s="23"/>
      <c r="CV457" s="23"/>
      <c r="CW457" s="23"/>
      <c r="CX457" s="23"/>
      <c r="CY457" s="23"/>
      <c r="CZ457" s="23"/>
      <c r="DA457" s="23"/>
      <c r="DB457" s="23"/>
      <c r="DC457" s="23"/>
      <c r="DD457" s="23"/>
      <c r="DE457" s="23"/>
      <c r="DF457" s="23"/>
      <c r="DG457" s="23"/>
      <c r="DH457" s="23"/>
      <c r="DI457" s="23"/>
      <c r="DJ457" s="23"/>
      <c r="DK457" s="23"/>
      <c r="DL457" s="23"/>
      <c r="DM457" s="23"/>
      <c r="DN457" s="23"/>
      <c r="DO457" s="23"/>
      <c r="DP457" s="23"/>
      <c r="DQ457" s="23"/>
      <c r="DR457" s="23"/>
      <c r="DS457" s="23"/>
      <c r="DT457" s="23"/>
      <c r="DU457" s="23"/>
      <c r="DV457" s="23"/>
      <c r="DW457" s="23"/>
      <c r="DX457" s="23"/>
      <c r="DY457" s="23"/>
      <c r="DZ457" s="23"/>
      <c r="EA457" s="23"/>
      <c r="EB457" s="23"/>
      <c r="EC457" s="23"/>
      <c r="ED457" s="23"/>
      <c r="EE457" s="23"/>
      <c r="EF457" s="23"/>
      <c r="EG457" s="23"/>
      <c r="EH457" s="23"/>
      <c r="EI457" s="23"/>
      <c r="EJ457" s="23"/>
      <c r="EK457" s="23"/>
      <c r="EL457" s="23"/>
      <c r="EM457" s="23"/>
      <c r="EN457" s="23"/>
      <c r="EO457" s="23"/>
      <c r="EP457" s="23"/>
      <c r="EQ457" s="23"/>
      <c r="ER457" s="23"/>
      <c r="ES457" s="23"/>
      <c r="ET457" s="30">
        <f>1*ET$4</f>
        <v>1</v>
      </c>
      <c r="EU457" s="23"/>
      <c r="EV457" s="23"/>
      <c r="EW457" s="23"/>
      <c r="EX457" s="31">
        <f t="shared" si="384"/>
        <v>2</v>
      </c>
      <c r="EY457" s="5"/>
      <c r="EZ457" s="5"/>
      <c r="FA457" s="5"/>
      <c r="FB457" s="5"/>
    </row>
    <row r="458" spans="1:158" ht="15.75" hidden="1" customHeight="1">
      <c r="A458" s="25">
        <f t="shared" si="512"/>
        <v>454</v>
      </c>
      <c r="B458" s="7" t="s">
        <v>1262</v>
      </c>
      <c r="C458" s="7" t="s">
        <v>1263</v>
      </c>
      <c r="D458" s="7" t="s">
        <v>474</v>
      </c>
      <c r="E458" s="27" t="s">
        <v>301</v>
      </c>
      <c r="F458" s="28">
        <v>500</v>
      </c>
      <c r="G458" s="29">
        <f t="shared" si="482"/>
        <v>7</v>
      </c>
      <c r="H458" s="23"/>
      <c r="I458" s="23"/>
      <c r="J458" s="23"/>
      <c r="K458" s="23"/>
      <c r="L458" s="23"/>
      <c r="M458" s="23"/>
      <c r="N458" s="23"/>
      <c r="O458" s="30">
        <f t="shared" ref="O458:P458" si="519">1*O$4</f>
        <v>1</v>
      </c>
      <c r="P458" s="30">
        <f t="shared" si="519"/>
        <v>1</v>
      </c>
      <c r="Q458" s="23"/>
      <c r="R458" s="23"/>
      <c r="S458" s="23"/>
      <c r="T458" s="23"/>
      <c r="U458" s="23"/>
      <c r="V458" s="30">
        <f t="shared" ref="V458:W458" si="520">1*V$4</f>
        <v>1</v>
      </c>
      <c r="W458" s="30">
        <f t="shared" si="520"/>
        <v>1</v>
      </c>
      <c r="X458" s="23"/>
      <c r="Y458" s="23"/>
      <c r="Z458" s="23"/>
      <c r="AA458" s="30">
        <f>1*AA$4</f>
        <v>1</v>
      </c>
      <c r="AB458" s="23"/>
      <c r="AC458" s="23"/>
      <c r="AD458" s="23"/>
      <c r="AE458" s="23"/>
      <c r="AF458" s="30">
        <f t="shared" ref="AF458:AG458" si="521">1*AF$4</f>
        <v>1</v>
      </c>
      <c r="AG458" s="30">
        <f t="shared" si="521"/>
        <v>1</v>
      </c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  <c r="CB458" s="23"/>
      <c r="CC458" s="23"/>
      <c r="CD458" s="23"/>
      <c r="CE458" s="23"/>
      <c r="CF458" s="23"/>
      <c r="CG458" s="23"/>
      <c r="CH458" s="23"/>
      <c r="CI458" s="23"/>
      <c r="CJ458" s="23"/>
      <c r="CK458" s="23"/>
      <c r="CL458" s="23"/>
      <c r="CM458" s="23"/>
      <c r="CN458" s="23"/>
      <c r="CO458" s="23"/>
      <c r="CP458" s="23"/>
      <c r="CQ458" s="23"/>
      <c r="CR458" s="23"/>
      <c r="CS458" s="23"/>
      <c r="CT458" s="23"/>
      <c r="CU458" s="23"/>
      <c r="CV458" s="23"/>
      <c r="CW458" s="23"/>
      <c r="CX458" s="23"/>
      <c r="CY458" s="23"/>
      <c r="CZ458" s="23"/>
      <c r="DA458" s="23"/>
      <c r="DB458" s="23"/>
      <c r="DC458" s="23"/>
      <c r="DD458" s="23"/>
      <c r="DE458" s="23"/>
      <c r="DF458" s="23"/>
      <c r="DG458" s="23"/>
      <c r="DH458" s="23"/>
      <c r="DI458" s="23"/>
      <c r="DJ458" s="23"/>
      <c r="DK458" s="23"/>
      <c r="DL458" s="23"/>
      <c r="DM458" s="23"/>
      <c r="DN458" s="23"/>
      <c r="DO458" s="23"/>
      <c r="DP458" s="23"/>
      <c r="DQ458" s="23"/>
      <c r="DR458" s="23"/>
      <c r="DS458" s="23"/>
      <c r="DT458" s="23"/>
      <c r="DU458" s="23"/>
      <c r="DV458" s="23"/>
      <c r="DW458" s="23"/>
      <c r="DX458" s="23"/>
      <c r="DY458" s="23"/>
      <c r="DZ458" s="23"/>
      <c r="EA458" s="23"/>
      <c r="EB458" s="23"/>
      <c r="EC458" s="23"/>
      <c r="ED458" s="23"/>
      <c r="EE458" s="23"/>
      <c r="EF458" s="23"/>
      <c r="EG458" s="23"/>
      <c r="EH458" s="23"/>
      <c r="EI458" s="23"/>
      <c r="EJ458" s="23"/>
      <c r="EK458" s="23"/>
      <c r="EL458" s="23"/>
      <c r="EM458" s="23"/>
      <c r="EN458" s="23"/>
      <c r="EO458" s="23"/>
      <c r="EP458" s="23"/>
      <c r="EQ458" s="23"/>
      <c r="ER458" s="23"/>
      <c r="ES458" s="23"/>
      <c r="ET458" s="23"/>
      <c r="EU458" s="23"/>
      <c r="EV458" s="23"/>
      <c r="EW458" s="23"/>
      <c r="EX458" s="31">
        <f t="shared" si="384"/>
        <v>7</v>
      </c>
      <c r="EY458" s="5"/>
      <c r="EZ458" s="5"/>
      <c r="FA458" s="5"/>
      <c r="FB458" s="5"/>
    </row>
    <row r="459" spans="1:158" ht="15.75" hidden="1" customHeight="1">
      <c r="A459" s="25">
        <f t="shared" si="512"/>
        <v>455</v>
      </c>
      <c r="B459" s="7" t="s">
        <v>1264</v>
      </c>
      <c r="C459" s="7" t="s">
        <v>1265</v>
      </c>
      <c r="D459" s="7" t="s">
        <v>474</v>
      </c>
      <c r="E459" s="27" t="s">
        <v>301</v>
      </c>
      <c r="F459" s="28">
        <v>500</v>
      </c>
      <c r="G459" s="29">
        <f t="shared" si="482"/>
        <v>4</v>
      </c>
      <c r="H459" s="23"/>
      <c r="I459" s="23"/>
      <c r="J459" s="23"/>
      <c r="K459" s="23"/>
      <c r="L459" s="23"/>
      <c r="M459" s="23"/>
      <c r="N459" s="30">
        <f>1*N$4</f>
        <v>1</v>
      </c>
      <c r="O459" s="23"/>
      <c r="P459" s="23"/>
      <c r="Q459" s="23"/>
      <c r="R459" s="30">
        <f t="shared" ref="R459:S459" si="522">1*R$4</f>
        <v>1</v>
      </c>
      <c r="S459" s="30">
        <f t="shared" si="522"/>
        <v>1</v>
      </c>
      <c r="T459" s="23"/>
      <c r="U459" s="23"/>
      <c r="V459" s="23"/>
      <c r="W459" s="23"/>
      <c r="X459" s="23"/>
      <c r="Y459" s="23"/>
      <c r="Z459" s="23"/>
      <c r="AA459" s="23"/>
      <c r="AB459" s="30">
        <f>1*AB$4</f>
        <v>1</v>
      </c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  <c r="CB459" s="23"/>
      <c r="CC459" s="23"/>
      <c r="CD459" s="23"/>
      <c r="CE459" s="23"/>
      <c r="CF459" s="23"/>
      <c r="CG459" s="23"/>
      <c r="CH459" s="23"/>
      <c r="CI459" s="23"/>
      <c r="CJ459" s="23"/>
      <c r="CK459" s="23"/>
      <c r="CL459" s="23"/>
      <c r="CM459" s="23"/>
      <c r="CN459" s="23"/>
      <c r="CO459" s="23"/>
      <c r="CP459" s="23"/>
      <c r="CQ459" s="23"/>
      <c r="CR459" s="23"/>
      <c r="CS459" s="23"/>
      <c r="CT459" s="23"/>
      <c r="CU459" s="23"/>
      <c r="CV459" s="23"/>
      <c r="CW459" s="23"/>
      <c r="CX459" s="23"/>
      <c r="CY459" s="23"/>
      <c r="CZ459" s="23"/>
      <c r="DA459" s="23"/>
      <c r="DB459" s="23"/>
      <c r="DC459" s="23"/>
      <c r="DD459" s="23"/>
      <c r="DE459" s="23"/>
      <c r="DF459" s="23"/>
      <c r="DG459" s="23"/>
      <c r="DH459" s="23"/>
      <c r="DI459" s="23"/>
      <c r="DJ459" s="23"/>
      <c r="DK459" s="23"/>
      <c r="DL459" s="23"/>
      <c r="DM459" s="23"/>
      <c r="DN459" s="23"/>
      <c r="DO459" s="23"/>
      <c r="DP459" s="23"/>
      <c r="DQ459" s="23"/>
      <c r="DR459" s="23"/>
      <c r="DS459" s="23"/>
      <c r="DT459" s="23"/>
      <c r="DU459" s="23"/>
      <c r="DV459" s="23"/>
      <c r="DW459" s="23"/>
      <c r="DX459" s="23"/>
      <c r="DY459" s="23"/>
      <c r="DZ459" s="23"/>
      <c r="EA459" s="23"/>
      <c r="EB459" s="23"/>
      <c r="EC459" s="23"/>
      <c r="ED459" s="23"/>
      <c r="EE459" s="23"/>
      <c r="EF459" s="23"/>
      <c r="EG459" s="23"/>
      <c r="EH459" s="23"/>
      <c r="EI459" s="23"/>
      <c r="EJ459" s="23"/>
      <c r="EK459" s="23"/>
      <c r="EL459" s="23"/>
      <c r="EM459" s="23"/>
      <c r="EN459" s="23"/>
      <c r="EO459" s="23"/>
      <c r="EP459" s="23"/>
      <c r="EQ459" s="23"/>
      <c r="ER459" s="23"/>
      <c r="ES459" s="23"/>
      <c r="ET459" s="23"/>
      <c r="EU459" s="23"/>
      <c r="EV459" s="23"/>
      <c r="EW459" s="23"/>
      <c r="EX459" s="31">
        <f t="shared" si="384"/>
        <v>4</v>
      </c>
      <c r="EY459" s="5"/>
      <c r="EZ459" s="5"/>
      <c r="FA459" s="5"/>
      <c r="FB459" s="5"/>
    </row>
    <row r="460" spans="1:158" ht="15.75" hidden="1" customHeight="1">
      <c r="A460" s="25">
        <f t="shared" si="512"/>
        <v>456</v>
      </c>
      <c r="B460" s="7" t="s">
        <v>1266</v>
      </c>
      <c r="C460" s="7" t="s">
        <v>1267</v>
      </c>
      <c r="D460" s="7" t="s">
        <v>474</v>
      </c>
      <c r="E460" s="27" t="s">
        <v>301</v>
      </c>
      <c r="F460" s="28">
        <v>250</v>
      </c>
      <c r="G460" s="29">
        <f t="shared" si="482"/>
        <v>4</v>
      </c>
      <c r="H460" s="23"/>
      <c r="I460" s="23"/>
      <c r="J460" s="23"/>
      <c r="K460" s="23"/>
      <c r="L460" s="23"/>
      <c r="M460" s="23"/>
      <c r="N460" s="23"/>
      <c r="O460" s="30">
        <f t="shared" ref="O460:O461" si="523">1*O$4</f>
        <v>1</v>
      </c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30">
        <f t="shared" ref="AA460:AA461" si="524">1*AA$4</f>
        <v>1</v>
      </c>
      <c r="AB460" s="23"/>
      <c r="AC460" s="23"/>
      <c r="AD460" s="23"/>
      <c r="AE460" s="23"/>
      <c r="AF460" s="30">
        <f t="shared" ref="AF460:AG461" si="525">1*AF$4</f>
        <v>1</v>
      </c>
      <c r="AG460" s="30">
        <f t="shared" si="525"/>
        <v>1</v>
      </c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  <c r="CB460" s="23"/>
      <c r="CC460" s="23"/>
      <c r="CD460" s="23"/>
      <c r="CE460" s="23"/>
      <c r="CF460" s="23"/>
      <c r="CG460" s="23"/>
      <c r="CH460" s="23"/>
      <c r="CI460" s="23"/>
      <c r="CJ460" s="23"/>
      <c r="CK460" s="23"/>
      <c r="CL460" s="23"/>
      <c r="CM460" s="23"/>
      <c r="CN460" s="23"/>
      <c r="CO460" s="23"/>
      <c r="CP460" s="23"/>
      <c r="CQ460" s="23"/>
      <c r="CR460" s="23"/>
      <c r="CS460" s="23"/>
      <c r="CT460" s="23"/>
      <c r="CU460" s="23"/>
      <c r="CV460" s="23"/>
      <c r="CW460" s="23"/>
      <c r="CX460" s="23"/>
      <c r="CY460" s="23"/>
      <c r="CZ460" s="23"/>
      <c r="DA460" s="23"/>
      <c r="DB460" s="23"/>
      <c r="DC460" s="23"/>
      <c r="DD460" s="23"/>
      <c r="DE460" s="23"/>
      <c r="DF460" s="23"/>
      <c r="DG460" s="23"/>
      <c r="DH460" s="23"/>
      <c r="DI460" s="23"/>
      <c r="DJ460" s="23"/>
      <c r="DK460" s="23"/>
      <c r="DL460" s="23"/>
      <c r="DM460" s="23"/>
      <c r="DN460" s="23"/>
      <c r="DO460" s="23"/>
      <c r="DP460" s="23"/>
      <c r="DQ460" s="23"/>
      <c r="DR460" s="23"/>
      <c r="DS460" s="23"/>
      <c r="DT460" s="23"/>
      <c r="DU460" s="23"/>
      <c r="DV460" s="23"/>
      <c r="DW460" s="23"/>
      <c r="DX460" s="23"/>
      <c r="DY460" s="23"/>
      <c r="DZ460" s="23"/>
      <c r="EA460" s="23"/>
      <c r="EB460" s="23"/>
      <c r="EC460" s="23"/>
      <c r="ED460" s="23"/>
      <c r="EE460" s="23"/>
      <c r="EF460" s="23"/>
      <c r="EG460" s="23"/>
      <c r="EH460" s="23"/>
      <c r="EI460" s="23"/>
      <c r="EJ460" s="23"/>
      <c r="EK460" s="23"/>
      <c r="EL460" s="23"/>
      <c r="EM460" s="23"/>
      <c r="EN460" s="23"/>
      <c r="EO460" s="23"/>
      <c r="EP460" s="23"/>
      <c r="EQ460" s="23"/>
      <c r="ER460" s="23"/>
      <c r="ES460" s="23"/>
      <c r="ET460" s="23"/>
      <c r="EU460" s="23"/>
      <c r="EV460" s="23"/>
      <c r="EW460" s="23"/>
      <c r="EX460" s="31">
        <f t="shared" si="384"/>
        <v>4</v>
      </c>
      <c r="EY460" s="5"/>
      <c r="EZ460" s="5"/>
      <c r="FA460" s="5"/>
      <c r="FB460" s="5"/>
    </row>
    <row r="461" spans="1:158" ht="15.75" hidden="1" customHeight="1">
      <c r="A461" s="25">
        <f t="shared" si="512"/>
        <v>457</v>
      </c>
      <c r="B461" s="7" t="s">
        <v>1268</v>
      </c>
      <c r="C461" s="7" t="s">
        <v>1269</v>
      </c>
      <c r="D461" s="7" t="s">
        <v>474</v>
      </c>
      <c r="E461" s="27" t="s">
        <v>301</v>
      </c>
      <c r="F461" s="28">
        <v>500</v>
      </c>
      <c r="G461" s="29">
        <f t="shared" si="482"/>
        <v>4</v>
      </c>
      <c r="H461" s="23"/>
      <c r="I461" s="23"/>
      <c r="J461" s="23"/>
      <c r="K461" s="23"/>
      <c r="L461" s="23"/>
      <c r="M461" s="23"/>
      <c r="N461" s="23"/>
      <c r="O461" s="30">
        <f t="shared" si="523"/>
        <v>1</v>
      </c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30">
        <f t="shared" si="524"/>
        <v>1</v>
      </c>
      <c r="AB461" s="23"/>
      <c r="AC461" s="23"/>
      <c r="AD461" s="23"/>
      <c r="AE461" s="23"/>
      <c r="AF461" s="30">
        <f t="shared" si="525"/>
        <v>1</v>
      </c>
      <c r="AG461" s="30">
        <f t="shared" si="525"/>
        <v>1</v>
      </c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  <c r="CB461" s="23"/>
      <c r="CC461" s="23"/>
      <c r="CD461" s="23"/>
      <c r="CE461" s="23"/>
      <c r="CF461" s="23"/>
      <c r="CG461" s="23"/>
      <c r="CH461" s="23"/>
      <c r="CI461" s="23"/>
      <c r="CJ461" s="23"/>
      <c r="CK461" s="23"/>
      <c r="CL461" s="23"/>
      <c r="CM461" s="23"/>
      <c r="CN461" s="23"/>
      <c r="CO461" s="23"/>
      <c r="CP461" s="23"/>
      <c r="CQ461" s="23"/>
      <c r="CR461" s="23"/>
      <c r="CS461" s="23"/>
      <c r="CT461" s="23"/>
      <c r="CU461" s="23"/>
      <c r="CV461" s="23"/>
      <c r="CW461" s="23"/>
      <c r="CX461" s="23"/>
      <c r="CY461" s="23"/>
      <c r="CZ461" s="23"/>
      <c r="DA461" s="23"/>
      <c r="DB461" s="23"/>
      <c r="DC461" s="23"/>
      <c r="DD461" s="23"/>
      <c r="DE461" s="23"/>
      <c r="DF461" s="23"/>
      <c r="DG461" s="23"/>
      <c r="DH461" s="23"/>
      <c r="DI461" s="23"/>
      <c r="DJ461" s="23"/>
      <c r="DK461" s="23"/>
      <c r="DL461" s="23"/>
      <c r="DM461" s="23"/>
      <c r="DN461" s="23"/>
      <c r="DO461" s="23"/>
      <c r="DP461" s="23"/>
      <c r="DQ461" s="23"/>
      <c r="DR461" s="23"/>
      <c r="DS461" s="23"/>
      <c r="DT461" s="23"/>
      <c r="DU461" s="23"/>
      <c r="DV461" s="23"/>
      <c r="DW461" s="23"/>
      <c r="DX461" s="23"/>
      <c r="DY461" s="23"/>
      <c r="DZ461" s="23"/>
      <c r="EA461" s="23"/>
      <c r="EB461" s="23"/>
      <c r="EC461" s="23"/>
      <c r="ED461" s="23"/>
      <c r="EE461" s="23"/>
      <c r="EF461" s="23"/>
      <c r="EG461" s="23"/>
      <c r="EH461" s="23"/>
      <c r="EI461" s="23"/>
      <c r="EJ461" s="23"/>
      <c r="EK461" s="23"/>
      <c r="EL461" s="23"/>
      <c r="EM461" s="23"/>
      <c r="EN461" s="23"/>
      <c r="EO461" s="23"/>
      <c r="EP461" s="23"/>
      <c r="EQ461" s="23"/>
      <c r="ER461" s="23"/>
      <c r="ES461" s="23"/>
      <c r="ET461" s="23"/>
      <c r="EU461" s="23"/>
      <c r="EV461" s="23"/>
      <c r="EW461" s="23"/>
      <c r="EX461" s="31">
        <f t="shared" si="384"/>
        <v>4</v>
      </c>
      <c r="EY461" s="5"/>
      <c r="EZ461" s="5"/>
      <c r="FA461" s="5"/>
      <c r="FB461" s="5"/>
    </row>
    <row r="462" spans="1:158" ht="15.75" hidden="1" customHeight="1">
      <c r="A462" s="25">
        <f t="shared" si="512"/>
        <v>458</v>
      </c>
      <c r="B462" s="7" t="s">
        <v>1270</v>
      </c>
      <c r="C462" s="7" t="s">
        <v>1271</v>
      </c>
      <c r="D462" s="7" t="s">
        <v>474</v>
      </c>
      <c r="E462" s="27" t="s">
        <v>301</v>
      </c>
      <c r="F462" s="28">
        <v>500</v>
      </c>
      <c r="G462" s="29">
        <f t="shared" si="482"/>
        <v>3</v>
      </c>
      <c r="H462" s="23"/>
      <c r="I462" s="23"/>
      <c r="J462" s="23"/>
      <c r="K462" s="23"/>
      <c r="L462" s="23"/>
      <c r="M462" s="23"/>
      <c r="N462" s="23"/>
      <c r="O462" s="23"/>
      <c r="P462" s="30">
        <f t="shared" ref="P462:P463" si="526">1*P$4</f>
        <v>1</v>
      </c>
      <c r="Q462" s="23"/>
      <c r="R462" s="23"/>
      <c r="S462" s="23"/>
      <c r="T462" s="23"/>
      <c r="U462" s="23"/>
      <c r="V462" s="30">
        <f t="shared" ref="V462:W463" si="527">1*V$4</f>
        <v>1</v>
      </c>
      <c r="W462" s="30">
        <f t="shared" si="527"/>
        <v>1</v>
      </c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23"/>
      <c r="BZ462" s="23"/>
      <c r="CA462" s="23"/>
      <c r="CB462" s="23"/>
      <c r="CC462" s="23"/>
      <c r="CD462" s="23"/>
      <c r="CE462" s="23"/>
      <c r="CF462" s="23"/>
      <c r="CG462" s="23"/>
      <c r="CH462" s="23"/>
      <c r="CI462" s="23"/>
      <c r="CJ462" s="23"/>
      <c r="CK462" s="23"/>
      <c r="CL462" s="23"/>
      <c r="CM462" s="23"/>
      <c r="CN462" s="23"/>
      <c r="CO462" s="23"/>
      <c r="CP462" s="23"/>
      <c r="CQ462" s="23"/>
      <c r="CR462" s="23"/>
      <c r="CS462" s="23"/>
      <c r="CT462" s="23"/>
      <c r="CU462" s="23"/>
      <c r="CV462" s="23"/>
      <c r="CW462" s="23"/>
      <c r="CX462" s="23"/>
      <c r="CY462" s="23"/>
      <c r="CZ462" s="23"/>
      <c r="DA462" s="23"/>
      <c r="DB462" s="23"/>
      <c r="DC462" s="23"/>
      <c r="DD462" s="23"/>
      <c r="DE462" s="23"/>
      <c r="DF462" s="23"/>
      <c r="DG462" s="23"/>
      <c r="DH462" s="23"/>
      <c r="DI462" s="23"/>
      <c r="DJ462" s="23"/>
      <c r="DK462" s="23"/>
      <c r="DL462" s="23"/>
      <c r="DM462" s="23"/>
      <c r="DN462" s="23"/>
      <c r="DO462" s="23"/>
      <c r="DP462" s="23"/>
      <c r="DQ462" s="23"/>
      <c r="DR462" s="23"/>
      <c r="DS462" s="23"/>
      <c r="DT462" s="23"/>
      <c r="DU462" s="23"/>
      <c r="DV462" s="23"/>
      <c r="DW462" s="23"/>
      <c r="DX462" s="23"/>
      <c r="DY462" s="23"/>
      <c r="DZ462" s="23"/>
      <c r="EA462" s="23"/>
      <c r="EB462" s="23"/>
      <c r="EC462" s="23"/>
      <c r="ED462" s="23"/>
      <c r="EE462" s="23"/>
      <c r="EF462" s="23"/>
      <c r="EG462" s="23"/>
      <c r="EH462" s="23"/>
      <c r="EI462" s="23"/>
      <c r="EJ462" s="23"/>
      <c r="EK462" s="23"/>
      <c r="EL462" s="23"/>
      <c r="EM462" s="23"/>
      <c r="EN462" s="23"/>
      <c r="EO462" s="23"/>
      <c r="EP462" s="23"/>
      <c r="EQ462" s="23"/>
      <c r="ER462" s="23"/>
      <c r="ES462" s="23"/>
      <c r="ET462" s="23"/>
      <c r="EU462" s="23"/>
      <c r="EV462" s="23"/>
      <c r="EW462" s="23"/>
      <c r="EX462" s="31">
        <f t="shared" si="384"/>
        <v>3</v>
      </c>
      <c r="EY462" s="5"/>
      <c r="EZ462" s="5"/>
      <c r="FA462" s="5"/>
      <c r="FB462" s="5"/>
    </row>
    <row r="463" spans="1:158" ht="15.75" hidden="1" customHeight="1">
      <c r="A463" s="25">
        <f t="shared" si="512"/>
        <v>459</v>
      </c>
      <c r="B463" s="7" t="s">
        <v>1272</v>
      </c>
      <c r="C463" s="7" t="s">
        <v>1273</v>
      </c>
      <c r="D463" s="7" t="s">
        <v>474</v>
      </c>
      <c r="E463" s="27" t="s">
        <v>301</v>
      </c>
      <c r="F463" s="28">
        <v>500</v>
      </c>
      <c r="G463" s="29">
        <f t="shared" si="482"/>
        <v>3</v>
      </c>
      <c r="H463" s="23"/>
      <c r="I463" s="23"/>
      <c r="J463" s="23"/>
      <c r="K463" s="23"/>
      <c r="L463" s="23"/>
      <c r="M463" s="23"/>
      <c r="N463" s="23"/>
      <c r="O463" s="23"/>
      <c r="P463" s="30">
        <f t="shared" si="526"/>
        <v>1</v>
      </c>
      <c r="Q463" s="23"/>
      <c r="R463" s="23"/>
      <c r="S463" s="23"/>
      <c r="T463" s="23"/>
      <c r="U463" s="23"/>
      <c r="V463" s="30">
        <f t="shared" si="527"/>
        <v>1</v>
      </c>
      <c r="W463" s="30">
        <f t="shared" si="527"/>
        <v>1</v>
      </c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  <c r="CB463" s="23"/>
      <c r="CC463" s="23"/>
      <c r="CD463" s="23"/>
      <c r="CE463" s="23"/>
      <c r="CF463" s="23"/>
      <c r="CG463" s="23"/>
      <c r="CH463" s="23"/>
      <c r="CI463" s="23"/>
      <c r="CJ463" s="23"/>
      <c r="CK463" s="23"/>
      <c r="CL463" s="23"/>
      <c r="CM463" s="23"/>
      <c r="CN463" s="23"/>
      <c r="CO463" s="23"/>
      <c r="CP463" s="23"/>
      <c r="CQ463" s="23"/>
      <c r="CR463" s="23"/>
      <c r="CS463" s="23"/>
      <c r="CT463" s="23"/>
      <c r="CU463" s="23"/>
      <c r="CV463" s="23"/>
      <c r="CW463" s="23"/>
      <c r="CX463" s="23"/>
      <c r="CY463" s="23"/>
      <c r="CZ463" s="23"/>
      <c r="DA463" s="23"/>
      <c r="DB463" s="23"/>
      <c r="DC463" s="23"/>
      <c r="DD463" s="23"/>
      <c r="DE463" s="23"/>
      <c r="DF463" s="23"/>
      <c r="DG463" s="23"/>
      <c r="DH463" s="23"/>
      <c r="DI463" s="23"/>
      <c r="DJ463" s="23"/>
      <c r="DK463" s="23"/>
      <c r="DL463" s="23"/>
      <c r="DM463" s="23"/>
      <c r="DN463" s="23"/>
      <c r="DO463" s="23"/>
      <c r="DP463" s="23"/>
      <c r="DQ463" s="23"/>
      <c r="DR463" s="23"/>
      <c r="DS463" s="23"/>
      <c r="DT463" s="23"/>
      <c r="DU463" s="23"/>
      <c r="DV463" s="23"/>
      <c r="DW463" s="23"/>
      <c r="DX463" s="23"/>
      <c r="DY463" s="23"/>
      <c r="DZ463" s="23"/>
      <c r="EA463" s="23"/>
      <c r="EB463" s="23"/>
      <c r="EC463" s="23"/>
      <c r="ED463" s="23"/>
      <c r="EE463" s="23"/>
      <c r="EF463" s="23"/>
      <c r="EG463" s="23"/>
      <c r="EH463" s="23"/>
      <c r="EI463" s="23"/>
      <c r="EJ463" s="23"/>
      <c r="EK463" s="23"/>
      <c r="EL463" s="23"/>
      <c r="EM463" s="23"/>
      <c r="EN463" s="23"/>
      <c r="EO463" s="23"/>
      <c r="EP463" s="23"/>
      <c r="EQ463" s="23"/>
      <c r="ER463" s="23"/>
      <c r="ES463" s="23"/>
      <c r="ET463" s="23"/>
      <c r="EU463" s="23"/>
      <c r="EV463" s="23"/>
      <c r="EW463" s="23"/>
      <c r="EX463" s="31">
        <f t="shared" si="384"/>
        <v>3</v>
      </c>
      <c r="EY463" s="5"/>
      <c r="EZ463" s="5"/>
      <c r="FA463" s="5"/>
      <c r="FB463" s="5"/>
    </row>
    <row r="464" spans="1:158" ht="15.75" hidden="1" customHeight="1">
      <c r="A464" s="25">
        <f t="shared" si="512"/>
        <v>460</v>
      </c>
      <c r="B464" s="7" t="s">
        <v>1274</v>
      </c>
      <c r="C464" s="7" t="s">
        <v>1275</v>
      </c>
      <c r="D464" s="26" t="s">
        <v>454</v>
      </c>
      <c r="E464" s="27" t="s">
        <v>305</v>
      </c>
      <c r="F464" s="28">
        <v>500</v>
      </c>
      <c r="G464" s="29">
        <f t="shared" si="482"/>
        <v>6</v>
      </c>
      <c r="H464" s="23"/>
      <c r="I464" s="23"/>
      <c r="J464" s="23"/>
      <c r="K464" s="23"/>
      <c r="L464" s="23"/>
      <c r="M464" s="23"/>
      <c r="N464" s="30">
        <f>1*N$4</f>
        <v>1</v>
      </c>
      <c r="O464" s="23"/>
      <c r="P464" s="23"/>
      <c r="Q464" s="23"/>
      <c r="R464" s="30">
        <f t="shared" ref="R464:S464" si="528">1*R$4</f>
        <v>1</v>
      </c>
      <c r="S464" s="30">
        <f t="shared" si="528"/>
        <v>1</v>
      </c>
      <c r="T464" s="23"/>
      <c r="U464" s="23"/>
      <c r="V464" s="23"/>
      <c r="W464" s="23"/>
      <c r="X464" s="23"/>
      <c r="Y464" s="30">
        <f>1*Y$4</f>
        <v>1</v>
      </c>
      <c r="Z464" s="23"/>
      <c r="AA464" s="23"/>
      <c r="AB464" s="30">
        <f>1*AB$4</f>
        <v>1</v>
      </c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  <c r="CB464" s="23"/>
      <c r="CC464" s="23"/>
      <c r="CD464" s="23"/>
      <c r="CE464" s="23"/>
      <c r="CF464" s="23"/>
      <c r="CG464" s="23"/>
      <c r="CH464" s="23"/>
      <c r="CI464" s="23"/>
      <c r="CJ464" s="23"/>
      <c r="CK464" s="23"/>
      <c r="CL464" s="23"/>
      <c r="CM464" s="23"/>
      <c r="CN464" s="23"/>
      <c r="CO464" s="23"/>
      <c r="CP464" s="23"/>
      <c r="CQ464" s="23"/>
      <c r="CR464" s="23"/>
      <c r="CS464" s="23"/>
      <c r="CT464" s="23"/>
      <c r="CU464" s="23"/>
      <c r="CV464" s="23"/>
      <c r="CW464" s="23"/>
      <c r="CX464" s="23"/>
      <c r="CY464" s="23"/>
      <c r="CZ464" s="23"/>
      <c r="DA464" s="23"/>
      <c r="DB464" s="23"/>
      <c r="DC464" s="23"/>
      <c r="DD464" s="23"/>
      <c r="DE464" s="23"/>
      <c r="DF464" s="23"/>
      <c r="DG464" s="23"/>
      <c r="DH464" s="23"/>
      <c r="DI464" s="23"/>
      <c r="DJ464" s="23"/>
      <c r="DK464" s="23"/>
      <c r="DL464" s="23"/>
      <c r="DM464" s="23"/>
      <c r="DN464" s="23"/>
      <c r="DO464" s="23"/>
      <c r="DP464" s="23"/>
      <c r="DQ464" s="23"/>
      <c r="DR464" s="23"/>
      <c r="DS464" s="23"/>
      <c r="DT464" s="23"/>
      <c r="DU464" s="23"/>
      <c r="DV464" s="23"/>
      <c r="DW464" s="23"/>
      <c r="DX464" s="23"/>
      <c r="DY464" s="23"/>
      <c r="DZ464" s="23"/>
      <c r="EA464" s="23"/>
      <c r="EB464" s="23"/>
      <c r="EC464" s="23"/>
      <c r="ED464" s="23"/>
      <c r="EE464" s="23"/>
      <c r="EF464" s="23"/>
      <c r="EG464" s="23"/>
      <c r="EH464" s="23"/>
      <c r="EI464" s="23"/>
      <c r="EJ464" s="23"/>
      <c r="EK464" s="23"/>
      <c r="EL464" s="23"/>
      <c r="EM464" s="23"/>
      <c r="EN464" s="23"/>
      <c r="EO464" s="23"/>
      <c r="EP464" s="23"/>
      <c r="EQ464" s="23"/>
      <c r="ER464" s="23"/>
      <c r="ES464" s="23"/>
      <c r="ET464" s="30">
        <f>1*ET$4</f>
        <v>1</v>
      </c>
      <c r="EU464" s="23"/>
      <c r="EV464" s="23"/>
      <c r="EW464" s="23"/>
      <c r="EX464" s="31">
        <f t="shared" si="384"/>
        <v>6</v>
      </c>
      <c r="EY464" s="5"/>
      <c r="EZ464" s="5"/>
      <c r="FA464" s="5"/>
      <c r="FB464" s="5"/>
    </row>
    <row r="465" spans="1:158" ht="15.75" hidden="1" customHeight="1">
      <c r="A465" s="25">
        <f t="shared" si="512"/>
        <v>461</v>
      </c>
      <c r="B465" s="7" t="s">
        <v>1276</v>
      </c>
      <c r="C465" s="7" t="s">
        <v>1277</v>
      </c>
      <c r="D465" s="26" t="s">
        <v>324</v>
      </c>
      <c r="E465" s="27" t="s">
        <v>305</v>
      </c>
      <c r="F465" s="28">
        <v>300</v>
      </c>
      <c r="G465" s="29">
        <f t="shared" si="482"/>
        <v>1</v>
      </c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30">
        <f>1*BC$4</f>
        <v>1</v>
      </c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  <c r="CB465" s="23"/>
      <c r="CC465" s="23"/>
      <c r="CD465" s="23"/>
      <c r="CE465" s="23"/>
      <c r="CF465" s="23"/>
      <c r="CG465" s="23"/>
      <c r="CH465" s="23"/>
      <c r="CI465" s="23"/>
      <c r="CJ465" s="23"/>
      <c r="CK465" s="23"/>
      <c r="CL465" s="23"/>
      <c r="CM465" s="23"/>
      <c r="CN465" s="23"/>
      <c r="CO465" s="23"/>
      <c r="CP465" s="23"/>
      <c r="CQ465" s="23"/>
      <c r="CR465" s="23"/>
      <c r="CS465" s="23"/>
      <c r="CT465" s="23"/>
      <c r="CU465" s="23"/>
      <c r="CV465" s="23"/>
      <c r="CW465" s="23"/>
      <c r="CX465" s="23"/>
      <c r="CY465" s="23"/>
      <c r="CZ465" s="23"/>
      <c r="DA465" s="23"/>
      <c r="DB465" s="23"/>
      <c r="DC465" s="23"/>
      <c r="DD465" s="23"/>
      <c r="DE465" s="23"/>
      <c r="DF465" s="23"/>
      <c r="DG465" s="23"/>
      <c r="DH465" s="23"/>
      <c r="DI465" s="23"/>
      <c r="DJ465" s="23"/>
      <c r="DK465" s="23"/>
      <c r="DL465" s="23"/>
      <c r="DM465" s="23"/>
      <c r="DN465" s="23"/>
      <c r="DO465" s="23"/>
      <c r="DP465" s="23"/>
      <c r="DQ465" s="23"/>
      <c r="DR465" s="23"/>
      <c r="DS465" s="23"/>
      <c r="DT465" s="23"/>
      <c r="DU465" s="23"/>
      <c r="DV465" s="23"/>
      <c r="DW465" s="23"/>
      <c r="DX465" s="23"/>
      <c r="DY465" s="23"/>
      <c r="DZ465" s="23"/>
      <c r="EA465" s="23"/>
      <c r="EB465" s="23"/>
      <c r="EC465" s="23"/>
      <c r="ED465" s="23"/>
      <c r="EE465" s="23"/>
      <c r="EF465" s="23"/>
      <c r="EG465" s="23"/>
      <c r="EH465" s="23"/>
      <c r="EI465" s="23"/>
      <c r="EJ465" s="23"/>
      <c r="EK465" s="23"/>
      <c r="EL465" s="23"/>
      <c r="EM465" s="23"/>
      <c r="EN465" s="23"/>
      <c r="EO465" s="23"/>
      <c r="EP465" s="23"/>
      <c r="EQ465" s="23"/>
      <c r="ER465" s="23"/>
      <c r="ES465" s="23"/>
      <c r="ET465" s="23"/>
      <c r="EU465" s="23"/>
      <c r="EV465" s="23"/>
      <c r="EW465" s="23"/>
      <c r="EX465" s="31">
        <f t="shared" si="384"/>
        <v>1</v>
      </c>
      <c r="EY465" s="5"/>
      <c r="EZ465" s="5"/>
      <c r="FA465" s="5"/>
      <c r="FB465" s="5"/>
    </row>
    <row r="466" spans="1:158" ht="15.75" hidden="1" customHeight="1">
      <c r="A466" s="25">
        <f t="shared" si="512"/>
        <v>462</v>
      </c>
      <c r="B466" s="7" t="s">
        <v>1278</v>
      </c>
      <c r="C466" s="7" t="s">
        <v>1279</v>
      </c>
      <c r="D466" s="26" t="s">
        <v>324</v>
      </c>
      <c r="E466" s="27" t="s">
        <v>305</v>
      </c>
      <c r="F466" s="28">
        <v>300</v>
      </c>
      <c r="G466" s="29">
        <f t="shared" si="482"/>
        <v>1</v>
      </c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30">
        <f>1*BD$4</f>
        <v>1</v>
      </c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  <c r="CB466" s="23"/>
      <c r="CC466" s="23"/>
      <c r="CD466" s="23"/>
      <c r="CE466" s="23"/>
      <c r="CF466" s="23"/>
      <c r="CG466" s="23"/>
      <c r="CH466" s="23"/>
      <c r="CI466" s="23"/>
      <c r="CJ466" s="23"/>
      <c r="CK466" s="23"/>
      <c r="CL466" s="23"/>
      <c r="CM466" s="23"/>
      <c r="CN466" s="23"/>
      <c r="CO466" s="23"/>
      <c r="CP466" s="23"/>
      <c r="CQ466" s="23"/>
      <c r="CR466" s="23"/>
      <c r="CS466" s="23"/>
      <c r="CT466" s="23"/>
      <c r="CU466" s="23"/>
      <c r="CV466" s="23"/>
      <c r="CW466" s="23"/>
      <c r="CX466" s="23"/>
      <c r="CY466" s="23"/>
      <c r="CZ466" s="23"/>
      <c r="DA466" s="23"/>
      <c r="DB466" s="23"/>
      <c r="DC466" s="23"/>
      <c r="DD466" s="23"/>
      <c r="DE466" s="23"/>
      <c r="DF466" s="23"/>
      <c r="DG466" s="23"/>
      <c r="DH466" s="23"/>
      <c r="DI466" s="23"/>
      <c r="DJ466" s="23"/>
      <c r="DK466" s="23"/>
      <c r="DL466" s="23"/>
      <c r="DM466" s="23"/>
      <c r="DN466" s="23"/>
      <c r="DO466" s="23"/>
      <c r="DP466" s="23"/>
      <c r="DQ466" s="23"/>
      <c r="DR466" s="23"/>
      <c r="DS466" s="23"/>
      <c r="DT466" s="23"/>
      <c r="DU466" s="23"/>
      <c r="DV466" s="23"/>
      <c r="DW466" s="23"/>
      <c r="DX466" s="23"/>
      <c r="DY466" s="23"/>
      <c r="DZ466" s="23"/>
      <c r="EA466" s="23"/>
      <c r="EB466" s="23"/>
      <c r="EC466" s="23"/>
      <c r="ED466" s="23"/>
      <c r="EE466" s="23"/>
      <c r="EF466" s="23"/>
      <c r="EG466" s="23"/>
      <c r="EH466" s="23"/>
      <c r="EI466" s="23"/>
      <c r="EJ466" s="23"/>
      <c r="EK466" s="23"/>
      <c r="EL466" s="23"/>
      <c r="EM466" s="23"/>
      <c r="EN466" s="23"/>
      <c r="EO466" s="23"/>
      <c r="EP466" s="23"/>
      <c r="EQ466" s="23"/>
      <c r="ER466" s="23"/>
      <c r="ES466" s="23"/>
      <c r="ET466" s="23"/>
      <c r="EU466" s="23"/>
      <c r="EV466" s="23"/>
      <c r="EW466" s="23"/>
      <c r="EX466" s="31">
        <f t="shared" si="384"/>
        <v>1</v>
      </c>
      <c r="EY466" s="5"/>
      <c r="EZ466" s="5"/>
      <c r="FA466" s="5"/>
      <c r="FB466" s="5"/>
    </row>
    <row r="467" spans="1:158" ht="15.75" hidden="1" customHeight="1">
      <c r="A467" s="25">
        <f t="shared" si="512"/>
        <v>463</v>
      </c>
      <c r="B467" s="7" t="s">
        <v>1280</v>
      </c>
      <c r="C467" s="7" t="s">
        <v>1281</v>
      </c>
      <c r="D467" s="26" t="s">
        <v>324</v>
      </c>
      <c r="E467" s="27" t="s">
        <v>305</v>
      </c>
      <c r="F467" s="28">
        <v>300</v>
      </c>
      <c r="G467" s="29">
        <f t="shared" si="482"/>
        <v>1</v>
      </c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  <c r="CB467" s="23"/>
      <c r="CC467" s="23"/>
      <c r="CD467" s="23"/>
      <c r="CE467" s="23"/>
      <c r="CF467" s="23"/>
      <c r="CG467" s="23"/>
      <c r="CH467" s="23"/>
      <c r="CI467" s="23"/>
      <c r="CJ467" s="23"/>
      <c r="CK467" s="23"/>
      <c r="CL467" s="23"/>
      <c r="CM467" s="23"/>
      <c r="CN467" s="23"/>
      <c r="CO467" s="23"/>
      <c r="CP467" s="23"/>
      <c r="CQ467" s="23"/>
      <c r="CR467" s="23"/>
      <c r="CS467" s="23"/>
      <c r="CT467" s="23"/>
      <c r="CU467" s="23"/>
      <c r="CV467" s="23"/>
      <c r="CW467" s="30">
        <f>1*CW$4</f>
        <v>1</v>
      </c>
      <c r="CX467" s="23"/>
      <c r="CY467" s="23"/>
      <c r="CZ467" s="23"/>
      <c r="DA467" s="23"/>
      <c r="DB467" s="23"/>
      <c r="DC467" s="23"/>
      <c r="DD467" s="23"/>
      <c r="DE467" s="23"/>
      <c r="DF467" s="23"/>
      <c r="DG467" s="23"/>
      <c r="DH467" s="23"/>
      <c r="DI467" s="23"/>
      <c r="DJ467" s="23"/>
      <c r="DK467" s="23"/>
      <c r="DL467" s="23"/>
      <c r="DM467" s="23"/>
      <c r="DN467" s="23"/>
      <c r="DO467" s="23"/>
      <c r="DP467" s="23"/>
      <c r="DQ467" s="23"/>
      <c r="DR467" s="23"/>
      <c r="DS467" s="23"/>
      <c r="DT467" s="23"/>
      <c r="DU467" s="23"/>
      <c r="DV467" s="23"/>
      <c r="DW467" s="23"/>
      <c r="DX467" s="23"/>
      <c r="DY467" s="23"/>
      <c r="DZ467" s="23"/>
      <c r="EA467" s="23"/>
      <c r="EB467" s="23"/>
      <c r="EC467" s="23"/>
      <c r="ED467" s="23"/>
      <c r="EE467" s="23"/>
      <c r="EF467" s="23"/>
      <c r="EG467" s="23"/>
      <c r="EH467" s="23"/>
      <c r="EI467" s="23"/>
      <c r="EJ467" s="23"/>
      <c r="EK467" s="23"/>
      <c r="EL467" s="23"/>
      <c r="EM467" s="23"/>
      <c r="EN467" s="23"/>
      <c r="EO467" s="23"/>
      <c r="EP467" s="23"/>
      <c r="EQ467" s="23"/>
      <c r="ER467" s="23"/>
      <c r="ES467" s="23"/>
      <c r="ET467" s="23"/>
      <c r="EU467" s="23"/>
      <c r="EV467" s="23"/>
      <c r="EW467" s="23"/>
      <c r="EX467" s="31">
        <f t="shared" si="384"/>
        <v>1</v>
      </c>
      <c r="EY467" s="5"/>
      <c r="EZ467" s="5"/>
      <c r="FA467" s="5"/>
      <c r="FB467" s="5"/>
    </row>
    <row r="468" spans="1:158" ht="15.75" hidden="1" customHeight="1">
      <c r="A468" s="25">
        <f t="shared" si="512"/>
        <v>464</v>
      </c>
      <c r="B468" s="7" t="s">
        <v>1282</v>
      </c>
      <c r="C468" s="7" t="s">
        <v>1283</v>
      </c>
      <c r="D468" s="26" t="s">
        <v>324</v>
      </c>
      <c r="E468" s="27" t="s">
        <v>305</v>
      </c>
      <c r="F468" s="28">
        <v>300</v>
      </c>
      <c r="G468" s="29">
        <f t="shared" si="482"/>
        <v>1</v>
      </c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30">
        <f>1*BP$4</f>
        <v>1</v>
      </c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  <c r="CB468" s="23"/>
      <c r="CC468" s="23"/>
      <c r="CD468" s="23"/>
      <c r="CE468" s="23"/>
      <c r="CF468" s="23"/>
      <c r="CG468" s="23"/>
      <c r="CH468" s="23"/>
      <c r="CI468" s="23"/>
      <c r="CJ468" s="23"/>
      <c r="CK468" s="23"/>
      <c r="CL468" s="23"/>
      <c r="CM468" s="23"/>
      <c r="CN468" s="23"/>
      <c r="CO468" s="23"/>
      <c r="CP468" s="23"/>
      <c r="CQ468" s="23"/>
      <c r="CR468" s="23"/>
      <c r="CS468" s="23"/>
      <c r="CT468" s="23"/>
      <c r="CU468" s="23"/>
      <c r="CV468" s="23"/>
      <c r="CW468" s="23"/>
      <c r="CX468" s="23"/>
      <c r="CY468" s="23"/>
      <c r="CZ468" s="23"/>
      <c r="DA468" s="23"/>
      <c r="DB468" s="23"/>
      <c r="DC468" s="23"/>
      <c r="DD468" s="23"/>
      <c r="DE468" s="23"/>
      <c r="DF468" s="23"/>
      <c r="DG468" s="23"/>
      <c r="DH468" s="23"/>
      <c r="DI468" s="23"/>
      <c r="DJ468" s="23"/>
      <c r="DK468" s="23"/>
      <c r="DL468" s="23"/>
      <c r="DM468" s="23"/>
      <c r="DN468" s="23"/>
      <c r="DO468" s="23"/>
      <c r="DP468" s="23"/>
      <c r="DQ468" s="23"/>
      <c r="DR468" s="23"/>
      <c r="DS468" s="23"/>
      <c r="DT468" s="23"/>
      <c r="DU468" s="23"/>
      <c r="DV468" s="23"/>
      <c r="DW468" s="23"/>
      <c r="DX468" s="23"/>
      <c r="DY468" s="23"/>
      <c r="DZ468" s="23"/>
      <c r="EA468" s="23"/>
      <c r="EB468" s="23"/>
      <c r="EC468" s="23"/>
      <c r="ED468" s="23"/>
      <c r="EE468" s="23"/>
      <c r="EF468" s="23"/>
      <c r="EG468" s="23"/>
      <c r="EH468" s="23"/>
      <c r="EI468" s="23"/>
      <c r="EJ468" s="23"/>
      <c r="EK468" s="23"/>
      <c r="EL468" s="23"/>
      <c r="EM468" s="23"/>
      <c r="EN468" s="23"/>
      <c r="EO468" s="23"/>
      <c r="EP468" s="23"/>
      <c r="EQ468" s="23"/>
      <c r="ER468" s="23"/>
      <c r="ES468" s="23"/>
      <c r="ET468" s="23"/>
      <c r="EU468" s="23"/>
      <c r="EV468" s="23"/>
      <c r="EW468" s="23"/>
      <c r="EX468" s="31">
        <f t="shared" si="384"/>
        <v>1</v>
      </c>
      <c r="EY468" s="5"/>
      <c r="EZ468" s="5"/>
      <c r="FA468" s="5"/>
      <c r="FB468" s="5"/>
    </row>
    <row r="469" spans="1:158" ht="15.75" customHeight="1">
      <c r="A469" s="25">
        <f t="shared" si="512"/>
        <v>465</v>
      </c>
      <c r="B469" s="7" t="s">
        <v>1284</v>
      </c>
      <c r="C469" s="7" t="s">
        <v>1285</v>
      </c>
      <c r="D469" s="26" t="s">
        <v>324</v>
      </c>
      <c r="E469" s="27" t="s">
        <v>305</v>
      </c>
      <c r="F469" s="28">
        <v>300</v>
      </c>
      <c r="G469" s="29">
        <f t="shared" si="482"/>
        <v>1</v>
      </c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30">
        <f>1*BQ$4</f>
        <v>1</v>
      </c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  <c r="CB469" s="23"/>
      <c r="CC469" s="23"/>
      <c r="CD469" s="23"/>
      <c r="CE469" s="23"/>
      <c r="CF469" s="23"/>
      <c r="CG469" s="23"/>
      <c r="CH469" s="23"/>
      <c r="CI469" s="23"/>
      <c r="CJ469" s="23"/>
      <c r="CK469" s="23"/>
      <c r="CL469" s="23"/>
      <c r="CM469" s="23"/>
      <c r="CN469" s="23"/>
      <c r="CO469" s="23"/>
      <c r="CP469" s="23"/>
      <c r="CQ469" s="23"/>
      <c r="CR469" s="23"/>
      <c r="CS469" s="23"/>
      <c r="CT469" s="23"/>
      <c r="CU469" s="23"/>
      <c r="CV469" s="23"/>
      <c r="CW469" s="23"/>
      <c r="CX469" s="23"/>
      <c r="CY469" s="23"/>
      <c r="CZ469" s="23"/>
      <c r="DA469" s="23"/>
      <c r="DB469" s="23"/>
      <c r="DC469" s="23"/>
      <c r="DD469" s="23"/>
      <c r="DE469" s="23"/>
      <c r="DF469" s="23"/>
      <c r="DG469" s="23"/>
      <c r="DH469" s="23"/>
      <c r="DI469" s="23"/>
      <c r="DJ469" s="23"/>
      <c r="DK469" s="23"/>
      <c r="DL469" s="23"/>
      <c r="DM469" s="23"/>
      <c r="DN469" s="23"/>
      <c r="DO469" s="23"/>
      <c r="DP469" s="23"/>
      <c r="DQ469" s="23"/>
      <c r="DR469" s="23"/>
      <c r="DS469" s="23"/>
      <c r="DT469" s="23"/>
      <c r="DU469" s="23"/>
      <c r="DV469" s="23"/>
      <c r="DW469" s="23"/>
      <c r="DX469" s="23"/>
      <c r="DY469" s="23"/>
      <c r="DZ469" s="23"/>
      <c r="EA469" s="23"/>
      <c r="EB469" s="23"/>
      <c r="EC469" s="23"/>
      <c r="ED469" s="23"/>
      <c r="EE469" s="23"/>
      <c r="EF469" s="23"/>
      <c r="EG469" s="23"/>
      <c r="EH469" s="23"/>
      <c r="EI469" s="23"/>
      <c r="EJ469" s="23"/>
      <c r="EK469" s="23"/>
      <c r="EL469" s="23"/>
      <c r="EM469" s="23"/>
      <c r="EN469" s="23"/>
      <c r="EO469" s="23"/>
      <c r="EP469" s="23"/>
      <c r="EQ469" s="23"/>
      <c r="ER469" s="23"/>
      <c r="ES469" s="23"/>
      <c r="ET469" s="23"/>
      <c r="EU469" s="23"/>
      <c r="EV469" s="23"/>
      <c r="EW469" s="23"/>
      <c r="EX469" s="31">
        <f t="shared" si="384"/>
        <v>1</v>
      </c>
      <c r="EY469" s="5"/>
      <c r="EZ469" s="5"/>
      <c r="FA469" s="5"/>
      <c r="FB469" s="5"/>
    </row>
    <row r="470" spans="1:158" ht="15.75" hidden="1" customHeight="1">
      <c r="A470" s="25">
        <f t="shared" si="512"/>
        <v>466</v>
      </c>
      <c r="B470" s="7" t="s">
        <v>1286</v>
      </c>
      <c r="C470" s="7" t="s">
        <v>1287</v>
      </c>
      <c r="D470" s="26" t="s">
        <v>324</v>
      </c>
      <c r="E470" s="27" t="s">
        <v>305</v>
      </c>
      <c r="F470" s="28">
        <v>300</v>
      </c>
      <c r="G470" s="29">
        <f t="shared" si="482"/>
        <v>1</v>
      </c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30">
        <f>1*BO$4</f>
        <v>1</v>
      </c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  <c r="CB470" s="23"/>
      <c r="CC470" s="23"/>
      <c r="CD470" s="23"/>
      <c r="CE470" s="23"/>
      <c r="CF470" s="23"/>
      <c r="CG470" s="23"/>
      <c r="CH470" s="23"/>
      <c r="CI470" s="23"/>
      <c r="CJ470" s="23"/>
      <c r="CK470" s="23"/>
      <c r="CL470" s="23"/>
      <c r="CM470" s="23"/>
      <c r="CN470" s="23"/>
      <c r="CO470" s="23"/>
      <c r="CP470" s="23"/>
      <c r="CQ470" s="23"/>
      <c r="CR470" s="23"/>
      <c r="CS470" s="23"/>
      <c r="CT470" s="23"/>
      <c r="CU470" s="23"/>
      <c r="CV470" s="23"/>
      <c r="CW470" s="23"/>
      <c r="CX470" s="23"/>
      <c r="CY470" s="23"/>
      <c r="CZ470" s="23"/>
      <c r="DA470" s="23"/>
      <c r="DB470" s="23"/>
      <c r="DC470" s="23"/>
      <c r="DD470" s="23"/>
      <c r="DE470" s="23"/>
      <c r="DF470" s="23"/>
      <c r="DG470" s="23"/>
      <c r="DH470" s="23"/>
      <c r="DI470" s="23"/>
      <c r="DJ470" s="23"/>
      <c r="DK470" s="23"/>
      <c r="DL470" s="23"/>
      <c r="DM470" s="23"/>
      <c r="DN470" s="23"/>
      <c r="DO470" s="23"/>
      <c r="DP470" s="23"/>
      <c r="DQ470" s="23"/>
      <c r="DR470" s="23"/>
      <c r="DS470" s="23"/>
      <c r="DT470" s="23"/>
      <c r="DU470" s="23"/>
      <c r="DV470" s="23"/>
      <c r="DW470" s="23"/>
      <c r="DX470" s="23"/>
      <c r="DY470" s="23"/>
      <c r="DZ470" s="23"/>
      <c r="EA470" s="23"/>
      <c r="EB470" s="23"/>
      <c r="EC470" s="23"/>
      <c r="ED470" s="23"/>
      <c r="EE470" s="23"/>
      <c r="EF470" s="23"/>
      <c r="EG470" s="23"/>
      <c r="EH470" s="23"/>
      <c r="EI470" s="23"/>
      <c r="EJ470" s="23"/>
      <c r="EK470" s="23"/>
      <c r="EL470" s="23"/>
      <c r="EM470" s="23"/>
      <c r="EN470" s="23"/>
      <c r="EO470" s="23"/>
      <c r="EP470" s="23"/>
      <c r="EQ470" s="23"/>
      <c r="ER470" s="23"/>
      <c r="ES470" s="23"/>
      <c r="ET470" s="23"/>
      <c r="EU470" s="23"/>
      <c r="EV470" s="23"/>
      <c r="EW470" s="23"/>
      <c r="EX470" s="31">
        <f t="shared" si="384"/>
        <v>1</v>
      </c>
      <c r="EY470" s="5"/>
      <c r="EZ470" s="5"/>
      <c r="FA470" s="5"/>
      <c r="FB470" s="5"/>
    </row>
    <row r="471" spans="1:158" ht="15.75" hidden="1" customHeight="1">
      <c r="A471" s="25">
        <f t="shared" si="512"/>
        <v>467</v>
      </c>
      <c r="B471" s="7" t="s">
        <v>1288</v>
      </c>
      <c r="C471" s="7" t="s">
        <v>1289</v>
      </c>
      <c r="D471" s="26" t="s">
        <v>324</v>
      </c>
      <c r="E471" s="27" t="s">
        <v>305</v>
      </c>
      <c r="F471" s="28">
        <v>300</v>
      </c>
      <c r="G471" s="29">
        <f t="shared" si="482"/>
        <v>1</v>
      </c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  <c r="CB471" s="23"/>
      <c r="CC471" s="23"/>
      <c r="CD471" s="23"/>
      <c r="CE471" s="23"/>
      <c r="CF471" s="23"/>
      <c r="CG471" s="23"/>
      <c r="CH471" s="23"/>
      <c r="CI471" s="23"/>
      <c r="CJ471" s="23"/>
      <c r="CK471" s="23"/>
      <c r="CL471" s="23"/>
      <c r="CM471" s="23"/>
      <c r="CN471" s="23"/>
      <c r="CO471" s="23"/>
      <c r="CP471" s="23"/>
      <c r="CQ471" s="23"/>
      <c r="CR471" s="23"/>
      <c r="CS471" s="23"/>
      <c r="CT471" s="23"/>
      <c r="CU471" s="23"/>
      <c r="CV471" s="30">
        <f>1*CV$4</f>
        <v>1</v>
      </c>
      <c r="CW471" s="23"/>
      <c r="CX471" s="23"/>
      <c r="CY471" s="23"/>
      <c r="CZ471" s="23"/>
      <c r="DA471" s="23"/>
      <c r="DB471" s="23"/>
      <c r="DC471" s="23"/>
      <c r="DD471" s="23"/>
      <c r="DE471" s="23"/>
      <c r="DF471" s="23"/>
      <c r="DG471" s="23"/>
      <c r="DH471" s="23"/>
      <c r="DI471" s="23"/>
      <c r="DJ471" s="23"/>
      <c r="DK471" s="23"/>
      <c r="DL471" s="23"/>
      <c r="DM471" s="23"/>
      <c r="DN471" s="23"/>
      <c r="DO471" s="23"/>
      <c r="DP471" s="23"/>
      <c r="DQ471" s="23"/>
      <c r="DR471" s="23"/>
      <c r="DS471" s="23"/>
      <c r="DT471" s="23"/>
      <c r="DU471" s="23"/>
      <c r="DV471" s="23"/>
      <c r="DW471" s="23"/>
      <c r="DX471" s="23"/>
      <c r="DY471" s="23"/>
      <c r="DZ471" s="23"/>
      <c r="EA471" s="23"/>
      <c r="EB471" s="23"/>
      <c r="EC471" s="23"/>
      <c r="ED471" s="23"/>
      <c r="EE471" s="23"/>
      <c r="EF471" s="23"/>
      <c r="EG471" s="23"/>
      <c r="EH471" s="23"/>
      <c r="EI471" s="23"/>
      <c r="EJ471" s="23"/>
      <c r="EK471" s="23"/>
      <c r="EL471" s="23"/>
      <c r="EM471" s="23"/>
      <c r="EN471" s="23"/>
      <c r="EO471" s="23"/>
      <c r="EP471" s="23"/>
      <c r="EQ471" s="23"/>
      <c r="ER471" s="23"/>
      <c r="ES471" s="23"/>
      <c r="ET471" s="23"/>
      <c r="EU471" s="23"/>
      <c r="EV471" s="23"/>
      <c r="EW471" s="23"/>
      <c r="EX471" s="31">
        <f t="shared" si="384"/>
        <v>1</v>
      </c>
      <c r="EY471" s="5"/>
      <c r="EZ471" s="5"/>
      <c r="FA471" s="5"/>
      <c r="FB471" s="5"/>
    </row>
    <row r="472" spans="1:158" ht="15.75" hidden="1" customHeight="1">
      <c r="A472" s="25">
        <f t="shared" si="512"/>
        <v>468</v>
      </c>
      <c r="B472" s="7" t="s">
        <v>1290</v>
      </c>
      <c r="C472" s="7" t="s">
        <v>1291</v>
      </c>
      <c r="D472" s="26" t="s">
        <v>324</v>
      </c>
      <c r="E472" s="27" t="s">
        <v>305</v>
      </c>
      <c r="F472" s="28">
        <v>300</v>
      </c>
      <c r="G472" s="29">
        <f t="shared" si="482"/>
        <v>1</v>
      </c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30">
        <f>1*BW$4</f>
        <v>1</v>
      </c>
      <c r="BX472" s="23"/>
      <c r="BY472" s="23"/>
      <c r="BZ472" s="23"/>
      <c r="CA472" s="23"/>
      <c r="CB472" s="23"/>
      <c r="CC472" s="23"/>
      <c r="CD472" s="23"/>
      <c r="CE472" s="23"/>
      <c r="CF472" s="23"/>
      <c r="CG472" s="23"/>
      <c r="CH472" s="23"/>
      <c r="CI472" s="23"/>
      <c r="CJ472" s="23"/>
      <c r="CK472" s="23"/>
      <c r="CL472" s="23"/>
      <c r="CM472" s="23"/>
      <c r="CN472" s="23"/>
      <c r="CO472" s="23"/>
      <c r="CP472" s="23"/>
      <c r="CQ472" s="23"/>
      <c r="CR472" s="23"/>
      <c r="CS472" s="23"/>
      <c r="CT472" s="23"/>
      <c r="CU472" s="23"/>
      <c r="CV472" s="23"/>
      <c r="CW472" s="23"/>
      <c r="CX472" s="23"/>
      <c r="CY472" s="23"/>
      <c r="CZ472" s="23"/>
      <c r="DA472" s="23"/>
      <c r="DB472" s="23"/>
      <c r="DC472" s="23"/>
      <c r="DD472" s="23"/>
      <c r="DE472" s="23"/>
      <c r="DF472" s="23"/>
      <c r="DG472" s="23"/>
      <c r="DH472" s="23"/>
      <c r="DI472" s="23"/>
      <c r="DJ472" s="23"/>
      <c r="DK472" s="23"/>
      <c r="DL472" s="23"/>
      <c r="DM472" s="23"/>
      <c r="DN472" s="23"/>
      <c r="DO472" s="23"/>
      <c r="DP472" s="23"/>
      <c r="DQ472" s="23"/>
      <c r="DR472" s="23"/>
      <c r="DS472" s="23"/>
      <c r="DT472" s="23"/>
      <c r="DU472" s="23"/>
      <c r="DV472" s="23"/>
      <c r="DW472" s="23"/>
      <c r="DX472" s="23"/>
      <c r="DY472" s="23"/>
      <c r="DZ472" s="23"/>
      <c r="EA472" s="23"/>
      <c r="EB472" s="23"/>
      <c r="EC472" s="23"/>
      <c r="ED472" s="23"/>
      <c r="EE472" s="23"/>
      <c r="EF472" s="23"/>
      <c r="EG472" s="23"/>
      <c r="EH472" s="23"/>
      <c r="EI472" s="23"/>
      <c r="EJ472" s="23"/>
      <c r="EK472" s="23"/>
      <c r="EL472" s="23"/>
      <c r="EM472" s="23"/>
      <c r="EN472" s="23"/>
      <c r="EO472" s="23"/>
      <c r="EP472" s="23"/>
      <c r="EQ472" s="23"/>
      <c r="ER472" s="23"/>
      <c r="ES472" s="23"/>
      <c r="ET472" s="23"/>
      <c r="EU472" s="23"/>
      <c r="EV472" s="23"/>
      <c r="EW472" s="23"/>
      <c r="EX472" s="31">
        <f t="shared" si="384"/>
        <v>1</v>
      </c>
      <c r="EY472" s="5"/>
      <c r="EZ472" s="5"/>
      <c r="FA472" s="5"/>
      <c r="FB472" s="5"/>
    </row>
    <row r="473" spans="1:158" ht="15.75" hidden="1" customHeight="1">
      <c r="A473" s="25">
        <f t="shared" si="512"/>
        <v>469</v>
      </c>
      <c r="B473" s="7" t="s">
        <v>1292</v>
      </c>
      <c r="C473" s="7" t="s">
        <v>1293</v>
      </c>
      <c r="D473" s="26" t="s">
        <v>324</v>
      </c>
      <c r="E473" s="27" t="s">
        <v>305</v>
      </c>
      <c r="F473" s="28">
        <v>300</v>
      </c>
      <c r="G473" s="29">
        <f t="shared" si="482"/>
        <v>1</v>
      </c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30">
        <f>1*BR$4</f>
        <v>1</v>
      </c>
      <c r="BS473" s="23"/>
      <c r="BT473" s="23"/>
      <c r="BU473" s="23"/>
      <c r="BV473" s="23"/>
      <c r="BW473" s="23"/>
      <c r="BX473" s="23"/>
      <c r="BY473" s="23"/>
      <c r="BZ473" s="23"/>
      <c r="CA473" s="23"/>
      <c r="CB473" s="23"/>
      <c r="CC473" s="23"/>
      <c r="CD473" s="23"/>
      <c r="CE473" s="23"/>
      <c r="CF473" s="23"/>
      <c r="CG473" s="23"/>
      <c r="CH473" s="23"/>
      <c r="CI473" s="23"/>
      <c r="CJ473" s="23"/>
      <c r="CK473" s="23"/>
      <c r="CL473" s="23"/>
      <c r="CM473" s="23"/>
      <c r="CN473" s="23"/>
      <c r="CO473" s="23"/>
      <c r="CP473" s="23"/>
      <c r="CQ473" s="23"/>
      <c r="CR473" s="23"/>
      <c r="CS473" s="23"/>
      <c r="CT473" s="23"/>
      <c r="CU473" s="23"/>
      <c r="CV473" s="23"/>
      <c r="CW473" s="23"/>
      <c r="CX473" s="23"/>
      <c r="CY473" s="23"/>
      <c r="CZ473" s="23"/>
      <c r="DA473" s="23"/>
      <c r="DB473" s="23"/>
      <c r="DC473" s="23"/>
      <c r="DD473" s="23"/>
      <c r="DE473" s="23"/>
      <c r="DF473" s="23"/>
      <c r="DG473" s="23"/>
      <c r="DH473" s="23"/>
      <c r="DI473" s="23"/>
      <c r="DJ473" s="23"/>
      <c r="DK473" s="23"/>
      <c r="DL473" s="23"/>
      <c r="DM473" s="23"/>
      <c r="DN473" s="23"/>
      <c r="DO473" s="23"/>
      <c r="DP473" s="23"/>
      <c r="DQ473" s="23"/>
      <c r="DR473" s="23"/>
      <c r="DS473" s="23"/>
      <c r="DT473" s="23"/>
      <c r="DU473" s="23"/>
      <c r="DV473" s="23"/>
      <c r="DW473" s="23"/>
      <c r="DX473" s="23"/>
      <c r="DY473" s="23"/>
      <c r="DZ473" s="23"/>
      <c r="EA473" s="23"/>
      <c r="EB473" s="23"/>
      <c r="EC473" s="23"/>
      <c r="ED473" s="23"/>
      <c r="EE473" s="23"/>
      <c r="EF473" s="23"/>
      <c r="EG473" s="23"/>
      <c r="EH473" s="23"/>
      <c r="EI473" s="23"/>
      <c r="EJ473" s="23"/>
      <c r="EK473" s="23"/>
      <c r="EL473" s="23"/>
      <c r="EM473" s="23"/>
      <c r="EN473" s="23"/>
      <c r="EO473" s="23"/>
      <c r="EP473" s="23"/>
      <c r="EQ473" s="23"/>
      <c r="ER473" s="23"/>
      <c r="ES473" s="23"/>
      <c r="ET473" s="23"/>
      <c r="EU473" s="23"/>
      <c r="EV473" s="23"/>
      <c r="EW473" s="23"/>
      <c r="EX473" s="31">
        <f t="shared" si="384"/>
        <v>1</v>
      </c>
      <c r="EY473" s="5"/>
      <c r="EZ473" s="5"/>
      <c r="FA473" s="5"/>
      <c r="FB473" s="5"/>
    </row>
    <row r="474" spans="1:158" ht="15.75" hidden="1" customHeight="1">
      <c r="A474" s="25">
        <f t="shared" si="512"/>
        <v>470</v>
      </c>
      <c r="B474" s="7" t="s">
        <v>1294</v>
      </c>
      <c r="C474" s="7" t="s">
        <v>1295</v>
      </c>
      <c r="D474" s="26" t="s">
        <v>324</v>
      </c>
      <c r="E474" s="27" t="s">
        <v>305</v>
      </c>
      <c r="F474" s="28">
        <v>300</v>
      </c>
      <c r="G474" s="29">
        <f t="shared" si="482"/>
        <v>1</v>
      </c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30">
        <f>1*BS$4</f>
        <v>1</v>
      </c>
      <c r="BT474" s="23"/>
      <c r="BU474" s="23"/>
      <c r="BV474" s="23"/>
      <c r="BW474" s="23"/>
      <c r="BX474" s="23"/>
      <c r="BY474" s="23"/>
      <c r="BZ474" s="23"/>
      <c r="CA474" s="23"/>
      <c r="CB474" s="23"/>
      <c r="CC474" s="23"/>
      <c r="CD474" s="23"/>
      <c r="CE474" s="23"/>
      <c r="CF474" s="23"/>
      <c r="CG474" s="23"/>
      <c r="CH474" s="23"/>
      <c r="CI474" s="23"/>
      <c r="CJ474" s="23"/>
      <c r="CK474" s="23"/>
      <c r="CL474" s="23"/>
      <c r="CM474" s="23"/>
      <c r="CN474" s="23"/>
      <c r="CO474" s="23"/>
      <c r="CP474" s="23"/>
      <c r="CQ474" s="23"/>
      <c r="CR474" s="23"/>
      <c r="CS474" s="23"/>
      <c r="CT474" s="23"/>
      <c r="CU474" s="23"/>
      <c r="CV474" s="23"/>
      <c r="CW474" s="23"/>
      <c r="CX474" s="23"/>
      <c r="CY474" s="23"/>
      <c r="CZ474" s="23"/>
      <c r="DA474" s="23"/>
      <c r="DB474" s="23"/>
      <c r="DC474" s="23"/>
      <c r="DD474" s="23"/>
      <c r="DE474" s="23"/>
      <c r="DF474" s="23"/>
      <c r="DG474" s="23"/>
      <c r="DH474" s="23"/>
      <c r="DI474" s="23"/>
      <c r="DJ474" s="23"/>
      <c r="DK474" s="23"/>
      <c r="DL474" s="23"/>
      <c r="DM474" s="23"/>
      <c r="DN474" s="23"/>
      <c r="DO474" s="23"/>
      <c r="DP474" s="23"/>
      <c r="DQ474" s="23"/>
      <c r="DR474" s="23"/>
      <c r="DS474" s="23"/>
      <c r="DT474" s="23"/>
      <c r="DU474" s="23"/>
      <c r="DV474" s="23"/>
      <c r="DW474" s="23"/>
      <c r="DX474" s="23"/>
      <c r="DY474" s="23"/>
      <c r="DZ474" s="23"/>
      <c r="EA474" s="23"/>
      <c r="EB474" s="23"/>
      <c r="EC474" s="23"/>
      <c r="ED474" s="23"/>
      <c r="EE474" s="23"/>
      <c r="EF474" s="23"/>
      <c r="EG474" s="23"/>
      <c r="EH474" s="23"/>
      <c r="EI474" s="23"/>
      <c r="EJ474" s="23"/>
      <c r="EK474" s="23"/>
      <c r="EL474" s="23"/>
      <c r="EM474" s="23"/>
      <c r="EN474" s="23"/>
      <c r="EO474" s="23"/>
      <c r="EP474" s="23"/>
      <c r="EQ474" s="23"/>
      <c r="ER474" s="23"/>
      <c r="ES474" s="23"/>
      <c r="ET474" s="23"/>
      <c r="EU474" s="23"/>
      <c r="EV474" s="23"/>
      <c r="EW474" s="23"/>
      <c r="EX474" s="31">
        <f t="shared" si="384"/>
        <v>1</v>
      </c>
      <c r="EY474" s="5"/>
      <c r="EZ474" s="5"/>
      <c r="FA474" s="5"/>
      <c r="FB474" s="5"/>
    </row>
    <row r="475" spans="1:158" ht="15.75" hidden="1" customHeight="1">
      <c r="A475" s="25">
        <f t="shared" si="512"/>
        <v>471</v>
      </c>
      <c r="B475" s="7" t="s">
        <v>1296</v>
      </c>
      <c r="C475" s="7" t="s">
        <v>1297</v>
      </c>
      <c r="D475" s="26" t="s">
        <v>324</v>
      </c>
      <c r="E475" s="27" t="s">
        <v>305</v>
      </c>
      <c r="F475" s="28">
        <v>300</v>
      </c>
      <c r="G475" s="29">
        <f t="shared" si="482"/>
        <v>1</v>
      </c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30">
        <f>1*BV$4</f>
        <v>1</v>
      </c>
      <c r="BW475" s="23"/>
      <c r="BX475" s="23"/>
      <c r="BY475" s="23"/>
      <c r="BZ475" s="23"/>
      <c r="CA475" s="23"/>
      <c r="CB475" s="23"/>
      <c r="CC475" s="23"/>
      <c r="CD475" s="23"/>
      <c r="CE475" s="23"/>
      <c r="CF475" s="23"/>
      <c r="CG475" s="23"/>
      <c r="CH475" s="23"/>
      <c r="CI475" s="23"/>
      <c r="CJ475" s="23"/>
      <c r="CK475" s="23"/>
      <c r="CL475" s="23"/>
      <c r="CM475" s="23"/>
      <c r="CN475" s="23"/>
      <c r="CO475" s="23"/>
      <c r="CP475" s="23"/>
      <c r="CQ475" s="23"/>
      <c r="CR475" s="23"/>
      <c r="CS475" s="23"/>
      <c r="CT475" s="23"/>
      <c r="CU475" s="23"/>
      <c r="CV475" s="23"/>
      <c r="CW475" s="23"/>
      <c r="CX475" s="23"/>
      <c r="CY475" s="23"/>
      <c r="CZ475" s="23"/>
      <c r="DA475" s="23"/>
      <c r="DB475" s="23"/>
      <c r="DC475" s="23"/>
      <c r="DD475" s="23"/>
      <c r="DE475" s="23"/>
      <c r="DF475" s="23"/>
      <c r="DG475" s="23"/>
      <c r="DH475" s="23"/>
      <c r="DI475" s="23"/>
      <c r="DJ475" s="23"/>
      <c r="DK475" s="23"/>
      <c r="DL475" s="23"/>
      <c r="DM475" s="23"/>
      <c r="DN475" s="23"/>
      <c r="DO475" s="23"/>
      <c r="DP475" s="23"/>
      <c r="DQ475" s="23"/>
      <c r="DR475" s="23"/>
      <c r="DS475" s="23"/>
      <c r="DT475" s="23"/>
      <c r="DU475" s="23"/>
      <c r="DV475" s="23"/>
      <c r="DW475" s="23"/>
      <c r="DX475" s="23"/>
      <c r="DY475" s="23"/>
      <c r="DZ475" s="23"/>
      <c r="EA475" s="23"/>
      <c r="EB475" s="23"/>
      <c r="EC475" s="23"/>
      <c r="ED475" s="23"/>
      <c r="EE475" s="23"/>
      <c r="EF475" s="23"/>
      <c r="EG475" s="23"/>
      <c r="EH475" s="23"/>
      <c r="EI475" s="23"/>
      <c r="EJ475" s="23"/>
      <c r="EK475" s="23"/>
      <c r="EL475" s="23"/>
      <c r="EM475" s="23"/>
      <c r="EN475" s="23"/>
      <c r="EO475" s="23"/>
      <c r="EP475" s="23"/>
      <c r="EQ475" s="23"/>
      <c r="ER475" s="23"/>
      <c r="ES475" s="23"/>
      <c r="ET475" s="23"/>
      <c r="EU475" s="23"/>
      <c r="EV475" s="23"/>
      <c r="EW475" s="23"/>
      <c r="EX475" s="31">
        <f t="shared" si="384"/>
        <v>1</v>
      </c>
      <c r="EY475" s="5"/>
      <c r="EZ475" s="5"/>
      <c r="FA475" s="5"/>
      <c r="FB475" s="5"/>
    </row>
    <row r="476" spans="1:158" ht="15.75" hidden="1" customHeight="1">
      <c r="A476" s="25">
        <f t="shared" si="512"/>
        <v>472</v>
      </c>
      <c r="B476" s="7" t="s">
        <v>1298</v>
      </c>
      <c r="C476" s="7" t="s">
        <v>1299</v>
      </c>
      <c r="D476" s="26" t="s">
        <v>324</v>
      </c>
      <c r="E476" s="27" t="s">
        <v>305</v>
      </c>
      <c r="F476" s="28">
        <v>300</v>
      </c>
      <c r="G476" s="29">
        <f t="shared" si="482"/>
        <v>1</v>
      </c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30">
        <f>1*BT$4</f>
        <v>1</v>
      </c>
      <c r="BU476" s="23"/>
      <c r="BV476" s="23"/>
      <c r="BW476" s="23"/>
      <c r="BX476" s="23"/>
      <c r="BY476" s="23"/>
      <c r="BZ476" s="23"/>
      <c r="CA476" s="23"/>
      <c r="CB476" s="23"/>
      <c r="CC476" s="23"/>
      <c r="CD476" s="23"/>
      <c r="CE476" s="23"/>
      <c r="CF476" s="23"/>
      <c r="CG476" s="23"/>
      <c r="CH476" s="23"/>
      <c r="CI476" s="23"/>
      <c r="CJ476" s="23"/>
      <c r="CK476" s="23"/>
      <c r="CL476" s="23"/>
      <c r="CM476" s="23"/>
      <c r="CN476" s="23"/>
      <c r="CO476" s="23"/>
      <c r="CP476" s="23"/>
      <c r="CQ476" s="23"/>
      <c r="CR476" s="23"/>
      <c r="CS476" s="23"/>
      <c r="CT476" s="23"/>
      <c r="CU476" s="23"/>
      <c r="CV476" s="23"/>
      <c r="CW476" s="23"/>
      <c r="CX476" s="23"/>
      <c r="CY476" s="23"/>
      <c r="CZ476" s="23"/>
      <c r="DA476" s="23"/>
      <c r="DB476" s="23"/>
      <c r="DC476" s="23"/>
      <c r="DD476" s="23"/>
      <c r="DE476" s="23"/>
      <c r="DF476" s="23"/>
      <c r="DG476" s="23"/>
      <c r="DH476" s="23"/>
      <c r="DI476" s="23"/>
      <c r="DJ476" s="23"/>
      <c r="DK476" s="23"/>
      <c r="DL476" s="23"/>
      <c r="DM476" s="23"/>
      <c r="DN476" s="23"/>
      <c r="DO476" s="23"/>
      <c r="DP476" s="23"/>
      <c r="DQ476" s="23"/>
      <c r="DR476" s="23"/>
      <c r="DS476" s="23"/>
      <c r="DT476" s="23"/>
      <c r="DU476" s="23"/>
      <c r="DV476" s="23"/>
      <c r="DW476" s="23"/>
      <c r="DX476" s="23"/>
      <c r="DY476" s="23"/>
      <c r="DZ476" s="23"/>
      <c r="EA476" s="23"/>
      <c r="EB476" s="23"/>
      <c r="EC476" s="23"/>
      <c r="ED476" s="23"/>
      <c r="EE476" s="23"/>
      <c r="EF476" s="23"/>
      <c r="EG476" s="23"/>
      <c r="EH476" s="23"/>
      <c r="EI476" s="23"/>
      <c r="EJ476" s="23"/>
      <c r="EK476" s="23"/>
      <c r="EL476" s="23"/>
      <c r="EM476" s="23"/>
      <c r="EN476" s="23"/>
      <c r="EO476" s="23"/>
      <c r="EP476" s="23"/>
      <c r="EQ476" s="23"/>
      <c r="ER476" s="23"/>
      <c r="ES476" s="23"/>
      <c r="ET476" s="23"/>
      <c r="EU476" s="23"/>
      <c r="EV476" s="23"/>
      <c r="EW476" s="23"/>
      <c r="EX476" s="31">
        <f t="shared" si="384"/>
        <v>1</v>
      </c>
      <c r="EY476" s="5"/>
      <c r="EZ476" s="5"/>
      <c r="FA476" s="5"/>
      <c r="FB476" s="5"/>
    </row>
    <row r="477" spans="1:158" ht="15.75" hidden="1" customHeight="1">
      <c r="A477" s="25">
        <f t="shared" si="512"/>
        <v>473</v>
      </c>
      <c r="B477" s="7" t="s">
        <v>1300</v>
      </c>
      <c r="C477" s="7" t="s">
        <v>1301</v>
      </c>
      <c r="D477" s="26" t="s">
        <v>324</v>
      </c>
      <c r="E477" s="27" t="s">
        <v>305</v>
      </c>
      <c r="F477" s="28">
        <v>300</v>
      </c>
      <c r="G477" s="29">
        <f t="shared" si="482"/>
        <v>1</v>
      </c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30">
        <f>1*BU$4</f>
        <v>1</v>
      </c>
      <c r="BV477" s="23"/>
      <c r="BW477" s="23"/>
      <c r="BX477" s="23"/>
      <c r="BY477" s="23"/>
      <c r="BZ477" s="23"/>
      <c r="CA477" s="23"/>
      <c r="CB477" s="23"/>
      <c r="CC477" s="23"/>
      <c r="CD477" s="23"/>
      <c r="CE477" s="23"/>
      <c r="CF477" s="23"/>
      <c r="CG477" s="23"/>
      <c r="CH477" s="23"/>
      <c r="CI477" s="23"/>
      <c r="CJ477" s="23"/>
      <c r="CK477" s="23"/>
      <c r="CL477" s="23"/>
      <c r="CM477" s="23"/>
      <c r="CN477" s="23"/>
      <c r="CO477" s="23"/>
      <c r="CP477" s="23"/>
      <c r="CQ477" s="23"/>
      <c r="CR477" s="23"/>
      <c r="CS477" s="23"/>
      <c r="CT477" s="23"/>
      <c r="CU477" s="23"/>
      <c r="CV477" s="23"/>
      <c r="CW477" s="23"/>
      <c r="CX477" s="23"/>
      <c r="CY477" s="23"/>
      <c r="CZ477" s="23"/>
      <c r="DA477" s="23"/>
      <c r="DB477" s="23"/>
      <c r="DC477" s="23"/>
      <c r="DD477" s="23"/>
      <c r="DE477" s="23"/>
      <c r="DF477" s="23"/>
      <c r="DG477" s="23"/>
      <c r="DH477" s="23"/>
      <c r="DI477" s="23"/>
      <c r="DJ477" s="23"/>
      <c r="DK477" s="23"/>
      <c r="DL477" s="23"/>
      <c r="DM477" s="23"/>
      <c r="DN477" s="23"/>
      <c r="DO477" s="23"/>
      <c r="DP477" s="23"/>
      <c r="DQ477" s="23"/>
      <c r="DR477" s="23"/>
      <c r="DS477" s="23"/>
      <c r="DT477" s="23"/>
      <c r="DU477" s="23"/>
      <c r="DV477" s="23"/>
      <c r="DW477" s="23"/>
      <c r="DX477" s="23"/>
      <c r="DY477" s="23"/>
      <c r="DZ477" s="23"/>
      <c r="EA477" s="23"/>
      <c r="EB477" s="23"/>
      <c r="EC477" s="23"/>
      <c r="ED477" s="23"/>
      <c r="EE477" s="23"/>
      <c r="EF477" s="23"/>
      <c r="EG477" s="23"/>
      <c r="EH477" s="23"/>
      <c r="EI477" s="23"/>
      <c r="EJ477" s="23"/>
      <c r="EK477" s="23"/>
      <c r="EL477" s="23"/>
      <c r="EM477" s="23"/>
      <c r="EN477" s="23"/>
      <c r="EO477" s="23"/>
      <c r="EP477" s="23"/>
      <c r="EQ477" s="23"/>
      <c r="ER477" s="23"/>
      <c r="ES477" s="23"/>
      <c r="ET477" s="23"/>
      <c r="EU477" s="23"/>
      <c r="EV477" s="23"/>
      <c r="EW477" s="23"/>
      <c r="EX477" s="31">
        <f t="shared" si="384"/>
        <v>1</v>
      </c>
      <c r="EY477" s="5"/>
      <c r="EZ477" s="5"/>
      <c r="FA477" s="5"/>
      <c r="FB477" s="5"/>
    </row>
    <row r="478" spans="1:158" ht="15.75" hidden="1" customHeight="1">
      <c r="A478" s="25">
        <f t="shared" si="512"/>
        <v>474</v>
      </c>
      <c r="B478" s="7" t="s">
        <v>1302</v>
      </c>
      <c r="C478" s="7" t="s">
        <v>1303</v>
      </c>
      <c r="D478" s="26" t="s">
        <v>324</v>
      </c>
      <c r="E478" s="27" t="s">
        <v>305</v>
      </c>
      <c r="F478" s="28">
        <v>300</v>
      </c>
      <c r="G478" s="29">
        <f t="shared" si="482"/>
        <v>1</v>
      </c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30">
        <f>1*BX$4</f>
        <v>1</v>
      </c>
      <c r="BY478" s="23"/>
      <c r="BZ478" s="23"/>
      <c r="CA478" s="23"/>
      <c r="CB478" s="23"/>
      <c r="CC478" s="23"/>
      <c r="CD478" s="23"/>
      <c r="CE478" s="23"/>
      <c r="CF478" s="23"/>
      <c r="CG478" s="23"/>
      <c r="CH478" s="23"/>
      <c r="CI478" s="23"/>
      <c r="CJ478" s="23"/>
      <c r="CK478" s="23"/>
      <c r="CL478" s="23"/>
      <c r="CM478" s="23"/>
      <c r="CN478" s="23"/>
      <c r="CO478" s="23"/>
      <c r="CP478" s="23"/>
      <c r="CQ478" s="23"/>
      <c r="CR478" s="23"/>
      <c r="CS478" s="23"/>
      <c r="CT478" s="23"/>
      <c r="CU478" s="23"/>
      <c r="CV478" s="23"/>
      <c r="CW478" s="23"/>
      <c r="CX478" s="23"/>
      <c r="CY478" s="23"/>
      <c r="CZ478" s="23"/>
      <c r="DA478" s="23"/>
      <c r="DB478" s="23"/>
      <c r="DC478" s="23"/>
      <c r="DD478" s="23"/>
      <c r="DE478" s="23"/>
      <c r="DF478" s="23"/>
      <c r="DG478" s="23"/>
      <c r="DH478" s="23"/>
      <c r="DI478" s="23"/>
      <c r="DJ478" s="23"/>
      <c r="DK478" s="23"/>
      <c r="DL478" s="23"/>
      <c r="DM478" s="23"/>
      <c r="DN478" s="23"/>
      <c r="DO478" s="23"/>
      <c r="DP478" s="23"/>
      <c r="DQ478" s="23"/>
      <c r="DR478" s="23"/>
      <c r="DS478" s="23"/>
      <c r="DT478" s="23"/>
      <c r="DU478" s="23"/>
      <c r="DV478" s="23"/>
      <c r="DW478" s="23"/>
      <c r="DX478" s="23"/>
      <c r="DY478" s="23"/>
      <c r="DZ478" s="23"/>
      <c r="EA478" s="23"/>
      <c r="EB478" s="23"/>
      <c r="EC478" s="23"/>
      <c r="ED478" s="23"/>
      <c r="EE478" s="23"/>
      <c r="EF478" s="23"/>
      <c r="EG478" s="23"/>
      <c r="EH478" s="23"/>
      <c r="EI478" s="23"/>
      <c r="EJ478" s="23"/>
      <c r="EK478" s="23"/>
      <c r="EL478" s="23"/>
      <c r="EM478" s="23"/>
      <c r="EN478" s="23"/>
      <c r="EO478" s="23"/>
      <c r="EP478" s="23"/>
      <c r="EQ478" s="23"/>
      <c r="ER478" s="23"/>
      <c r="ES478" s="23"/>
      <c r="ET478" s="23"/>
      <c r="EU478" s="23"/>
      <c r="EV478" s="23"/>
      <c r="EW478" s="23"/>
      <c r="EX478" s="31">
        <f t="shared" si="384"/>
        <v>1</v>
      </c>
      <c r="EY478" s="5"/>
      <c r="EZ478" s="5"/>
      <c r="FA478" s="5"/>
      <c r="FB478" s="5"/>
    </row>
    <row r="479" spans="1:158" ht="15.75" hidden="1" customHeight="1">
      <c r="A479" s="25">
        <f t="shared" si="512"/>
        <v>475</v>
      </c>
      <c r="B479" s="7" t="s">
        <v>1304</v>
      </c>
      <c r="C479" s="7" t="s">
        <v>1305</v>
      </c>
      <c r="D479" s="26" t="s">
        <v>324</v>
      </c>
      <c r="E479" s="27" t="s">
        <v>305</v>
      </c>
      <c r="F479" s="28">
        <v>300</v>
      </c>
      <c r="G479" s="29">
        <f t="shared" si="482"/>
        <v>1</v>
      </c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30">
        <f>1*BY$4</f>
        <v>1</v>
      </c>
      <c r="BZ479" s="23"/>
      <c r="CA479" s="23"/>
      <c r="CB479" s="23"/>
      <c r="CC479" s="23"/>
      <c r="CD479" s="23"/>
      <c r="CE479" s="23"/>
      <c r="CF479" s="23"/>
      <c r="CG479" s="23"/>
      <c r="CH479" s="23"/>
      <c r="CI479" s="23"/>
      <c r="CJ479" s="23"/>
      <c r="CK479" s="23"/>
      <c r="CL479" s="23"/>
      <c r="CM479" s="23"/>
      <c r="CN479" s="23"/>
      <c r="CO479" s="23"/>
      <c r="CP479" s="23"/>
      <c r="CQ479" s="23"/>
      <c r="CR479" s="23"/>
      <c r="CS479" s="23"/>
      <c r="CT479" s="23"/>
      <c r="CU479" s="23"/>
      <c r="CV479" s="23"/>
      <c r="CW479" s="23"/>
      <c r="CX479" s="23"/>
      <c r="CY479" s="23"/>
      <c r="CZ479" s="23"/>
      <c r="DA479" s="23"/>
      <c r="DB479" s="23"/>
      <c r="DC479" s="23"/>
      <c r="DD479" s="23"/>
      <c r="DE479" s="23"/>
      <c r="DF479" s="23"/>
      <c r="DG479" s="23"/>
      <c r="DH479" s="23"/>
      <c r="DI479" s="23"/>
      <c r="DJ479" s="23"/>
      <c r="DK479" s="23"/>
      <c r="DL479" s="23"/>
      <c r="DM479" s="23"/>
      <c r="DN479" s="23"/>
      <c r="DO479" s="23"/>
      <c r="DP479" s="23"/>
      <c r="DQ479" s="23"/>
      <c r="DR479" s="23"/>
      <c r="DS479" s="23"/>
      <c r="DT479" s="23"/>
      <c r="DU479" s="23"/>
      <c r="DV479" s="23"/>
      <c r="DW479" s="23"/>
      <c r="DX479" s="23"/>
      <c r="DY479" s="23"/>
      <c r="DZ479" s="23"/>
      <c r="EA479" s="23"/>
      <c r="EB479" s="23"/>
      <c r="EC479" s="23"/>
      <c r="ED479" s="23"/>
      <c r="EE479" s="23"/>
      <c r="EF479" s="23"/>
      <c r="EG479" s="23"/>
      <c r="EH479" s="23"/>
      <c r="EI479" s="23"/>
      <c r="EJ479" s="23"/>
      <c r="EK479" s="23"/>
      <c r="EL479" s="23"/>
      <c r="EM479" s="23"/>
      <c r="EN479" s="23"/>
      <c r="EO479" s="23"/>
      <c r="EP479" s="23"/>
      <c r="EQ479" s="23"/>
      <c r="ER479" s="23"/>
      <c r="ES479" s="23"/>
      <c r="ET479" s="23"/>
      <c r="EU479" s="23"/>
      <c r="EV479" s="23"/>
      <c r="EW479" s="23"/>
      <c r="EX479" s="31">
        <f t="shared" si="384"/>
        <v>1</v>
      </c>
      <c r="EY479" s="5"/>
      <c r="EZ479" s="5"/>
      <c r="FA479" s="5"/>
      <c r="FB479" s="5"/>
    </row>
    <row r="480" spans="1:158" ht="15.75" hidden="1" customHeight="1">
      <c r="A480" s="25">
        <f t="shared" si="512"/>
        <v>476</v>
      </c>
      <c r="B480" s="7" t="s">
        <v>1306</v>
      </c>
      <c r="C480" s="7" t="s">
        <v>1307</v>
      </c>
      <c r="D480" s="26" t="s">
        <v>324</v>
      </c>
      <c r="E480" s="27" t="s">
        <v>305</v>
      </c>
      <c r="F480" s="28">
        <v>300</v>
      </c>
      <c r="G480" s="29">
        <f t="shared" si="482"/>
        <v>1</v>
      </c>
      <c r="H480" s="23"/>
      <c r="I480" s="23"/>
      <c r="J480" s="23"/>
      <c r="K480" s="23"/>
      <c r="L480" s="23"/>
      <c r="M480" s="30">
        <f>1*M$4</f>
        <v>1</v>
      </c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  <c r="CB480" s="23"/>
      <c r="CC480" s="23"/>
      <c r="CD480" s="23"/>
      <c r="CE480" s="23"/>
      <c r="CF480" s="23"/>
      <c r="CG480" s="23"/>
      <c r="CH480" s="23"/>
      <c r="CI480" s="23"/>
      <c r="CJ480" s="23"/>
      <c r="CK480" s="23"/>
      <c r="CL480" s="23"/>
      <c r="CM480" s="23"/>
      <c r="CN480" s="23"/>
      <c r="CO480" s="23"/>
      <c r="CP480" s="23"/>
      <c r="CQ480" s="23"/>
      <c r="CR480" s="23"/>
      <c r="CS480" s="23"/>
      <c r="CT480" s="23"/>
      <c r="CU480" s="23"/>
      <c r="CV480" s="23"/>
      <c r="CW480" s="23"/>
      <c r="CX480" s="23"/>
      <c r="CY480" s="23"/>
      <c r="CZ480" s="23"/>
      <c r="DA480" s="23"/>
      <c r="DB480" s="23"/>
      <c r="DC480" s="23"/>
      <c r="DD480" s="23"/>
      <c r="DE480" s="23"/>
      <c r="DF480" s="23"/>
      <c r="DG480" s="23"/>
      <c r="DH480" s="23"/>
      <c r="DI480" s="23"/>
      <c r="DJ480" s="23"/>
      <c r="DK480" s="23"/>
      <c r="DL480" s="23"/>
      <c r="DM480" s="23"/>
      <c r="DN480" s="23"/>
      <c r="DO480" s="23"/>
      <c r="DP480" s="23"/>
      <c r="DQ480" s="23"/>
      <c r="DR480" s="23"/>
      <c r="DS480" s="23"/>
      <c r="DT480" s="23"/>
      <c r="DU480" s="23"/>
      <c r="DV480" s="23"/>
      <c r="DW480" s="23"/>
      <c r="DX480" s="23"/>
      <c r="DY480" s="23"/>
      <c r="DZ480" s="23"/>
      <c r="EA480" s="23"/>
      <c r="EB480" s="23"/>
      <c r="EC480" s="23"/>
      <c r="ED480" s="23"/>
      <c r="EE480" s="23"/>
      <c r="EF480" s="23"/>
      <c r="EG480" s="23"/>
      <c r="EH480" s="23"/>
      <c r="EI480" s="23"/>
      <c r="EJ480" s="23"/>
      <c r="EK480" s="23"/>
      <c r="EL480" s="23"/>
      <c r="EM480" s="23"/>
      <c r="EN480" s="23"/>
      <c r="EO480" s="23"/>
      <c r="EP480" s="23"/>
      <c r="EQ480" s="23"/>
      <c r="ER480" s="23"/>
      <c r="ES480" s="23"/>
      <c r="ET480" s="23"/>
      <c r="EU480" s="23"/>
      <c r="EV480" s="23"/>
      <c r="EW480" s="23"/>
      <c r="EX480" s="31">
        <f t="shared" si="384"/>
        <v>1</v>
      </c>
      <c r="EY480" s="5"/>
      <c r="EZ480" s="5"/>
      <c r="FA480" s="5"/>
      <c r="FB480" s="5"/>
    </row>
    <row r="481" spans="1:158" ht="15.75" hidden="1" customHeight="1">
      <c r="A481" s="25">
        <f t="shared" si="512"/>
        <v>477</v>
      </c>
      <c r="B481" s="7" t="s">
        <v>1308</v>
      </c>
      <c r="C481" s="7" t="s">
        <v>1309</v>
      </c>
      <c r="D481" s="26" t="s">
        <v>324</v>
      </c>
      <c r="E481" s="27" t="s">
        <v>305</v>
      </c>
      <c r="F481" s="28">
        <v>300</v>
      </c>
      <c r="G481" s="29">
        <f t="shared" si="482"/>
        <v>1</v>
      </c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  <c r="CB481" s="23"/>
      <c r="CC481" s="23"/>
      <c r="CD481" s="23"/>
      <c r="CE481" s="23"/>
      <c r="CF481" s="23"/>
      <c r="CG481" s="23"/>
      <c r="CH481" s="23"/>
      <c r="CI481" s="23"/>
      <c r="CJ481" s="23"/>
      <c r="CK481" s="23"/>
      <c r="CL481" s="23"/>
      <c r="CM481" s="23"/>
      <c r="CN481" s="23"/>
      <c r="CO481" s="23"/>
      <c r="CP481" s="23"/>
      <c r="CQ481" s="23"/>
      <c r="CR481" s="23"/>
      <c r="CS481" s="23"/>
      <c r="CT481" s="23"/>
      <c r="CU481" s="23"/>
      <c r="CV481" s="23"/>
      <c r="CW481" s="23"/>
      <c r="CX481" s="23"/>
      <c r="CY481" s="23"/>
      <c r="CZ481" s="23"/>
      <c r="DA481" s="23"/>
      <c r="DB481" s="23"/>
      <c r="DC481" s="23"/>
      <c r="DD481" s="23"/>
      <c r="DE481" s="23"/>
      <c r="DF481" s="23"/>
      <c r="DG481" s="23"/>
      <c r="DH481" s="23"/>
      <c r="DI481" s="23"/>
      <c r="DJ481" s="23"/>
      <c r="DK481" s="23"/>
      <c r="DL481" s="23"/>
      <c r="DM481" s="23"/>
      <c r="DN481" s="23"/>
      <c r="DO481" s="23"/>
      <c r="DP481" s="23"/>
      <c r="DQ481" s="23"/>
      <c r="DR481" s="23"/>
      <c r="DS481" s="30">
        <f>1*DS$4</f>
        <v>1</v>
      </c>
      <c r="DT481" s="23"/>
      <c r="DU481" s="23"/>
      <c r="DV481" s="23"/>
      <c r="DW481" s="23"/>
      <c r="DX481" s="23"/>
      <c r="DY481" s="23"/>
      <c r="DZ481" s="23"/>
      <c r="EA481" s="23"/>
      <c r="EB481" s="23"/>
      <c r="EC481" s="23"/>
      <c r="ED481" s="23"/>
      <c r="EE481" s="23"/>
      <c r="EF481" s="23"/>
      <c r="EG481" s="23"/>
      <c r="EH481" s="23"/>
      <c r="EI481" s="23"/>
      <c r="EJ481" s="23"/>
      <c r="EK481" s="23"/>
      <c r="EL481" s="23"/>
      <c r="EM481" s="23"/>
      <c r="EN481" s="23"/>
      <c r="EO481" s="23"/>
      <c r="EP481" s="23"/>
      <c r="EQ481" s="23"/>
      <c r="ER481" s="23"/>
      <c r="ES481" s="23"/>
      <c r="ET481" s="23"/>
      <c r="EU481" s="23"/>
      <c r="EV481" s="23"/>
      <c r="EW481" s="23"/>
      <c r="EX481" s="31">
        <f t="shared" si="384"/>
        <v>1</v>
      </c>
      <c r="EY481" s="5"/>
      <c r="EZ481" s="5"/>
      <c r="FA481" s="5"/>
      <c r="FB481" s="5"/>
    </row>
    <row r="482" spans="1:158" ht="15.75" hidden="1" customHeight="1">
      <c r="A482" s="25">
        <f t="shared" si="512"/>
        <v>478</v>
      </c>
      <c r="B482" s="7" t="s">
        <v>1310</v>
      </c>
      <c r="C482" s="7" t="s">
        <v>1311</v>
      </c>
      <c r="D482" s="26" t="s">
        <v>324</v>
      </c>
      <c r="E482" s="27" t="s">
        <v>305</v>
      </c>
      <c r="F482" s="28">
        <v>300</v>
      </c>
      <c r="G482" s="29">
        <f t="shared" si="482"/>
        <v>1</v>
      </c>
      <c r="H482" s="23"/>
      <c r="I482" s="23"/>
      <c r="J482" s="23"/>
      <c r="K482" s="23"/>
      <c r="L482" s="23"/>
      <c r="M482" s="23"/>
      <c r="N482" s="30">
        <f>1*N$4</f>
        <v>1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  <c r="CB482" s="23"/>
      <c r="CC482" s="23"/>
      <c r="CD482" s="23"/>
      <c r="CE482" s="23"/>
      <c r="CF482" s="23"/>
      <c r="CG482" s="23"/>
      <c r="CH482" s="23"/>
      <c r="CI482" s="23"/>
      <c r="CJ482" s="23"/>
      <c r="CK482" s="23"/>
      <c r="CL482" s="23"/>
      <c r="CM482" s="23"/>
      <c r="CN482" s="23"/>
      <c r="CO482" s="23"/>
      <c r="CP482" s="23"/>
      <c r="CQ482" s="23"/>
      <c r="CR482" s="23"/>
      <c r="CS482" s="23"/>
      <c r="CT482" s="23"/>
      <c r="CU482" s="23"/>
      <c r="CV482" s="23"/>
      <c r="CW482" s="23"/>
      <c r="CX482" s="23"/>
      <c r="CY482" s="23"/>
      <c r="CZ482" s="23"/>
      <c r="DA482" s="23"/>
      <c r="DB482" s="23"/>
      <c r="DC482" s="23"/>
      <c r="DD482" s="23"/>
      <c r="DE482" s="23"/>
      <c r="DF482" s="23"/>
      <c r="DG482" s="23"/>
      <c r="DH482" s="23"/>
      <c r="DI482" s="23"/>
      <c r="DJ482" s="23"/>
      <c r="DK482" s="23"/>
      <c r="DL482" s="23"/>
      <c r="DM482" s="23"/>
      <c r="DN482" s="23"/>
      <c r="DO482" s="23"/>
      <c r="DP482" s="23"/>
      <c r="DQ482" s="23"/>
      <c r="DR482" s="23"/>
      <c r="DS482" s="23"/>
      <c r="DT482" s="23"/>
      <c r="DU482" s="23"/>
      <c r="DV482" s="23"/>
      <c r="DW482" s="23"/>
      <c r="DX482" s="23"/>
      <c r="DY482" s="23"/>
      <c r="DZ482" s="23"/>
      <c r="EA482" s="23"/>
      <c r="EB482" s="23"/>
      <c r="EC482" s="23"/>
      <c r="ED482" s="23"/>
      <c r="EE482" s="23"/>
      <c r="EF482" s="23"/>
      <c r="EG482" s="23"/>
      <c r="EH482" s="23"/>
      <c r="EI482" s="23"/>
      <c r="EJ482" s="23"/>
      <c r="EK482" s="23"/>
      <c r="EL482" s="23"/>
      <c r="EM482" s="23"/>
      <c r="EN482" s="23"/>
      <c r="EO482" s="23"/>
      <c r="EP482" s="23"/>
      <c r="EQ482" s="23"/>
      <c r="ER482" s="23"/>
      <c r="ES482" s="23"/>
      <c r="ET482" s="23"/>
      <c r="EU482" s="23"/>
      <c r="EV482" s="23"/>
      <c r="EW482" s="23"/>
      <c r="EX482" s="31">
        <f t="shared" si="384"/>
        <v>1</v>
      </c>
      <c r="EY482" s="5"/>
      <c r="EZ482" s="5"/>
      <c r="FA482" s="5"/>
      <c r="FB482" s="5"/>
    </row>
    <row r="483" spans="1:158" ht="15.75" hidden="1" customHeight="1">
      <c r="A483" s="25">
        <f t="shared" si="512"/>
        <v>479</v>
      </c>
      <c r="B483" s="7" t="s">
        <v>1312</v>
      </c>
      <c r="C483" s="7" t="s">
        <v>1313</v>
      </c>
      <c r="D483" s="26" t="s">
        <v>324</v>
      </c>
      <c r="E483" s="27" t="s">
        <v>305</v>
      </c>
      <c r="F483" s="28">
        <v>300</v>
      </c>
      <c r="G483" s="29">
        <f t="shared" si="482"/>
        <v>1</v>
      </c>
      <c r="H483" s="23"/>
      <c r="I483" s="23"/>
      <c r="J483" s="23"/>
      <c r="K483" s="23"/>
      <c r="L483" s="23"/>
      <c r="M483" s="23"/>
      <c r="N483" s="23"/>
      <c r="O483" s="30">
        <f>1*O$4</f>
        <v>1</v>
      </c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  <c r="CB483" s="23"/>
      <c r="CC483" s="23"/>
      <c r="CD483" s="23"/>
      <c r="CE483" s="23"/>
      <c r="CF483" s="23"/>
      <c r="CG483" s="23"/>
      <c r="CH483" s="23"/>
      <c r="CI483" s="23"/>
      <c r="CJ483" s="23"/>
      <c r="CK483" s="23"/>
      <c r="CL483" s="23"/>
      <c r="CM483" s="23"/>
      <c r="CN483" s="23"/>
      <c r="CO483" s="23"/>
      <c r="CP483" s="23"/>
      <c r="CQ483" s="23"/>
      <c r="CR483" s="23"/>
      <c r="CS483" s="23"/>
      <c r="CT483" s="23"/>
      <c r="CU483" s="23"/>
      <c r="CV483" s="23"/>
      <c r="CW483" s="23"/>
      <c r="CX483" s="23"/>
      <c r="CY483" s="23"/>
      <c r="CZ483" s="23"/>
      <c r="DA483" s="23"/>
      <c r="DB483" s="23"/>
      <c r="DC483" s="23"/>
      <c r="DD483" s="23"/>
      <c r="DE483" s="23"/>
      <c r="DF483" s="23"/>
      <c r="DG483" s="23"/>
      <c r="DH483" s="23"/>
      <c r="DI483" s="23"/>
      <c r="DJ483" s="23"/>
      <c r="DK483" s="23"/>
      <c r="DL483" s="23"/>
      <c r="DM483" s="23"/>
      <c r="DN483" s="23"/>
      <c r="DO483" s="23"/>
      <c r="DP483" s="23"/>
      <c r="DQ483" s="23"/>
      <c r="DR483" s="23"/>
      <c r="DS483" s="23"/>
      <c r="DT483" s="23"/>
      <c r="DU483" s="23"/>
      <c r="DV483" s="23"/>
      <c r="DW483" s="23"/>
      <c r="DX483" s="23"/>
      <c r="DY483" s="23"/>
      <c r="DZ483" s="23"/>
      <c r="EA483" s="23"/>
      <c r="EB483" s="23"/>
      <c r="EC483" s="23"/>
      <c r="ED483" s="23"/>
      <c r="EE483" s="23"/>
      <c r="EF483" s="23"/>
      <c r="EG483" s="23"/>
      <c r="EH483" s="23"/>
      <c r="EI483" s="23"/>
      <c r="EJ483" s="23"/>
      <c r="EK483" s="23"/>
      <c r="EL483" s="23"/>
      <c r="EM483" s="23"/>
      <c r="EN483" s="23"/>
      <c r="EO483" s="23"/>
      <c r="EP483" s="23"/>
      <c r="EQ483" s="23"/>
      <c r="ER483" s="23"/>
      <c r="ES483" s="23"/>
      <c r="ET483" s="23"/>
      <c r="EU483" s="23"/>
      <c r="EV483" s="23"/>
      <c r="EW483" s="23"/>
      <c r="EX483" s="31">
        <f t="shared" si="384"/>
        <v>1</v>
      </c>
      <c r="EY483" s="5"/>
      <c r="EZ483" s="5"/>
      <c r="FA483" s="5"/>
      <c r="FB483" s="5"/>
    </row>
    <row r="484" spans="1:158" ht="15.75" hidden="1" customHeight="1">
      <c r="A484" s="25">
        <f t="shared" si="512"/>
        <v>480</v>
      </c>
      <c r="B484" s="7" t="s">
        <v>1314</v>
      </c>
      <c r="C484" s="7" t="s">
        <v>1315</v>
      </c>
      <c r="D484" s="26" t="s">
        <v>324</v>
      </c>
      <c r="E484" s="27" t="s">
        <v>305</v>
      </c>
      <c r="F484" s="28">
        <v>300</v>
      </c>
      <c r="G484" s="29">
        <f t="shared" si="482"/>
        <v>1</v>
      </c>
      <c r="H484" s="23"/>
      <c r="I484" s="23"/>
      <c r="J484" s="23"/>
      <c r="K484" s="23"/>
      <c r="L484" s="23"/>
      <c r="M484" s="23"/>
      <c r="N484" s="23"/>
      <c r="O484" s="23"/>
      <c r="P484" s="23"/>
      <c r="Q484" s="30">
        <f>1*Q$4</f>
        <v>1</v>
      </c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  <c r="CB484" s="23"/>
      <c r="CC484" s="23"/>
      <c r="CD484" s="23"/>
      <c r="CE484" s="23"/>
      <c r="CF484" s="23"/>
      <c r="CG484" s="23"/>
      <c r="CH484" s="23"/>
      <c r="CI484" s="23"/>
      <c r="CJ484" s="23"/>
      <c r="CK484" s="23"/>
      <c r="CL484" s="23"/>
      <c r="CM484" s="23"/>
      <c r="CN484" s="23"/>
      <c r="CO484" s="23"/>
      <c r="CP484" s="23"/>
      <c r="CQ484" s="23"/>
      <c r="CR484" s="23"/>
      <c r="CS484" s="23"/>
      <c r="CT484" s="23"/>
      <c r="CU484" s="23"/>
      <c r="CV484" s="23"/>
      <c r="CW484" s="23"/>
      <c r="CX484" s="23"/>
      <c r="CY484" s="23"/>
      <c r="CZ484" s="23"/>
      <c r="DA484" s="23"/>
      <c r="DB484" s="23"/>
      <c r="DC484" s="23"/>
      <c r="DD484" s="23"/>
      <c r="DE484" s="23"/>
      <c r="DF484" s="23"/>
      <c r="DG484" s="23"/>
      <c r="DH484" s="23"/>
      <c r="DI484" s="23"/>
      <c r="DJ484" s="23"/>
      <c r="DK484" s="23"/>
      <c r="DL484" s="23"/>
      <c r="DM484" s="23"/>
      <c r="DN484" s="23"/>
      <c r="DO484" s="23"/>
      <c r="DP484" s="23"/>
      <c r="DQ484" s="23"/>
      <c r="DR484" s="23"/>
      <c r="DS484" s="23"/>
      <c r="DT484" s="23"/>
      <c r="DU484" s="23"/>
      <c r="DV484" s="23"/>
      <c r="DW484" s="23"/>
      <c r="DX484" s="23"/>
      <c r="DY484" s="23"/>
      <c r="DZ484" s="23"/>
      <c r="EA484" s="23"/>
      <c r="EB484" s="23"/>
      <c r="EC484" s="23"/>
      <c r="ED484" s="23"/>
      <c r="EE484" s="23"/>
      <c r="EF484" s="23"/>
      <c r="EG484" s="23"/>
      <c r="EH484" s="23"/>
      <c r="EI484" s="23"/>
      <c r="EJ484" s="23"/>
      <c r="EK484" s="23"/>
      <c r="EL484" s="23"/>
      <c r="EM484" s="23"/>
      <c r="EN484" s="23"/>
      <c r="EO484" s="23"/>
      <c r="EP484" s="23"/>
      <c r="EQ484" s="23"/>
      <c r="ER484" s="23"/>
      <c r="ES484" s="23"/>
      <c r="ET484" s="23"/>
      <c r="EU484" s="23"/>
      <c r="EV484" s="23"/>
      <c r="EW484" s="23"/>
      <c r="EX484" s="31">
        <f t="shared" si="384"/>
        <v>1</v>
      </c>
      <c r="EY484" s="5"/>
      <c r="EZ484" s="5"/>
      <c r="FA484" s="5"/>
      <c r="FB484" s="5"/>
    </row>
    <row r="485" spans="1:158" ht="15.75" hidden="1" customHeight="1">
      <c r="A485" s="25">
        <f t="shared" si="512"/>
        <v>481</v>
      </c>
      <c r="B485" s="7" t="s">
        <v>1316</v>
      </c>
      <c r="C485" s="7" t="s">
        <v>1317</v>
      </c>
      <c r="D485" s="26" t="s">
        <v>324</v>
      </c>
      <c r="E485" s="27" t="s">
        <v>305</v>
      </c>
      <c r="F485" s="28">
        <v>300</v>
      </c>
      <c r="G485" s="29">
        <f t="shared" si="482"/>
        <v>1</v>
      </c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30">
        <f>1*R$4</f>
        <v>1</v>
      </c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  <c r="CB485" s="23"/>
      <c r="CC485" s="23"/>
      <c r="CD485" s="23"/>
      <c r="CE485" s="23"/>
      <c r="CF485" s="23"/>
      <c r="CG485" s="23"/>
      <c r="CH485" s="23"/>
      <c r="CI485" s="23"/>
      <c r="CJ485" s="23"/>
      <c r="CK485" s="23"/>
      <c r="CL485" s="23"/>
      <c r="CM485" s="23"/>
      <c r="CN485" s="23"/>
      <c r="CO485" s="23"/>
      <c r="CP485" s="23"/>
      <c r="CQ485" s="23"/>
      <c r="CR485" s="23"/>
      <c r="CS485" s="23"/>
      <c r="CT485" s="23"/>
      <c r="CU485" s="23"/>
      <c r="CV485" s="23"/>
      <c r="CW485" s="23"/>
      <c r="CX485" s="23"/>
      <c r="CY485" s="23"/>
      <c r="CZ485" s="23"/>
      <c r="DA485" s="23"/>
      <c r="DB485" s="23"/>
      <c r="DC485" s="23"/>
      <c r="DD485" s="23"/>
      <c r="DE485" s="23"/>
      <c r="DF485" s="23"/>
      <c r="DG485" s="23"/>
      <c r="DH485" s="23"/>
      <c r="DI485" s="23"/>
      <c r="DJ485" s="23"/>
      <c r="DK485" s="23"/>
      <c r="DL485" s="23"/>
      <c r="DM485" s="23"/>
      <c r="DN485" s="23"/>
      <c r="DO485" s="23"/>
      <c r="DP485" s="23"/>
      <c r="DQ485" s="23"/>
      <c r="DR485" s="23"/>
      <c r="DS485" s="23"/>
      <c r="DT485" s="23"/>
      <c r="DU485" s="23"/>
      <c r="DV485" s="23"/>
      <c r="DW485" s="23"/>
      <c r="DX485" s="23"/>
      <c r="DY485" s="23"/>
      <c r="DZ485" s="23"/>
      <c r="EA485" s="23"/>
      <c r="EB485" s="23"/>
      <c r="EC485" s="23"/>
      <c r="ED485" s="23"/>
      <c r="EE485" s="23"/>
      <c r="EF485" s="23"/>
      <c r="EG485" s="23"/>
      <c r="EH485" s="23"/>
      <c r="EI485" s="23"/>
      <c r="EJ485" s="23"/>
      <c r="EK485" s="23"/>
      <c r="EL485" s="23"/>
      <c r="EM485" s="23"/>
      <c r="EN485" s="23"/>
      <c r="EO485" s="23"/>
      <c r="EP485" s="23"/>
      <c r="EQ485" s="23"/>
      <c r="ER485" s="23"/>
      <c r="ES485" s="23"/>
      <c r="ET485" s="23"/>
      <c r="EU485" s="23"/>
      <c r="EV485" s="23"/>
      <c r="EW485" s="23"/>
      <c r="EX485" s="31">
        <f t="shared" si="384"/>
        <v>1</v>
      </c>
      <c r="EY485" s="5"/>
      <c r="EZ485" s="5"/>
      <c r="FA485" s="5"/>
      <c r="FB485" s="5"/>
    </row>
    <row r="486" spans="1:158" ht="15.75" hidden="1" customHeight="1">
      <c r="A486" s="25">
        <f t="shared" si="512"/>
        <v>482</v>
      </c>
      <c r="B486" s="7" t="s">
        <v>1318</v>
      </c>
      <c r="C486" s="7" t="s">
        <v>1319</v>
      </c>
      <c r="D486" s="26" t="s">
        <v>324</v>
      </c>
      <c r="E486" s="27" t="s">
        <v>305</v>
      </c>
      <c r="F486" s="28">
        <v>300</v>
      </c>
      <c r="G486" s="29">
        <f t="shared" si="482"/>
        <v>1</v>
      </c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  <c r="CB486" s="23"/>
      <c r="CC486" s="23"/>
      <c r="CD486" s="23"/>
      <c r="CE486" s="23"/>
      <c r="CF486" s="23"/>
      <c r="CG486" s="23"/>
      <c r="CH486" s="23"/>
      <c r="CI486" s="23"/>
      <c r="CJ486" s="23"/>
      <c r="CK486" s="23"/>
      <c r="CL486" s="23"/>
      <c r="CM486" s="23"/>
      <c r="CN486" s="23"/>
      <c r="CO486" s="23"/>
      <c r="CP486" s="23"/>
      <c r="CQ486" s="23"/>
      <c r="CR486" s="23"/>
      <c r="CS486" s="23"/>
      <c r="CT486" s="23"/>
      <c r="CU486" s="23"/>
      <c r="CV486" s="23"/>
      <c r="CW486" s="23"/>
      <c r="CX486" s="23"/>
      <c r="CY486" s="23"/>
      <c r="CZ486" s="23"/>
      <c r="DA486" s="23"/>
      <c r="DB486" s="23"/>
      <c r="DC486" s="23"/>
      <c r="DD486" s="23"/>
      <c r="DE486" s="23"/>
      <c r="DF486" s="23"/>
      <c r="DG486" s="23"/>
      <c r="DH486" s="23"/>
      <c r="DI486" s="23"/>
      <c r="DJ486" s="23"/>
      <c r="DK486" s="23"/>
      <c r="DL486" s="23"/>
      <c r="DM486" s="23"/>
      <c r="DN486" s="23"/>
      <c r="DO486" s="23"/>
      <c r="DP486" s="23"/>
      <c r="DQ486" s="23"/>
      <c r="DR486" s="23"/>
      <c r="DS486" s="23"/>
      <c r="DT486" s="30">
        <f>1*DT$4</f>
        <v>1</v>
      </c>
      <c r="DU486" s="23"/>
      <c r="DV486" s="23"/>
      <c r="DW486" s="23"/>
      <c r="DX486" s="23"/>
      <c r="DY486" s="23"/>
      <c r="DZ486" s="23"/>
      <c r="EA486" s="23"/>
      <c r="EB486" s="23"/>
      <c r="EC486" s="23"/>
      <c r="ED486" s="23"/>
      <c r="EE486" s="23"/>
      <c r="EF486" s="23"/>
      <c r="EG486" s="23"/>
      <c r="EH486" s="23"/>
      <c r="EI486" s="23"/>
      <c r="EJ486" s="23"/>
      <c r="EK486" s="23"/>
      <c r="EL486" s="23"/>
      <c r="EM486" s="23"/>
      <c r="EN486" s="23"/>
      <c r="EO486" s="23"/>
      <c r="EP486" s="23"/>
      <c r="EQ486" s="23"/>
      <c r="ER486" s="23"/>
      <c r="ES486" s="23"/>
      <c r="ET486" s="23"/>
      <c r="EU486" s="23"/>
      <c r="EV486" s="23"/>
      <c r="EW486" s="23"/>
      <c r="EX486" s="31">
        <f t="shared" si="384"/>
        <v>1</v>
      </c>
      <c r="EY486" s="5"/>
      <c r="EZ486" s="5"/>
      <c r="FA486" s="5"/>
      <c r="FB486" s="5"/>
    </row>
    <row r="487" spans="1:158" ht="15.75" hidden="1" customHeight="1">
      <c r="A487" s="25">
        <f t="shared" si="512"/>
        <v>483</v>
      </c>
      <c r="B487" s="7" t="s">
        <v>1320</v>
      </c>
      <c r="C487" s="7" t="s">
        <v>1321</v>
      </c>
      <c r="D487" s="26" t="s">
        <v>324</v>
      </c>
      <c r="E487" s="27" t="s">
        <v>305</v>
      </c>
      <c r="F487" s="28">
        <v>300</v>
      </c>
      <c r="G487" s="29">
        <f t="shared" si="482"/>
        <v>1</v>
      </c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  <c r="CB487" s="23"/>
      <c r="CC487" s="23"/>
      <c r="CD487" s="23"/>
      <c r="CE487" s="23"/>
      <c r="CF487" s="23"/>
      <c r="CG487" s="23"/>
      <c r="CH487" s="23"/>
      <c r="CI487" s="23"/>
      <c r="CJ487" s="23"/>
      <c r="CK487" s="23"/>
      <c r="CL487" s="23"/>
      <c r="CM487" s="23"/>
      <c r="CN487" s="23"/>
      <c r="CO487" s="23"/>
      <c r="CP487" s="23"/>
      <c r="CQ487" s="23"/>
      <c r="CR487" s="23"/>
      <c r="CS487" s="23"/>
      <c r="CT487" s="23"/>
      <c r="CU487" s="23"/>
      <c r="CV487" s="23"/>
      <c r="CW487" s="23"/>
      <c r="CX487" s="23"/>
      <c r="CY487" s="23"/>
      <c r="CZ487" s="23"/>
      <c r="DA487" s="23"/>
      <c r="DB487" s="23"/>
      <c r="DC487" s="23"/>
      <c r="DD487" s="23"/>
      <c r="DE487" s="23"/>
      <c r="DF487" s="23"/>
      <c r="DG487" s="23"/>
      <c r="DH487" s="23"/>
      <c r="DI487" s="23"/>
      <c r="DJ487" s="23"/>
      <c r="DK487" s="23"/>
      <c r="DL487" s="23"/>
      <c r="DM487" s="23"/>
      <c r="DN487" s="23"/>
      <c r="DO487" s="23"/>
      <c r="DP487" s="23"/>
      <c r="DQ487" s="23"/>
      <c r="DR487" s="30">
        <f>1*DR$4</f>
        <v>1</v>
      </c>
      <c r="DS487" s="23"/>
      <c r="DT487" s="23"/>
      <c r="DU487" s="23"/>
      <c r="DV487" s="23"/>
      <c r="DW487" s="23"/>
      <c r="DX487" s="23"/>
      <c r="DY487" s="23"/>
      <c r="DZ487" s="23"/>
      <c r="EA487" s="23"/>
      <c r="EB487" s="23"/>
      <c r="EC487" s="23"/>
      <c r="ED487" s="23"/>
      <c r="EE487" s="23"/>
      <c r="EF487" s="23"/>
      <c r="EG487" s="23"/>
      <c r="EH487" s="23"/>
      <c r="EI487" s="23"/>
      <c r="EJ487" s="23"/>
      <c r="EK487" s="23"/>
      <c r="EL487" s="23"/>
      <c r="EM487" s="23"/>
      <c r="EN487" s="23"/>
      <c r="EO487" s="23"/>
      <c r="EP487" s="23"/>
      <c r="EQ487" s="23"/>
      <c r="ER487" s="23"/>
      <c r="ES487" s="23"/>
      <c r="ET487" s="23"/>
      <c r="EU487" s="23"/>
      <c r="EV487" s="23"/>
      <c r="EW487" s="23"/>
      <c r="EX487" s="31">
        <f t="shared" si="384"/>
        <v>1</v>
      </c>
      <c r="EY487" s="5"/>
      <c r="EZ487" s="5"/>
      <c r="FA487" s="5"/>
      <c r="FB487" s="5"/>
    </row>
    <row r="488" spans="1:158" ht="15.75" hidden="1" customHeight="1">
      <c r="A488" s="25">
        <f t="shared" si="512"/>
        <v>484</v>
      </c>
      <c r="B488" s="7" t="s">
        <v>1322</v>
      </c>
      <c r="C488" s="7" t="s">
        <v>1323</v>
      </c>
      <c r="D488" s="26" t="s">
        <v>324</v>
      </c>
      <c r="E488" s="27" t="s">
        <v>305</v>
      </c>
      <c r="F488" s="28">
        <v>300</v>
      </c>
      <c r="G488" s="29">
        <f t="shared" si="482"/>
        <v>1</v>
      </c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30">
        <f>1*S$4</f>
        <v>1</v>
      </c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  <c r="CB488" s="23"/>
      <c r="CC488" s="23"/>
      <c r="CD488" s="23"/>
      <c r="CE488" s="23"/>
      <c r="CF488" s="23"/>
      <c r="CG488" s="23"/>
      <c r="CH488" s="23"/>
      <c r="CI488" s="23"/>
      <c r="CJ488" s="23"/>
      <c r="CK488" s="23"/>
      <c r="CL488" s="23"/>
      <c r="CM488" s="23"/>
      <c r="CN488" s="23"/>
      <c r="CO488" s="23"/>
      <c r="CP488" s="23"/>
      <c r="CQ488" s="23"/>
      <c r="CR488" s="23"/>
      <c r="CS488" s="23"/>
      <c r="CT488" s="23"/>
      <c r="CU488" s="23"/>
      <c r="CV488" s="23"/>
      <c r="CW488" s="23"/>
      <c r="CX488" s="23"/>
      <c r="CY488" s="23"/>
      <c r="CZ488" s="23"/>
      <c r="DA488" s="23"/>
      <c r="DB488" s="23"/>
      <c r="DC488" s="23"/>
      <c r="DD488" s="23"/>
      <c r="DE488" s="23"/>
      <c r="DF488" s="23"/>
      <c r="DG488" s="23"/>
      <c r="DH488" s="23"/>
      <c r="DI488" s="23"/>
      <c r="DJ488" s="23"/>
      <c r="DK488" s="23"/>
      <c r="DL488" s="23"/>
      <c r="DM488" s="23"/>
      <c r="DN488" s="23"/>
      <c r="DO488" s="23"/>
      <c r="DP488" s="23"/>
      <c r="DQ488" s="23"/>
      <c r="DR488" s="23"/>
      <c r="DS488" s="23"/>
      <c r="DT488" s="23"/>
      <c r="DU488" s="23"/>
      <c r="DV488" s="23"/>
      <c r="DW488" s="23"/>
      <c r="DX488" s="23"/>
      <c r="DY488" s="23"/>
      <c r="DZ488" s="23"/>
      <c r="EA488" s="23"/>
      <c r="EB488" s="23"/>
      <c r="EC488" s="23"/>
      <c r="ED488" s="23"/>
      <c r="EE488" s="23"/>
      <c r="EF488" s="23"/>
      <c r="EG488" s="23"/>
      <c r="EH488" s="23"/>
      <c r="EI488" s="23"/>
      <c r="EJ488" s="23"/>
      <c r="EK488" s="23"/>
      <c r="EL488" s="23"/>
      <c r="EM488" s="23"/>
      <c r="EN488" s="23"/>
      <c r="EO488" s="23"/>
      <c r="EP488" s="23"/>
      <c r="EQ488" s="23"/>
      <c r="ER488" s="23"/>
      <c r="ES488" s="23"/>
      <c r="ET488" s="23"/>
      <c r="EU488" s="23"/>
      <c r="EV488" s="23"/>
      <c r="EW488" s="23"/>
      <c r="EX488" s="31">
        <f t="shared" si="384"/>
        <v>1</v>
      </c>
      <c r="EY488" s="5"/>
      <c r="EZ488" s="5"/>
      <c r="FA488" s="5"/>
      <c r="FB488" s="5"/>
    </row>
    <row r="489" spans="1:158" ht="15.75" hidden="1" customHeight="1">
      <c r="A489" s="25">
        <f t="shared" si="512"/>
        <v>485</v>
      </c>
      <c r="B489" s="7" t="s">
        <v>1324</v>
      </c>
      <c r="C489" s="7" t="s">
        <v>1325</v>
      </c>
      <c r="D489" s="26" t="s">
        <v>324</v>
      </c>
      <c r="E489" s="27" t="s">
        <v>305</v>
      </c>
      <c r="F489" s="28">
        <v>300</v>
      </c>
      <c r="G489" s="29">
        <f t="shared" si="482"/>
        <v>1</v>
      </c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  <c r="CB489" s="23"/>
      <c r="CC489" s="23"/>
      <c r="CD489" s="30">
        <f>1*CD$4</f>
        <v>1</v>
      </c>
      <c r="CE489" s="23"/>
      <c r="CF489" s="23"/>
      <c r="CG489" s="23"/>
      <c r="CH489" s="23"/>
      <c r="CI489" s="23"/>
      <c r="CJ489" s="23"/>
      <c r="CK489" s="23"/>
      <c r="CL489" s="23"/>
      <c r="CM489" s="23"/>
      <c r="CN489" s="23"/>
      <c r="CO489" s="23"/>
      <c r="CP489" s="23"/>
      <c r="CQ489" s="23"/>
      <c r="CR489" s="23"/>
      <c r="CS489" s="23"/>
      <c r="CT489" s="23"/>
      <c r="CU489" s="23"/>
      <c r="CV489" s="23"/>
      <c r="CW489" s="23"/>
      <c r="CX489" s="23"/>
      <c r="CY489" s="23"/>
      <c r="CZ489" s="23"/>
      <c r="DA489" s="23"/>
      <c r="DB489" s="23"/>
      <c r="DC489" s="23"/>
      <c r="DD489" s="23"/>
      <c r="DE489" s="23"/>
      <c r="DF489" s="23"/>
      <c r="DG489" s="23"/>
      <c r="DH489" s="23"/>
      <c r="DI489" s="23"/>
      <c r="DJ489" s="23"/>
      <c r="DK489" s="23"/>
      <c r="DL489" s="23"/>
      <c r="DM489" s="23"/>
      <c r="DN489" s="23"/>
      <c r="DO489" s="23"/>
      <c r="DP489" s="23"/>
      <c r="DQ489" s="23"/>
      <c r="DR489" s="23"/>
      <c r="DS489" s="23"/>
      <c r="DT489" s="23"/>
      <c r="DU489" s="23"/>
      <c r="DV489" s="23"/>
      <c r="DW489" s="23"/>
      <c r="DX489" s="23"/>
      <c r="DY489" s="23"/>
      <c r="DZ489" s="23"/>
      <c r="EA489" s="23"/>
      <c r="EB489" s="23"/>
      <c r="EC489" s="23"/>
      <c r="ED489" s="23"/>
      <c r="EE489" s="23"/>
      <c r="EF489" s="23"/>
      <c r="EG489" s="23"/>
      <c r="EH489" s="23"/>
      <c r="EI489" s="23"/>
      <c r="EJ489" s="23"/>
      <c r="EK489" s="23"/>
      <c r="EL489" s="23"/>
      <c r="EM489" s="23"/>
      <c r="EN489" s="23"/>
      <c r="EO489" s="23"/>
      <c r="EP489" s="23"/>
      <c r="EQ489" s="23"/>
      <c r="ER489" s="23"/>
      <c r="ES489" s="23"/>
      <c r="ET489" s="23"/>
      <c r="EU489" s="23"/>
      <c r="EV489" s="23"/>
      <c r="EW489" s="23"/>
      <c r="EX489" s="31">
        <f t="shared" si="384"/>
        <v>1</v>
      </c>
      <c r="EY489" s="5"/>
      <c r="EZ489" s="5"/>
      <c r="FA489" s="5"/>
      <c r="FB489" s="5"/>
    </row>
    <row r="490" spans="1:158" ht="15.75" hidden="1" customHeight="1">
      <c r="A490" s="25">
        <f t="shared" si="512"/>
        <v>486</v>
      </c>
      <c r="B490" s="7" t="s">
        <v>1326</v>
      </c>
      <c r="C490" s="7" t="s">
        <v>1327</v>
      </c>
      <c r="D490" s="26" t="s">
        <v>324</v>
      </c>
      <c r="E490" s="27" t="s">
        <v>305</v>
      </c>
      <c r="F490" s="28">
        <v>300</v>
      </c>
      <c r="G490" s="29">
        <f t="shared" si="482"/>
        <v>1</v>
      </c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  <c r="CB490" s="23"/>
      <c r="CC490" s="30">
        <f>1*CC$4</f>
        <v>1</v>
      </c>
      <c r="CD490" s="23"/>
      <c r="CE490" s="23"/>
      <c r="CF490" s="23"/>
      <c r="CG490" s="23"/>
      <c r="CH490" s="23"/>
      <c r="CI490" s="23"/>
      <c r="CJ490" s="23"/>
      <c r="CK490" s="23"/>
      <c r="CL490" s="23"/>
      <c r="CM490" s="23"/>
      <c r="CN490" s="23"/>
      <c r="CO490" s="23"/>
      <c r="CP490" s="23"/>
      <c r="CQ490" s="23"/>
      <c r="CR490" s="23"/>
      <c r="CS490" s="23"/>
      <c r="CT490" s="23"/>
      <c r="CU490" s="23"/>
      <c r="CV490" s="23"/>
      <c r="CW490" s="23"/>
      <c r="CX490" s="23"/>
      <c r="CY490" s="23"/>
      <c r="CZ490" s="23"/>
      <c r="DA490" s="23"/>
      <c r="DB490" s="23"/>
      <c r="DC490" s="23"/>
      <c r="DD490" s="23"/>
      <c r="DE490" s="23"/>
      <c r="DF490" s="23"/>
      <c r="DG490" s="23"/>
      <c r="DH490" s="23"/>
      <c r="DI490" s="23"/>
      <c r="DJ490" s="23"/>
      <c r="DK490" s="23"/>
      <c r="DL490" s="23"/>
      <c r="DM490" s="23"/>
      <c r="DN490" s="23"/>
      <c r="DO490" s="23"/>
      <c r="DP490" s="23"/>
      <c r="DQ490" s="23"/>
      <c r="DR490" s="23"/>
      <c r="DS490" s="23"/>
      <c r="DT490" s="23"/>
      <c r="DU490" s="23"/>
      <c r="DV490" s="23"/>
      <c r="DW490" s="23"/>
      <c r="DX490" s="23"/>
      <c r="DY490" s="23"/>
      <c r="DZ490" s="23"/>
      <c r="EA490" s="23"/>
      <c r="EB490" s="23"/>
      <c r="EC490" s="23"/>
      <c r="ED490" s="23"/>
      <c r="EE490" s="23"/>
      <c r="EF490" s="23"/>
      <c r="EG490" s="23"/>
      <c r="EH490" s="23"/>
      <c r="EI490" s="23"/>
      <c r="EJ490" s="23"/>
      <c r="EK490" s="23"/>
      <c r="EL490" s="23"/>
      <c r="EM490" s="23"/>
      <c r="EN490" s="23"/>
      <c r="EO490" s="23"/>
      <c r="EP490" s="23"/>
      <c r="EQ490" s="23"/>
      <c r="ER490" s="23"/>
      <c r="ES490" s="23"/>
      <c r="ET490" s="23"/>
      <c r="EU490" s="23"/>
      <c r="EV490" s="23"/>
      <c r="EW490" s="23"/>
      <c r="EX490" s="31">
        <f t="shared" si="384"/>
        <v>1</v>
      </c>
      <c r="EY490" s="5"/>
      <c r="EZ490" s="5"/>
      <c r="FA490" s="5"/>
      <c r="FB490" s="5"/>
    </row>
    <row r="491" spans="1:158" ht="15.75" hidden="1" customHeight="1">
      <c r="A491" s="25">
        <f t="shared" si="512"/>
        <v>487</v>
      </c>
      <c r="B491" s="7" t="s">
        <v>1328</v>
      </c>
      <c r="C491" s="7" t="s">
        <v>1329</v>
      </c>
      <c r="D491" s="26" t="s">
        <v>324</v>
      </c>
      <c r="E491" s="27" t="s">
        <v>305</v>
      </c>
      <c r="F491" s="28">
        <v>300</v>
      </c>
      <c r="G491" s="29">
        <f t="shared" si="482"/>
        <v>1</v>
      </c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  <c r="CB491" s="30">
        <f>1*CB$4</f>
        <v>1</v>
      </c>
      <c r="CC491" s="23"/>
      <c r="CD491" s="23"/>
      <c r="CE491" s="23"/>
      <c r="CF491" s="23"/>
      <c r="CG491" s="23"/>
      <c r="CH491" s="23"/>
      <c r="CI491" s="23"/>
      <c r="CJ491" s="23"/>
      <c r="CK491" s="23"/>
      <c r="CL491" s="23"/>
      <c r="CM491" s="23"/>
      <c r="CN491" s="23"/>
      <c r="CO491" s="23"/>
      <c r="CP491" s="23"/>
      <c r="CQ491" s="23"/>
      <c r="CR491" s="23"/>
      <c r="CS491" s="23"/>
      <c r="CT491" s="23"/>
      <c r="CU491" s="23"/>
      <c r="CV491" s="23"/>
      <c r="CW491" s="23"/>
      <c r="CX491" s="23"/>
      <c r="CY491" s="23"/>
      <c r="CZ491" s="23"/>
      <c r="DA491" s="23"/>
      <c r="DB491" s="23"/>
      <c r="DC491" s="23"/>
      <c r="DD491" s="23"/>
      <c r="DE491" s="23"/>
      <c r="DF491" s="23"/>
      <c r="DG491" s="23"/>
      <c r="DH491" s="23"/>
      <c r="DI491" s="23"/>
      <c r="DJ491" s="23"/>
      <c r="DK491" s="23"/>
      <c r="DL491" s="23"/>
      <c r="DM491" s="23"/>
      <c r="DN491" s="23"/>
      <c r="DO491" s="23"/>
      <c r="DP491" s="23"/>
      <c r="DQ491" s="23"/>
      <c r="DR491" s="23"/>
      <c r="DS491" s="23"/>
      <c r="DT491" s="23"/>
      <c r="DU491" s="23"/>
      <c r="DV491" s="23"/>
      <c r="DW491" s="23"/>
      <c r="DX491" s="23"/>
      <c r="DY491" s="23"/>
      <c r="DZ491" s="23"/>
      <c r="EA491" s="23"/>
      <c r="EB491" s="23"/>
      <c r="EC491" s="23"/>
      <c r="ED491" s="23"/>
      <c r="EE491" s="23"/>
      <c r="EF491" s="23"/>
      <c r="EG491" s="23"/>
      <c r="EH491" s="23"/>
      <c r="EI491" s="23"/>
      <c r="EJ491" s="23"/>
      <c r="EK491" s="23"/>
      <c r="EL491" s="23"/>
      <c r="EM491" s="23"/>
      <c r="EN491" s="23"/>
      <c r="EO491" s="23"/>
      <c r="EP491" s="23"/>
      <c r="EQ491" s="23"/>
      <c r="ER491" s="23"/>
      <c r="ES491" s="23"/>
      <c r="ET491" s="23"/>
      <c r="EU491" s="23"/>
      <c r="EV491" s="23"/>
      <c r="EW491" s="23"/>
      <c r="EX491" s="31">
        <f t="shared" si="384"/>
        <v>1</v>
      </c>
      <c r="EY491" s="5"/>
      <c r="EZ491" s="5"/>
      <c r="FA491" s="5"/>
      <c r="FB491" s="5"/>
    </row>
    <row r="492" spans="1:158" ht="15.75" hidden="1" customHeight="1">
      <c r="A492" s="25">
        <f t="shared" si="512"/>
        <v>488</v>
      </c>
      <c r="B492" s="7" t="s">
        <v>1330</v>
      </c>
      <c r="C492" s="7" t="s">
        <v>1331</v>
      </c>
      <c r="D492" s="26" t="s">
        <v>324</v>
      </c>
      <c r="E492" s="27" t="s">
        <v>305</v>
      </c>
      <c r="F492" s="28">
        <v>300</v>
      </c>
      <c r="G492" s="29">
        <f t="shared" si="482"/>
        <v>1</v>
      </c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30">
        <f>1*CA$4</f>
        <v>1</v>
      </c>
      <c r="CB492" s="23"/>
      <c r="CC492" s="23"/>
      <c r="CD492" s="23"/>
      <c r="CE492" s="23"/>
      <c r="CF492" s="23"/>
      <c r="CG492" s="23"/>
      <c r="CH492" s="23"/>
      <c r="CI492" s="23"/>
      <c r="CJ492" s="23"/>
      <c r="CK492" s="23"/>
      <c r="CL492" s="23"/>
      <c r="CM492" s="23"/>
      <c r="CN492" s="23"/>
      <c r="CO492" s="23"/>
      <c r="CP492" s="23"/>
      <c r="CQ492" s="23"/>
      <c r="CR492" s="23"/>
      <c r="CS492" s="23"/>
      <c r="CT492" s="23"/>
      <c r="CU492" s="23"/>
      <c r="CV492" s="23"/>
      <c r="CW492" s="23"/>
      <c r="CX492" s="23"/>
      <c r="CY492" s="23"/>
      <c r="CZ492" s="23"/>
      <c r="DA492" s="23"/>
      <c r="DB492" s="23"/>
      <c r="DC492" s="23"/>
      <c r="DD492" s="23"/>
      <c r="DE492" s="23"/>
      <c r="DF492" s="23"/>
      <c r="DG492" s="23"/>
      <c r="DH492" s="23"/>
      <c r="DI492" s="23"/>
      <c r="DJ492" s="23"/>
      <c r="DK492" s="23"/>
      <c r="DL492" s="23"/>
      <c r="DM492" s="23"/>
      <c r="DN492" s="23"/>
      <c r="DO492" s="23"/>
      <c r="DP492" s="23"/>
      <c r="DQ492" s="23"/>
      <c r="DR492" s="23"/>
      <c r="DS492" s="23"/>
      <c r="DT492" s="23"/>
      <c r="DU492" s="23"/>
      <c r="DV492" s="23"/>
      <c r="DW492" s="23"/>
      <c r="DX492" s="23"/>
      <c r="DY492" s="23"/>
      <c r="DZ492" s="23"/>
      <c r="EA492" s="23"/>
      <c r="EB492" s="23"/>
      <c r="EC492" s="23"/>
      <c r="ED492" s="23"/>
      <c r="EE492" s="23"/>
      <c r="EF492" s="23"/>
      <c r="EG492" s="23"/>
      <c r="EH492" s="23"/>
      <c r="EI492" s="23"/>
      <c r="EJ492" s="23"/>
      <c r="EK492" s="23"/>
      <c r="EL492" s="23"/>
      <c r="EM492" s="23"/>
      <c r="EN492" s="23"/>
      <c r="EO492" s="23"/>
      <c r="EP492" s="23"/>
      <c r="EQ492" s="23"/>
      <c r="ER492" s="23"/>
      <c r="ES492" s="23"/>
      <c r="ET492" s="23"/>
      <c r="EU492" s="23"/>
      <c r="EV492" s="23"/>
      <c r="EW492" s="23"/>
      <c r="EX492" s="31">
        <f t="shared" si="384"/>
        <v>1</v>
      </c>
      <c r="EY492" s="5"/>
      <c r="EZ492" s="5"/>
      <c r="FA492" s="5"/>
      <c r="FB492" s="5"/>
    </row>
    <row r="493" spans="1:158" ht="15.75" hidden="1" customHeight="1">
      <c r="A493" s="25">
        <f t="shared" si="512"/>
        <v>489</v>
      </c>
      <c r="B493" s="7" t="s">
        <v>1332</v>
      </c>
      <c r="C493" s="7" t="s">
        <v>1333</v>
      </c>
      <c r="D493" s="26" t="s">
        <v>324</v>
      </c>
      <c r="E493" s="27" t="s">
        <v>305</v>
      </c>
      <c r="F493" s="28">
        <v>300</v>
      </c>
      <c r="G493" s="29">
        <f t="shared" si="482"/>
        <v>1</v>
      </c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30">
        <f>1*T$4</f>
        <v>1</v>
      </c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  <c r="CB493" s="23"/>
      <c r="CC493" s="23"/>
      <c r="CD493" s="23"/>
      <c r="CE493" s="23"/>
      <c r="CF493" s="23"/>
      <c r="CG493" s="23"/>
      <c r="CH493" s="23"/>
      <c r="CI493" s="23"/>
      <c r="CJ493" s="23"/>
      <c r="CK493" s="23"/>
      <c r="CL493" s="23"/>
      <c r="CM493" s="23"/>
      <c r="CN493" s="23"/>
      <c r="CO493" s="23"/>
      <c r="CP493" s="23"/>
      <c r="CQ493" s="23"/>
      <c r="CR493" s="23"/>
      <c r="CS493" s="23"/>
      <c r="CT493" s="23"/>
      <c r="CU493" s="23"/>
      <c r="CV493" s="23"/>
      <c r="CW493" s="23"/>
      <c r="CX493" s="23"/>
      <c r="CY493" s="23"/>
      <c r="CZ493" s="23"/>
      <c r="DA493" s="23"/>
      <c r="DB493" s="23"/>
      <c r="DC493" s="23"/>
      <c r="DD493" s="23"/>
      <c r="DE493" s="23"/>
      <c r="DF493" s="23"/>
      <c r="DG493" s="23"/>
      <c r="DH493" s="23"/>
      <c r="DI493" s="23"/>
      <c r="DJ493" s="23"/>
      <c r="DK493" s="23"/>
      <c r="DL493" s="23"/>
      <c r="DM493" s="23"/>
      <c r="DN493" s="23"/>
      <c r="DO493" s="23"/>
      <c r="DP493" s="23"/>
      <c r="DQ493" s="23"/>
      <c r="DR493" s="23"/>
      <c r="DS493" s="23"/>
      <c r="DT493" s="23"/>
      <c r="DU493" s="23"/>
      <c r="DV493" s="23"/>
      <c r="DW493" s="23"/>
      <c r="DX493" s="23"/>
      <c r="DY493" s="23"/>
      <c r="DZ493" s="23"/>
      <c r="EA493" s="23"/>
      <c r="EB493" s="23"/>
      <c r="EC493" s="23"/>
      <c r="ED493" s="23"/>
      <c r="EE493" s="23"/>
      <c r="EF493" s="23"/>
      <c r="EG493" s="23"/>
      <c r="EH493" s="23"/>
      <c r="EI493" s="23"/>
      <c r="EJ493" s="23"/>
      <c r="EK493" s="23"/>
      <c r="EL493" s="23"/>
      <c r="EM493" s="23"/>
      <c r="EN493" s="23"/>
      <c r="EO493" s="23"/>
      <c r="EP493" s="23"/>
      <c r="EQ493" s="23"/>
      <c r="ER493" s="23"/>
      <c r="ES493" s="23"/>
      <c r="ET493" s="23"/>
      <c r="EU493" s="23"/>
      <c r="EV493" s="23"/>
      <c r="EW493" s="23"/>
      <c r="EX493" s="31">
        <f t="shared" si="384"/>
        <v>1</v>
      </c>
      <c r="EY493" s="5"/>
      <c r="EZ493" s="5"/>
      <c r="FA493" s="5"/>
      <c r="FB493" s="5"/>
    </row>
    <row r="494" spans="1:158" ht="15.75" hidden="1" customHeight="1">
      <c r="A494" s="25">
        <f t="shared" si="512"/>
        <v>490</v>
      </c>
      <c r="B494" s="7" t="s">
        <v>1334</v>
      </c>
      <c r="C494" s="7" t="s">
        <v>1335</v>
      </c>
      <c r="D494" s="26" t="s">
        <v>324</v>
      </c>
      <c r="E494" s="27" t="s">
        <v>305</v>
      </c>
      <c r="F494" s="28">
        <v>300</v>
      </c>
      <c r="G494" s="29">
        <f t="shared" si="482"/>
        <v>1</v>
      </c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  <c r="CB494" s="23"/>
      <c r="CC494" s="23"/>
      <c r="CD494" s="23"/>
      <c r="CE494" s="30">
        <f>1*CE$4</f>
        <v>1</v>
      </c>
      <c r="CF494" s="23"/>
      <c r="CG494" s="23"/>
      <c r="CH494" s="23"/>
      <c r="CI494" s="23"/>
      <c r="CJ494" s="23"/>
      <c r="CK494" s="23"/>
      <c r="CL494" s="23"/>
      <c r="CM494" s="23"/>
      <c r="CN494" s="23"/>
      <c r="CO494" s="23"/>
      <c r="CP494" s="23"/>
      <c r="CQ494" s="23"/>
      <c r="CR494" s="23"/>
      <c r="CS494" s="23"/>
      <c r="CT494" s="23"/>
      <c r="CU494" s="23"/>
      <c r="CV494" s="23"/>
      <c r="CW494" s="23"/>
      <c r="CX494" s="23"/>
      <c r="CY494" s="23"/>
      <c r="CZ494" s="23"/>
      <c r="DA494" s="23"/>
      <c r="DB494" s="23"/>
      <c r="DC494" s="23"/>
      <c r="DD494" s="23"/>
      <c r="DE494" s="23"/>
      <c r="DF494" s="23"/>
      <c r="DG494" s="23"/>
      <c r="DH494" s="23"/>
      <c r="DI494" s="23"/>
      <c r="DJ494" s="23"/>
      <c r="DK494" s="23"/>
      <c r="DL494" s="23"/>
      <c r="DM494" s="23"/>
      <c r="DN494" s="23"/>
      <c r="DO494" s="23"/>
      <c r="DP494" s="23"/>
      <c r="DQ494" s="23"/>
      <c r="DR494" s="23"/>
      <c r="DS494" s="23"/>
      <c r="DT494" s="23"/>
      <c r="DU494" s="23"/>
      <c r="DV494" s="23"/>
      <c r="DW494" s="23"/>
      <c r="DX494" s="23"/>
      <c r="DY494" s="23"/>
      <c r="DZ494" s="23"/>
      <c r="EA494" s="23"/>
      <c r="EB494" s="23"/>
      <c r="EC494" s="23"/>
      <c r="ED494" s="23"/>
      <c r="EE494" s="23"/>
      <c r="EF494" s="23"/>
      <c r="EG494" s="23"/>
      <c r="EH494" s="23"/>
      <c r="EI494" s="23"/>
      <c r="EJ494" s="23"/>
      <c r="EK494" s="23"/>
      <c r="EL494" s="23"/>
      <c r="EM494" s="23"/>
      <c r="EN494" s="23"/>
      <c r="EO494" s="23"/>
      <c r="EP494" s="23"/>
      <c r="EQ494" s="23"/>
      <c r="ER494" s="23"/>
      <c r="ES494" s="23"/>
      <c r="ET494" s="23"/>
      <c r="EU494" s="23"/>
      <c r="EV494" s="23"/>
      <c r="EW494" s="23"/>
      <c r="EX494" s="31">
        <f t="shared" si="384"/>
        <v>1</v>
      </c>
      <c r="EY494" s="5"/>
      <c r="EZ494" s="5"/>
      <c r="FA494" s="5"/>
      <c r="FB494" s="5"/>
    </row>
    <row r="495" spans="1:158" ht="15.75" hidden="1" customHeight="1">
      <c r="A495" s="25">
        <f t="shared" si="512"/>
        <v>491</v>
      </c>
      <c r="B495" s="7" t="s">
        <v>1336</v>
      </c>
      <c r="C495" s="7" t="s">
        <v>1337</v>
      </c>
      <c r="D495" s="26" t="s">
        <v>324</v>
      </c>
      <c r="E495" s="27" t="s">
        <v>305</v>
      </c>
      <c r="F495" s="28">
        <v>300</v>
      </c>
      <c r="G495" s="29">
        <f t="shared" si="482"/>
        <v>1</v>
      </c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  <c r="CB495" s="23"/>
      <c r="CC495" s="23"/>
      <c r="CD495" s="23"/>
      <c r="CE495" s="23"/>
      <c r="CF495" s="30">
        <f>1*CF$4</f>
        <v>1</v>
      </c>
      <c r="CG495" s="23"/>
      <c r="CH495" s="23"/>
      <c r="CI495" s="23"/>
      <c r="CJ495" s="23"/>
      <c r="CK495" s="23"/>
      <c r="CL495" s="23"/>
      <c r="CM495" s="23"/>
      <c r="CN495" s="23"/>
      <c r="CO495" s="23"/>
      <c r="CP495" s="23"/>
      <c r="CQ495" s="23"/>
      <c r="CR495" s="23"/>
      <c r="CS495" s="23"/>
      <c r="CT495" s="23"/>
      <c r="CU495" s="23"/>
      <c r="CV495" s="23"/>
      <c r="CW495" s="23"/>
      <c r="CX495" s="23"/>
      <c r="CY495" s="23"/>
      <c r="CZ495" s="23"/>
      <c r="DA495" s="23"/>
      <c r="DB495" s="23"/>
      <c r="DC495" s="23"/>
      <c r="DD495" s="23"/>
      <c r="DE495" s="23"/>
      <c r="DF495" s="23"/>
      <c r="DG495" s="23"/>
      <c r="DH495" s="23"/>
      <c r="DI495" s="23"/>
      <c r="DJ495" s="23"/>
      <c r="DK495" s="23"/>
      <c r="DL495" s="23"/>
      <c r="DM495" s="23"/>
      <c r="DN495" s="23"/>
      <c r="DO495" s="23"/>
      <c r="DP495" s="23"/>
      <c r="DQ495" s="23"/>
      <c r="DR495" s="23"/>
      <c r="DS495" s="23"/>
      <c r="DT495" s="23"/>
      <c r="DU495" s="23"/>
      <c r="DV495" s="23"/>
      <c r="DW495" s="23"/>
      <c r="DX495" s="23"/>
      <c r="DY495" s="23"/>
      <c r="DZ495" s="23"/>
      <c r="EA495" s="23"/>
      <c r="EB495" s="23"/>
      <c r="EC495" s="23"/>
      <c r="ED495" s="23"/>
      <c r="EE495" s="23"/>
      <c r="EF495" s="23"/>
      <c r="EG495" s="23"/>
      <c r="EH495" s="23"/>
      <c r="EI495" s="23"/>
      <c r="EJ495" s="23"/>
      <c r="EK495" s="23"/>
      <c r="EL495" s="23"/>
      <c r="EM495" s="23"/>
      <c r="EN495" s="23"/>
      <c r="EO495" s="23"/>
      <c r="EP495" s="23"/>
      <c r="EQ495" s="23"/>
      <c r="ER495" s="23"/>
      <c r="ES495" s="23"/>
      <c r="ET495" s="23"/>
      <c r="EU495" s="23"/>
      <c r="EV495" s="23"/>
      <c r="EW495" s="23"/>
      <c r="EX495" s="31">
        <f t="shared" si="384"/>
        <v>1</v>
      </c>
      <c r="EY495" s="5"/>
      <c r="EZ495" s="5"/>
      <c r="FA495" s="5"/>
      <c r="FB495" s="5"/>
    </row>
    <row r="496" spans="1:158" ht="15.75" hidden="1" customHeight="1">
      <c r="A496" s="25">
        <f t="shared" si="512"/>
        <v>492</v>
      </c>
      <c r="B496" s="7" t="s">
        <v>1338</v>
      </c>
      <c r="C496" s="7" t="s">
        <v>1339</v>
      </c>
      <c r="D496" s="26" t="s">
        <v>324</v>
      </c>
      <c r="E496" s="27" t="s">
        <v>305</v>
      </c>
      <c r="F496" s="28">
        <v>300</v>
      </c>
      <c r="G496" s="29">
        <f t="shared" si="482"/>
        <v>1</v>
      </c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  <c r="CB496" s="23"/>
      <c r="CC496" s="23"/>
      <c r="CD496" s="23"/>
      <c r="CE496" s="23"/>
      <c r="CF496" s="23"/>
      <c r="CG496" s="30">
        <f>1*CG$4</f>
        <v>1</v>
      </c>
      <c r="CH496" s="23"/>
      <c r="CI496" s="23"/>
      <c r="CJ496" s="23"/>
      <c r="CK496" s="23"/>
      <c r="CL496" s="23"/>
      <c r="CM496" s="23"/>
      <c r="CN496" s="23"/>
      <c r="CO496" s="23"/>
      <c r="CP496" s="23"/>
      <c r="CQ496" s="23"/>
      <c r="CR496" s="23"/>
      <c r="CS496" s="23"/>
      <c r="CT496" s="23"/>
      <c r="CU496" s="23"/>
      <c r="CV496" s="23"/>
      <c r="CW496" s="23"/>
      <c r="CX496" s="23"/>
      <c r="CY496" s="23"/>
      <c r="CZ496" s="23"/>
      <c r="DA496" s="23"/>
      <c r="DB496" s="23"/>
      <c r="DC496" s="23"/>
      <c r="DD496" s="23"/>
      <c r="DE496" s="23"/>
      <c r="DF496" s="23"/>
      <c r="DG496" s="23"/>
      <c r="DH496" s="23"/>
      <c r="DI496" s="23"/>
      <c r="DJ496" s="23"/>
      <c r="DK496" s="23"/>
      <c r="DL496" s="23"/>
      <c r="DM496" s="23"/>
      <c r="DN496" s="23"/>
      <c r="DO496" s="23"/>
      <c r="DP496" s="23"/>
      <c r="DQ496" s="23"/>
      <c r="DR496" s="23"/>
      <c r="DS496" s="23"/>
      <c r="DT496" s="23"/>
      <c r="DU496" s="23"/>
      <c r="DV496" s="23"/>
      <c r="DW496" s="23"/>
      <c r="DX496" s="23"/>
      <c r="DY496" s="23"/>
      <c r="DZ496" s="23"/>
      <c r="EA496" s="23"/>
      <c r="EB496" s="23"/>
      <c r="EC496" s="23"/>
      <c r="ED496" s="23"/>
      <c r="EE496" s="23"/>
      <c r="EF496" s="23"/>
      <c r="EG496" s="23"/>
      <c r="EH496" s="23"/>
      <c r="EI496" s="23"/>
      <c r="EJ496" s="23"/>
      <c r="EK496" s="23"/>
      <c r="EL496" s="23"/>
      <c r="EM496" s="23"/>
      <c r="EN496" s="23"/>
      <c r="EO496" s="23"/>
      <c r="EP496" s="23"/>
      <c r="EQ496" s="23"/>
      <c r="ER496" s="23"/>
      <c r="ES496" s="23"/>
      <c r="ET496" s="23"/>
      <c r="EU496" s="23"/>
      <c r="EV496" s="23"/>
      <c r="EW496" s="23"/>
      <c r="EX496" s="31">
        <f t="shared" si="384"/>
        <v>1</v>
      </c>
      <c r="EY496" s="5"/>
      <c r="EZ496" s="5"/>
      <c r="FA496" s="5"/>
      <c r="FB496" s="5"/>
    </row>
    <row r="497" spans="1:158" ht="15.75" hidden="1" customHeight="1">
      <c r="A497" s="25">
        <f t="shared" si="512"/>
        <v>493</v>
      </c>
      <c r="B497" s="7" t="s">
        <v>1340</v>
      </c>
      <c r="C497" s="7" t="s">
        <v>1341</v>
      </c>
      <c r="D497" s="26" t="s">
        <v>324</v>
      </c>
      <c r="E497" s="27" t="s">
        <v>305</v>
      </c>
      <c r="F497" s="28">
        <v>300</v>
      </c>
      <c r="G497" s="29">
        <f t="shared" si="482"/>
        <v>1</v>
      </c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  <c r="CB497" s="23"/>
      <c r="CC497" s="23"/>
      <c r="CD497" s="23"/>
      <c r="CE497" s="23"/>
      <c r="CF497" s="23"/>
      <c r="CG497" s="23"/>
      <c r="CH497" s="23"/>
      <c r="CI497" s="23"/>
      <c r="CJ497" s="23"/>
      <c r="CK497" s="23"/>
      <c r="CL497" s="30">
        <f>1*CL$4</f>
        <v>1</v>
      </c>
      <c r="CM497" s="23"/>
      <c r="CN497" s="23"/>
      <c r="CO497" s="23"/>
      <c r="CP497" s="23"/>
      <c r="CQ497" s="23"/>
      <c r="CR497" s="23"/>
      <c r="CS497" s="23"/>
      <c r="CT497" s="23"/>
      <c r="CU497" s="23"/>
      <c r="CV497" s="23"/>
      <c r="CW497" s="23"/>
      <c r="CX497" s="23"/>
      <c r="CY497" s="23"/>
      <c r="CZ497" s="23"/>
      <c r="DA497" s="23"/>
      <c r="DB497" s="23"/>
      <c r="DC497" s="23"/>
      <c r="DD497" s="23"/>
      <c r="DE497" s="23"/>
      <c r="DF497" s="23"/>
      <c r="DG497" s="23"/>
      <c r="DH497" s="23"/>
      <c r="DI497" s="23"/>
      <c r="DJ497" s="23"/>
      <c r="DK497" s="23"/>
      <c r="DL497" s="23"/>
      <c r="DM497" s="23"/>
      <c r="DN497" s="23"/>
      <c r="DO497" s="23"/>
      <c r="DP497" s="23"/>
      <c r="DQ497" s="23"/>
      <c r="DR497" s="23"/>
      <c r="DS497" s="23"/>
      <c r="DT497" s="23"/>
      <c r="DU497" s="23"/>
      <c r="DV497" s="23"/>
      <c r="DW497" s="23"/>
      <c r="DX497" s="23"/>
      <c r="DY497" s="23"/>
      <c r="DZ497" s="23"/>
      <c r="EA497" s="23"/>
      <c r="EB497" s="23"/>
      <c r="EC497" s="23"/>
      <c r="ED497" s="23"/>
      <c r="EE497" s="23"/>
      <c r="EF497" s="23"/>
      <c r="EG497" s="23"/>
      <c r="EH497" s="23"/>
      <c r="EI497" s="23"/>
      <c r="EJ497" s="23"/>
      <c r="EK497" s="23"/>
      <c r="EL497" s="23"/>
      <c r="EM497" s="23"/>
      <c r="EN497" s="23"/>
      <c r="EO497" s="23"/>
      <c r="EP497" s="23"/>
      <c r="EQ497" s="23"/>
      <c r="ER497" s="23"/>
      <c r="ES497" s="23"/>
      <c r="ET497" s="23"/>
      <c r="EU497" s="23"/>
      <c r="EV497" s="23"/>
      <c r="EW497" s="23"/>
      <c r="EX497" s="31">
        <f t="shared" si="384"/>
        <v>1</v>
      </c>
      <c r="EY497" s="5"/>
      <c r="EZ497" s="5"/>
      <c r="FA497" s="5"/>
      <c r="FB497" s="5"/>
    </row>
    <row r="498" spans="1:158" ht="15.75" hidden="1" customHeight="1">
      <c r="A498" s="25">
        <f t="shared" si="512"/>
        <v>494</v>
      </c>
      <c r="B498" s="7" t="s">
        <v>1342</v>
      </c>
      <c r="C498" s="7" t="s">
        <v>1343</v>
      </c>
      <c r="D498" s="26" t="s">
        <v>324</v>
      </c>
      <c r="E498" s="27" t="s">
        <v>305</v>
      </c>
      <c r="F498" s="28">
        <v>300</v>
      </c>
      <c r="G498" s="29">
        <f t="shared" si="482"/>
        <v>1</v>
      </c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  <c r="CB498" s="23"/>
      <c r="CC498" s="23"/>
      <c r="CD498" s="23"/>
      <c r="CE498" s="23"/>
      <c r="CF498" s="23"/>
      <c r="CG498" s="23"/>
      <c r="CH498" s="30">
        <f>1*CH$4</f>
        <v>1</v>
      </c>
      <c r="CI498" s="23"/>
      <c r="CJ498" s="23"/>
      <c r="CK498" s="23"/>
      <c r="CL498" s="23"/>
      <c r="CM498" s="23"/>
      <c r="CN498" s="23"/>
      <c r="CO498" s="23"/>
      <c r="CP498" s="23"/>
      <c r="CQ498" s="23"/>
      <c r="CR498" s="23"/>
      <c r="CS498" s="23"/>
      <c r="CT498" s="23"/>
      <c r="CU498" s="23"/>
      <c r="CV498" s="23"/>
      <c r="CW498" s="23"/>
      <c r="CX498" s="23"/>
      <c r="CY498" s="23"/>
      <c r="CZ498" s="23"/>
      <c r="DA498" s="23"/>
      <c r="DB498" s="23"/>
      <c r="DC498" s="23"/>
      <c r="DD498" s="23"/>
      <c r="DE498" s="23"/>
      <c r="DF498" s="23"/>
      <c r="DG498" s="23"/>
      <c r="DH498" s="23"/>
      <c r="DI498" s="23"/>
      <c r="DJ498" s="23"/>
      <c r="DK498" s="23"/>
      <c r="DL498" s="23"/>
      <c r="DM498" s="23"/>
      <c r="DN498" s="23"/>
      <c r="DO498" s="23"/>
      <c r="DP498" s="23"/>
      <c r="DQ498" s="23"/>
      <c r="DR498" s="23"/>
      <c r="DS498" s="23"/>
      <c r="DT498" s="23"/>
      <c r="DU498" s="23"/>
      <c r="DV498" s="23"/>
      <c r="DW498" s="23"/>
      <c r="DX498" s="23"/>
      <c r="DY498" s="23"/>
      <c r="DZ498" s="23"/>
      <c r="EA498" s="23"/>
      <c r="EB498" s="23"/>
      <c r="EC498" s="23"/>
      <c r="ED498" s="23"/>
      <c r="EE498" s="23"/>
      <c r="EF498" s="23"/>
      <c r="EG498" s="23"/>
      <c r="EH498" s="23"/>
      <c r="EI498" s="23"/>
      <c r="EJ498" s="23"/>
      <c r="EK498" s="23"/>
      <c r="EL498" s="23"/>
      <c r="EM498" s="23"/>
      <c r="EN498" s="23"/>
      <c r="EO498" s="23"/>
      <c r="EP498" s="23"/>
      <c r="EQ498" s="23"/>
      <c r="ER498" s="23"/>
      <c r="ES498" s="23"/>
      <c r="ET498" s="23"/>
      <c r="EU498" s="23"/>
      <c r="EV498" s="23"/>
      <c r="EW498" s="23"/>
      <c r="EX498" s="31">
        <f t="shared" si="384"/>
        <v>1</v>
      </c>
      <c r="EY498" s="5"/>
      <c r="EZ498" s="5"/>
      <c r="FA498" s="5"/>
      <c r="FB498" s="5"/>
    </row>
    <row r="499" spans="1:158" ht="15.75" hidden="1" customHeight="1">
      <c r="A499" s="25">
        <f t="shared" si="512"/>
        <v>495</v>
      </c>
      <c r="B499" s="7" t="s">
        <v>1344</v>
      </c>
      <c r="C499" s="7" t="s">
        <v>1345</v>
      </c>
      <c r="D499" s="26" t="s">
        <v>324</v>
      </c>
      <c r="E499" s="27" t="s">
        <v>305</v>
      </c>
      <c r="F499" s="28">
        <v>300</v>
      </c>
      <c r="G499" s="29">
        <f t="shared" si="482"/>
        <v>1</v>
      </c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  <c r="CB499" s="23"/>
      <c r="CC499" s="23"/>
      <c r="CD499" s="23"/>
      <c r="CE499" s="23"/>
      <c r="CF499" s="23"/>
      <c r="CG499" s="23"/>
      <c r="CH499" s="23"/>
      <c r="CI499" s="30">
        <f>1*CI$4</f>
        <v>1</v>
      </c>
      <c r="CJ499" s="23"/>
      <c r="CK499" s="23"/>
      <c r="CL499" s="23"/>
      <c r="CM499" s="23"/>
      <c r="CN499" s="23"/>
      <c r="CO499" s="23"/>
      <c r="CP499" s="23"/>
      <c r="CQ499" s="23"/>
      <c r="CR499" s="23"/>
      <c r="CS499" s="23"/>
      <c r="CT499" s="23"/>
      <c r="CU499" s="23"/>
      <c r="CV499" s="23"/>
      <c r="CW499" s="23"/>
      <c r="CX499" s="23"/>
      <c r="CY499" s="23"/>
      <c r="CZ499" s="23"/>
      <c r="DA499" s="23"/>
      <c r="DB499" s="23"/>
      <c r="DC499" s="23"/>
      <c r="DD499" s="23"/>
      <c r="DE499" s="23"/>
      <c r="DF499" s="23"/>
      <c r="DG499" s="23"/>
      <c r="DH499" s="23"/>
      <c r="DI499" s="23"/>
      <c r="DJ499" s="23"/>
      <c r="DK499" s="23"/>
      <c r="DL499" s="23"/>
      <c r="DM499" s="23"/>
      <c r="DN499" s="23"/>
      <c r="DO499" s="23"/>
      <c r="DP499" s="23"/>
      <c r="DQ499" s="23"/>
      <c r="DR499" s="23"/>
      <c r="DS499" s="23"/>
      <c r="DT499" s="23"/>
      <c r="DU499" s="23"/>
      <c r="DV499" s="23"/>
      <c r="DW499" s="23"/>
      <c r="DX499" s="23"/>
      <c r="DY499" s="23"/>
      <c r="DZ499" s="23"/>
      <c r="EA499" s="23"/>
      <c r="EB499" s="23"/>
      <c r="EC499" s="23"/>
      <c r="ED499" s="23"/>
      <c r="EE499" s="23"/>
      <c r="EF499" s="23"/>
      <c r="EG499" s="23"/>
      <c r="EH499" s="23"/>
      <c r="EI499" s="23"/>
      <c r="EJ499" s="23"/>
      <c r="EK499" s="23"/>
      <c r="EL499" s="23"/>
      <c r="EM499" s="23"/>
      <c r="EN499" s="23"/>
      <c r="EO499" s="23"/>
      <c r="EP499" s="23"/>
      <c r="EQ499" s="23"/>
      <c r="ER499" s="23"/>
      <c r="ES499" s="23"/>
      <c r="ET499" s="23"/>
      <c r="EU499" s="23"/>
      <c r="EV499" s="23"/>
      <c r="EW499" s="23"/>
      <c r="EX499" s="31">
        <f t="shared" si="384"/>
        <v>1</v>
      </c>
      <c r="EY499" s="5"/>
      <c r="EZ499" s="5"/>
      <c r="FA499" s="5"/>
      <c r="FB499" s="5"/>
    </row>
    <row r="500" spans="1:158" ht="15.75" hidden="1" customHeight="1">
      <c r="A500" s="25">
        <f t="shared" si="512"/>
        <v>496</v>
      </c>
      <c r="B500" s="7" t="s">
        <v>1346</v>
      </c>
      <c r="C500" s="7" t="s">
        <v>1347</v>
      </c>
      <c r="D500" s="26" t="s">
        <v>324</v>
      </c>
      <c r="E500" s="27" t="s">
        <v>305</v>
      </c>
      <c r="F500" s="28">
        <v>300</v>
      </c>
      <c r="G500" s="29">
        <f t="shared" si="482"/>
        <v>1</v>
      </c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  <c r="CB500" s="23"/>
      <c r="CC500" s="23"/>
      <c r="CD500" s="23"/>
      <c r="CE500" s="23"/>
      <c r="CF500" s="23"/>
      <c r="CG500" s="23"/>
      <c r="CH500" s="23"/>
      <c r="CI500" s="23"/>
      <c r="CJ500" s="30">
        <f>1*CJ$4</f>
        <v>1</v>
      </c>
      <c r="CK500" s="23"/>
      <c r="CL500" s="23"/>
      <c r="CM500" s="23"/>
      <c r="CN500" s="23"/>
      <c r="CO500" s="23"/>
      <c r="CP500" s="23"/>
      <c r="CQ500" s="23"/>
      <c r="CR500" s="23"/>
      <c r="CS500" s="23"/>
      <c r="CT500" s="23"/>
      <c r="CU500" s="23"/>
      <c r="CV500" s="23"/>
      <c r="CW500" s="23"/>
      <c r="CX500" s="23"/>
      <c r="CY500" s="23"/>
      <c r="CZ500" s="23"/>
      <c r="DA500" s="23"/>
      <c r="DB500" s="23"/>
      <c r="DC500" s="23"/>
      <c r="DD500" s="23"/>
      <c r="DE500" s="23"/>
      <c r="DF500" s="23"/>
      <c r="DG500" s="23"/>
      <c r="DH500" s="23"/>
      <c r="DI500" s="23"/>
      <c r="DJ500" s="23"/>
      <c r="DK500" s="23"/>
      <c r="DL500" s="23"/>
      <c r="DM500" s="23"/>
      <c r="DN500" s="23"/>
      <c r="DO500" s="23"/>
      <c r="DP500" s="23"/>
      <c r="DQ500" s="23"/>
      <c r="DR500" s="23"/>
      <c r="DS500" s="23"/>
      <c r="DT500" s="23"/>
      <c r="DU500" s="23"/>
      <c r="DV500" s="23"/>
      <c r="DW500" s="23"/>
      <c r="DX500" s="23"/>
      <c r="DY500" s="23"/>
      <c r="DZ500" s="23"/>
      <c r="EA500" s="23"/>
      <c r="EB500" s="23"/>
      <c r="EC500" s="23"/>
      <c r="ED500" s="23"/>
      <c r="EE500" s="23"/>
      <c r="EF500" s="23"/>
      <c r="EG500" s="23"/>
      <c r="EH500" s="23"/>
      <c r="EI500" s="23"/>
      <c r="EJ500" s="23"/>
      <c r="EK500" s="23"/>
      <c r="EL500" s="23"/>
      <c r="EM500" s="23"/>
      <c r="EN500" s="23"/>
      <c r="EO500" s="23"/>
      <c r="EP500" s="23"/>
      <c r="EQ500" s="23"/>
      <c r="ER500" s="23"/>
      <c r="ES500" s="23"/>
      <c r="ET500" s="23"/>
      <c r="EU500" s="23"/>
      <c r="EV500" s="23"/>
      <c r="EW500" s="23"/>
      <c r="EX500" s="31">
        <f t="shared" si="384"/>
        <v>1</v>
      </c>
      <c r="EY500" s="5"/>
      <c r="EZ500" s="5"/>
      <c r="FA500" s="5"/>
      <c r="FB500" s="5"/>
    </row>
    <row r="501" spans="1:158" ht="15.75" hidden="1" customHeight="1">
      <c r="A501" s="25">
        <f t="shared" si="512"/>
        <v>497</v>
      </c>
      <c r="B501" s="7" t="s">
        <v>1348</v>
      </c>
      <c r="C501" s="7" t="s">
        <v>1349</v>
      </c>
      <c r="D501" s="26" t="s">
        <v>324</v>
      </c>
      <c r="E501" s="27" t="s">
        <v>305</v>
      </c>
      <c r="F501" s="28">
        <v>300</v>
      </c>
      <c r="G501" s="29">
        <f t="shared" si="482"/>
        <v>1</v>
      </c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  <c r="CB501" s="23"/>
      <c r="CC501" s="23"/>
      <c r="CD501" s="23"/>
      <c r="CE501" s="23"/>
      <c r="CF501" s="23"/>
      <c r="CG501" s="23"/>
      <c r="CH501" s="23"/>
      <c r="CI501" s="23"/>
      <c r="CJ501" s="23"/>
      <c r="CK501" s="30">
        <f>1*CK$4</f>
        <v>1</v>
      </c>
      <c r="CL501" s="23"/>
      <c r="CM501" s="23"/>
      <c r="CN501" s="23"/>
      <c r="CO501" s="23"/>
      <c r="CP501" s="23"/>
      <c r="CQ501" s="23"/>
      <c r="CR501" s="23"/>
      <c r="CS501" s="23"/>
      <c r="CT501" s="23"/>
      <c r="CU501" s="23"/>
      <c r="CV501" s="23"/>
      <c r="CW501" s="23"/>
      <c r="CX501" s="23"/>
      <c r="CY501" s="23"/>
      <c r="CZ501" s="23"/>
      <c r="DA501" s="23"/>
      <c r="DB501" s="23"/>
      <c r="DC501" s="23"/>
      <c r="DD501" s="23"/>
      <c r="DE501" s="23"/>
      <c r="DF501" s="23"/>
      <c r="DG501" s="23"/>
      <c r="DH501" s="23"/>
      <c r="DI501" s="23"/>
      <c r="DJ501" s="23"/>
      <c r="DK501" s="23"/>
      <c r="DL501" s="23"/>
      <c r="DM501" s="23"/>
      <c r="DN501" s="23"/>
      <c r="DO501" s="23"/>
      <c r="DP501" s="23"/>
      <c r="DQ501" s="23"/>
      <c r="DR501" s="23"/>
      <c r="DS501" s="23"/>
      <c r="DT501" s="23"/>
      <c r="DU501" s="23"/>
      <c r="DV501" s="23"/>
      <c r="DW501" s="23"/>
      <c r="DX501" s="23"/>
      <c r="DY501" s="23"/>
      <c r="DZ501" s="23"/>
      <c r="EA501" s="23"/>
      <c r="EB501" s="23"/>
      <c r="EC501" s="23"/>
      <c r="ED501" s="23"/>
      <c r="EE501" s="23"/>
      <c r="EF501" s="23"/>
      <c r="EG501" s="23"/>
      <c r="EH501" s="23"/>
      <c r="EI501" s="23"/>
      <c r="EJ501" s="23"/>
      <c r="EK501" s="23"/>
      <c r="EL501" s="23"/>
      <c r="EM501" s="23"/>
      <c r="EN501" s="23"/>
      <c r="EO501" s="23"/>
      <c r="EP501" s="23"/>
      <c r="EQ501" s="23"/>
      <c r="ER501" s="23"/>
      <c r="ES501" s="23"/>
      <c r="ET501" s="23"/>
      <c r="EU501" s="23"/>
      <c r="EV501" s="23"/>
      <c r="EW501" s="23"/>
      <c r="EX501" s="31">
        <f t="shared" si="384"/>
        <v>1</v>
      </c>
      <c r="EY501" s="5"/>
      <c r="EZ501" s="5"/>
      <c r="FA501" s="5"/>
      <c r="FB501" s="5"/>
    </row>
    <row r="502" spans="1:158" ht="15.75" hidden="1" customHeight="1">
      <c r="A502" s="25">
        <f t="shared" si="512"/>
        <v>498</v>
      </c>
      <c r="B502" s="7" t="s">
        <v>1350</v>
      </c>
      <c r="C502" s="7" t="s">
        <v>1351</v>
      </c>
      <c r="D502" s="26" t="s">
        <v>324</v>
      </c>
      <c r="E502" s="27" t="s">
        <v>305</v>
      </c>
      <c r="F502" s="28">
        <v>300</v>
      </c>
      <c r="G502" s="29">
        <f t="shared" si="482"/>
        <v>1</v>
      </c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  <c r="CB502" s="23"/>
      <c r="CC502" s="23"/>
      <c r="CD502" s="23"/>
      <c r="CE502" s="23"/>
      <c r="CF502" s="23"/>
      <c r="CG502" s="23"/>
      <c r="CH502" s="23"/>
      <c r="CI502" s="23"/>
      <c r="CJ502" s="23"/>
      <c r="CK502" s="23"/>
      <c r="CL502" s="23"/>
      <c r="CM502" s="23"/>
      <c r="CN502" s="23"/>
      <c r="CO502" s="23"/>
      <c r="CP502" s="23"/>
      <c r="CQ502" s="23"/>
      <c r="CR502" s="23"/>
      <c r="CS502" s="23"/>
      <c r="CT502" s="23"/>
      <c r="CU502" s="23"/>
      <c r="CV502" s="23"/>
      <c r="CW502" s="23"/>
      <c r="CX502" s="23"/>
      <c r="CY502" s="23"/>
      <c r="CZ502" s="30">
        <f>1*CZ$4</f>
        <v>1</v>
      </c>
      <c r="DA502" s="23"/>
      <c r="DB502" s="23"/>
      <c r="DC502" s="23"/>
      <c r="DD502" s="23"/>
      <c r="DE502" s="23"/>
      <c r="DF502" s="23"/>
      <c r="DG502" s="23"/>
      <c r="DH502" s="23"/>
      <c r="DI502" s="23"/>
      <c r="DJ502" s="23"/>
      <c r="DK502" s="23"/>
      <c r="DL502" s="23"/>
      <c r="DM502" s="23"/>
      <c r="DN502" s="23"/>
      <c r="DO502" s="23"/>
      <c r="DP502" s="23"/>
      <c r="DQ502" s="23"/>
      <c r="DR502" s="23"/>
      <c r="DS502" s="23"/>
      <c r="DT502" s="23"/>
      <c r="DU502" s="23"/>
      <c r="DV502" s="23"/>
      <c r="DW502" s="23"/>
      <c r="DX502" s="23"/>
      <c r="DY502" s="23"/>
      <c r="DZ502" s="23"/>
      <c r="EA502" s="23"/>
      <c r="EB502" s="23"/>
      <c r="EC502" s="23"/>
      <c r="ED502" s="23"/>
      <c r="EE502" s="23"/>
      <c r="EF502" s="23"/>
      <c r="EG502" s="23"/>
      <c r="EH502" s="23"/>
      <c r="EI502" s="23"/>
      <c r="EJ502" s="23"/>
      <c r="EK502" s="23"/>
      <c r="EL502" s="23"/>
      <c r="EM502" s="23"/>
      <c r="EN502" s="23"/>
      <c r="EO502" s="23"/>
      <c r="EP502" s="23"/>
      <c r="EQ502" s="23"/>
      <c r="ER502" s="23"/>
      <c r="ES502" s="23"/>
      <c r="ET502" s="23"/>
      <c r="EU502" s="23"/>
      <c r="EV502" s="23"/>
      <c r="EW502" s="23"/>
      <c r="EX502" s="31">
        <f t="shared" si="384"/>
        <v>1</v>
      </c>
      <c r="EY502" s="5"/>
      <c r="EZ502" s="5"/>
      <c r="FA502" s="5"/>
      <c r="FB502" s="5"/>
    </row>
    <row r="503" spans="1:158" ht="15.75" hidden="1" customHeight="1">
      <c r="A503" s="25">
        <f t="shared" si="512"/>
        <v>499</v>
      </c>
      <c r="B503" s="7" t="s">
        <v>1352</v>
      </c>
      <c r="C503" s="7" t="s">
        <v>1353</v>
      </c>
      <c r="D503" s="26" t="s">
        <v>324</v>
      </c>
      <c r="E503" s="27" t="s">
        <v>305</v>
      </c>
      <c r="F503" s="28">
        <v>300</v>
      </c>
      <c r="G503" s="29">
        <f t="shared" si="482"/>
        <v>1</v>
      </c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30">
        <f>1*BM$4</f>
        <v>1</v>
      </c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  <c r="CB503" s="23"/>
      <c r="CC503" s="23"/>
      <c r="CD503" s="23"/>
      <c r="CE503" s="23"/>
      <c r="CF503" s="23"/>
      <c r="CG503" s="23"/>
      <c r="CH503" s="23"/>
      <c r="CI503" s="23"/>
      <c r="CJ503" s="23"/>
      <c r="CK503" s="23"/>
      <c r="CL503" s="23"/>
      <c r="CM503" s="23"/>
      <c r="CN503" s="23"/>
      <c r="CO503" s="23"/>
      <c r="CP503" s="23"/>
      <c r="CQ503" s="23"/>
      <c r="CR503" s="23"/>
      <c r="CS503" s="23"/>
      <c r="CT503" s="23"/>
      <c r="CU503" s="23"/>
      <c r="CV503" s="23"/>
      <c r="CW503" s="23"/>
      <c r="CX503" s="23"/>
      <c r="CY503" s="23"/>
      <c r="CZ503" s="23"/>
      <c r="DA503" s="23"/>
      <c r="DB503" s="23"/>
      <c r="DC503" s="23"/>
      <c r="DD503" s="23"/>
      <c r="DE503" s="23"/>
      <c r="DF503" s="23"/>
      <c r="DG503" s="23"/>
      <c r="DH503" s="23"/>
      <c r="DI503" s="23"/>
      <c r="DJ503" s="23"/>
      <c r="DK503" s="23"/>
      <c r="DL503" s="23"/>
      <c r="DM503" s="23"/>
      <c r="DN503" s="23"/>
      <c r="DO503" s="23"/>
      <c r="DP503" s="23"/>
      <c r="DQ503" s="23"/>
      <c r="DR503" s="23"/>
      <c r="DS503" s="23"/>
      <c r="DT503" s="23"/>
      <c r="DU503" s="23"/>
      <c r="DV503" s="23"/>
      <c r="DW503" s="23"/>
      <c r="DX503" s="23"/>
      <c r="DY503" s="23"/>
      <c r="DZ503" s="23"/>
      <c r="EA503" s="23"/>
      <c r="EB503" s="23"/>
      <c r="EC503" s="23"/>
      <c r="ED503" s="23"/>
      <c r="EE503" s="23"/>
      <c r="EF503" s="23"/>
      <c r="EG503" s="23"/>
      <c r="EH503" s="23"/>
      <c r="EI503" s="23"/>
      <c r="EJ503" s="23"/>
      <c r="EK503" s="23"/>
      <c r="EL503" s="23"/>
      <c r="EM503" s="23"/>
      <c r="EN503" s="23"/>
      <c r="EO503" s="23"/>
      <c r="EP503" s="23"/>
      <c r="EQ503" s="23"/>
      <c r="ER503" s="23"/>
      <c r="ES503" s="23"/>
      <c r="ET503" s="23"/>
      <c r="EU503" s="23"/>
      <c r="EV503" s="23"/>
      <c r="EW503" s="23"/>
      <c r="EX503" s="31">
        <f t="shared" si="384"/>
        <v>1</v>
      </c>
      <c r="EY503" s="5"/>
      <c r="EZ503" s="5"/>
      <c r="FA503" s="5"/>
      <c r="FB503" s="5"/>
    </row>
    <row r="504" spans="1:158" ht="15.75" hidden="1" customHeight="1">
      <c r="A504" s="25">
        <f t="shared" si="512"/>
        <v>500</v>
      </c>
      <c r="B504" s="7" t="s">
        <v>1354</v>
      </c>
      <c r="C504" s="7" t="s">
        <v>1355</v>
      </c>
      <c r="D504" s="26" t="s">
        <v>324</v>
      </c>
      <c r="E504" s="27" t="s">
        <v>305</v>
      </c>
      <c r="F504" s="28">
        <v>300</v>
      </c>
      <c r="G504" s="29">
        <f t="shared" si="482"/>
        <v>1</v>
      </c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30">
        <f>1*BN$4</f>
        <v>1</v>
      </c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  <c r="CB504" s="23"/>
      <c r="CC504" s="23"/>
      <c r="CD504" s="23"/>
      <c r="CE504" s="23"/>
      <c r="CF504" s="23"/>
      <c r="CG504" s="23"/>
      <c r="CH504" s="23"/>
      <c r="CI504" s="23"/>
      <c r="CJ504" s="23"/>
      <c r="CK504" s="23"/>
      <c r="CL504" s="23"/>
      <c r="CM504" s="23"/>
      <c r="CN504" s="23"/>
      <c r="CO504" s="23"/>
      <c r="CP504" s="23"/>
      <c r="CQ504" s="23"/>
      <c r="CR504" s="23"/>
      <c r="CS504" s="23"/>
      <c r="CT504" s="23"/>
      <c r="CU504" s="23"/>
      <c r="CV504" s="23"/>
      <c r="CW504" s="23"/>
      <c r="CX504" s="23"/>
      <c r="CY504" s="23"/>
      <c r="CZ504" s="23"/>
      <c r="DA504" s="23"/>
      <c r="DB504" s="23"/>
      <c r="DC504" s="23"/>
      <c r="DD504" s="23"/>
      <c r="DE504" s="23"/>
      <c r="DF504" s="23"/>
      <c r="DG504" s="23"/>
      <c r="DH504" s="23"/>
      <c r="DI504" s="23"/>
      <c r="DJ504" s="23"/>
      <c r="DK504" s="23"/>
      <c r="DL504" s="23"/>
      <c r="DM504" s="23"/>
      <c r="DN504" s="23"/>
      <c r="DO504" s="23"/>
      <c r="DP504" s="23"/>
      <c r="DQ504" s="23"/>
      <c r="DR504" s="23"/>
      <c r="DS504" s="23"/>
      <c r="DT504" s="23"/>
      <c r="DU504" s="23"/>
      <c r="DV504" s="23"/>
      <c r="DW504" s="23"/>
      <c r="DX504" s="23"/>
      <c r="DY504" s="23"/>
      <c r="DZ504" s="23"/>
      <c r="EA504" s="23"/>
      <c r="EB504" s="23"/>
      <c r="EC504" s="23"/>
      <c r="ED504" s="23"/>
      <c r="EE504" s="23"/>
      <c r="EF504" s="23"/>
      <c r="EG504" s="23"/>
      <c r="EH504" s="23"/>
      <c r="EI504" s="23"/>
      <c r="EJ504" s="23"/>
      <c r="EK504" s="23"/>
      <c r="EL504" s="23"/>
      <c r="EM504" s="23"/>
      <c r="EN504" s="23"/>
      <c r="EO504" s="23"/>
      <c r="EP504" s="23"/>
      <c r="EQ504" s="23"/>
      <c r="ER504" s="23"/>
      <c r="ES504" s="23"/>
      <c r="ET504" s="23"/>
      <c r="EU504" s="23"/>
      <c r="EV504" s="23"/>
      <c r="EW504" s="23"/>
      <c r="EX504" s="31">
        <f t="shared" si="384"/>
        <v>1</v>
      </c>
      <c r="EY504" s="5"/>
      <c r="EZ504" s="5"/>
      <c r="FA504" s="5"/>
      <c r="FB504" s="5"/>
    </row>
    <row r="505" spans="1:158" ht="15.75" hidden="1" customHeight="1">
      <c r="A505" s="25">
        <f t="shared" si="512"/>
        <v>501</v>
      </c>
      <c r="B505" s="7" t="s">
        <v>1356</v>
      </c>
      <c r="C505" s="7" t="s">
        <v>1357</v>
      </c>
      <c r="D505" s="26" t="s">
        <v>324</v>
      </c>
      <c r="E505" s="27" t="s">
        <v>305</v>
      </c>
      <c r="F505" s="28">
        <v>300</v>
      </c>
      <c r="G505" s="29">
        <f t="shared" si="482"/>
        <v>1</v>
      </c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  <c r="CB505" s="23"/>
      <c r="CC505" s="23"/>
      <c r="CD505" s="23"/>
      <c r="CE505" s="23"/>
      <c r="CF505" s="23"/>
      <c r="CG505" s="23"/>
      <c r="CH505" s="23"/>
      <c r="CI505" s="23"/>
      <c r="CJ505" s="23"/>
      <c r="CK505" s="23"/>
      <c r="CL505" s="23"/>
      <c r="CM505" s="23"/>
      <c r="CN505" s="23"/>
      <c r="CO505" s="23"/>
      <c r="CP505" s="23"/>
      <c r="CQ505" s="23"/>
      <c r="CR505" s="23"/>
      <c r="CS505" s="23"/>
      <c r="CT505" s="23"/>
      <c r="CU505" s="23"/>
      <c r="CV505" s="23"/>
      <c r="CW505" s="23"/>
      <c r="CX505" s="23"/>
      <c r="CY505" s="23"/>
      <c r="CZ505" s="23"/>
      <c r="DA505" s="23"/>
      <c r="DB505" s="23"/>
      <c r="DC505" s="23"/>
      <c r="DD505" s="23"/>
      <c r="DE505" s="23"/>
      <c r="DF505" s="23"/>
      <c r="DG505" s="23"/>
      <c r="DH505" s="23"/>
      <c r="DI505" s="23"/>
      <c r="DJ505" s="23"/>
      <c r="DK505" s="23"/>
      <c r="DL505" s="23"/>
      <c r="DM505" s="23"/>
      <c r="DN505" s="23"/>
      <c r="DO505" s="23"/>
      <c r="DP505" s="23"/>
      <c r="DQ505" s="23"/>
      <c r="DR505" s="23"/>
      <c r="DS505" s="23"/>
      <c r="DT505" s="23"/>
      <c r="DU505" s="23"/>
      <c r="DV505" s="23"/>
      <c r="DW505" s="23"/>
      <c r="DX505" s="23"/>
      <c r="DY505" s="23"/>
      <c r="DZ505" s="23"/>
      <c r="EA505" s="23"/>
      <c r="EB505" s="23"/>
      <c r="EC505" s="23"/>
      <c r="ED505" s="23"/>
      <c r="EE505" s="23"/>
      <c r="EF505" s="23"/>
      <c r="EG505" s="30">
        <f>1*EG$4</f>
        <v>1</v>
      </c>
      <c r="EH505" s="23"/>
      <c r="EI505" s="23"/>
      <c r="EJ505" s="23"/>
      <c r="EK505" s="23"/>
      <c r="EL505" s="23"/>
      <c r="EM505" s="23"/>
      <c r="EN505" s="23"/>
      <c r="EO505" s="23"/>
      <c r="EP505" s="23"/>
      <c r="EQ505" s="23"/>
      <c r="ER505" s="23"/>
      <c r="ES505" s="23"/>
      <c r="ET505" s="23"/>
      <c r="EU505" s="23"/>
      <c r="EV505" s="23"/>
      <c r="EW505" s="23"/>
      <c r="EX505" s="31">
        <f t="shared" si="384"/>
        <v>1</v>
      </c>
      <c r="EY505" s="5"/>
      <c r="EZ505" s="5"/>
      <c r="FA505" s="5"/>
      <c r="FB505" s="5"/>
    </row>
    <row r="506" spans="1:158" ht="15.75" hidden="1" customHeight="1">
      <c r="A506" s="25">
        <f t="shared" si="512"/>
        <v>502</v>
      </c>
      <c r="B506" s="7" t="s">
        <v>1358</v>
      </c>
      <c r="C506" s="7" t="s">
        <v>1359</v>
      </c>
      <c r="D506" s="26" t="s">
        <v>324</v>
      </c>
      <c r="E506" s="27" t="s">
        <v>305</v>
      </c>
      <c r="F506" s="28">
        <v>300</v>
      </c>
      <c r="G506" s="29">
        <f t="shared" si="482"/>
        <v>1</v>
      </c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  <c r="CB506" s="23"/>
      <c r="CC506" s="23"/>
      <c r="CD506" s="23"/>
      <c r="CE506" s="23"/>
      <c r="CF506" s="23"/>
      <c r="CG506" s="23"/>
      <c r="CH506" s="23"/>
      <c r="CI506" s="23"/>
      <c r="CJ506" s="23"/>
      <c r="CK506" s="23"/>
      <c r="CL506" s="23"/>
      <c r="CM506" s="23"/>
      <c r="CN506" s="23"/>
      <c r="CO506" s="23"/>
      <c r="CP506" s="23"/>
      <c r="CQ506" s="23"/>
      <c r="CR506" s="23"/>
      <c r="CS506" s="23"/>
      <c r="CT506" s="23"/>
      <c r="CU506" s="23"/>
      <c r="CV506" s="23"/>
      <c r="CW506" s="23"/>
      <c r="CX506" s="23"/>
      <c r="CY506" s="23"/>
      <c r="CZ506" s="23"/>
      <c r="DA506" s="23"/>
      <c r="DB506" s="23"/>
      <c r="DC506" s="23"/>
      <c r="DD506" s="23"/>
      <c r="DE506" s="23"/>
      <c r="DF506" s="23"/>
      <c r="DG506" s="23"/>
      <c r="DH506" s="23"/>
      <c r="DI506" s="23"/>
      <c r="DJ506" s="23"/>
      <c r="DK506" s="23"/>
      <c r="DL506" s="23"/>
      <c r="DM506" s="23"/>
      <c r="DN506" s="23"/>
      <c r="DO506" s="23"/>
      <c r="DP506" s="23"/>
      <c r="DQ506" s="30">
        <f>1*DQ$4</f>
        <v>1</v>
      </c>
      <c r="DR506" s="23"/>
      <c r="DS506" s="23"/>
      <c r="DT506" s="23"/>
      <c r="DU506" s="23"/>
      <c r="DV506" s="23"/>
      <c r="DW506" s="23"/>
      <c r="DX506" s="23"/>
      <c r="DY506" s="23"/>
      <c r="DZ506" s="23"/>
      <c r="EA506" s="23"/>
      <c r="EB506" s="23"/>
      <c r="EC506" s="23"/>
      <c r="ED506" s="23"/>
      <c r="EE506" s="23"/>
      <c r="EF506" s="23"/>
      <c r="EG506" s="23"/>
      <c r="EH506" s="23"/>
      <c r="EI506" s="23"/>
      <c r="EJ506" s="23"/>
      <c r="EK506" s="23"/>
      <c r="EL506" s="23"/>
      <c r="EM506" s="23"/>
      <c r="EN506" s="23"/>
      <c r="EO506" s="23"/>
      <c r="EP506" s="23"/>
      <c r="EQ506" s="23"/>
      <c r="ER506" s="23"/>
      <c r="ES506" s="23"/>
      <c r="ET506" s="23"/>
      <c r="EU506" s="23"/>
      <c r="EV506" s="23"/>
      <c r="EW506" s="23"/>
      <c r="EX506" s="31">
        <f t="shared" si="384"/>
        <v>1</v>
      </c>
      <c r="EY506" s="5"/>
      <c r="EZ506" s="5"/>
      <c r="FA506" s="5"/>
      <c r="FB506" s="5"/>
    </row>
    <row r="507" spans="1:158" ht="15.75" hidden="1" customHeight="1">
      <c r="A507" s="25">
        <f t="shared" si="512"/>
        <v>503</v>
      </c>
      <c r="B507" s="7" t="s">
        <v>1360</v>
      </c>
      <c r="C507" s="7" t="s">
        <v>1361</v>
      </c>
      <c r="D507" s="26" t="s">
        <v>324</v>
      </c>
      <c r="E507" s="27" t="s">
        <v>305</v>
      </c>
      <c r="F507" s="28">
        <v>300</v>
      </c>
      <c r="G507" s="29">
        <f t="shared" si="482"/>
        <v>1</v>
      </c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30">
        <f>1*X$4</f>
        <v>1</v>
      </c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  <c r="CB507" s="23"/>
      <c r="CC507" s="23"/>
      <c r="CD507" s="23"/>
      <c r="CE507" s="23"/>
      <c r="CF507" s="23"/>
      <c r="CG507" s="23"/>
      <c r="CH507" s="23"/>
      <c r="CI507" s="23"/>
      <c r="CJ507" s="23"/>
      <c r="CK507" s="23"/>
      <c r="CL507" s="23"/>
      <c r="CM507" s="23"/>
      <c r="CN507" s="23"/>
      <c r="CO507" s="23"/>
      <c r="CP507" s="23"/>
      <c r="CQ507" s="23"/>
      <c r="CR507" s="23"/>
      <c r="CS507" s="23"/>
      <c r="CT507" s="23"/>
      <c r="CU507" s="23"/>
      <c r="CV507" s="23"/>
      <c r="CW507" s="23"/>
      <c r="CX507" s="23"/>
      <c r="CY507" s="23"/>
      <c r="CZ507" s="23"/>
      <c r="DA507" s="23"/>
      <c r="DB507" s="23"/>
      <c r="DC507" s="23"/>
      <c r="DD507" s="23"/>
      <c r="DE507" s="23"/>
      <c r="DF507" s="23"/>
      <c r="DG507" s="23"/>
      <c r="DH507" s="23"/>
      <c r="DI507" s="23"/>
      <c r="DJ507" s="23"/>
      <c r="DK507" s="23"/>
      <c r="DL507" s="23"/>
      <c r="DM507" s="23"/>
      <c r="DN507" s="23"/>
      <c r="DO507" s="23"/>
      <c r="DP507" s="23"/>
      <c r="DQ507" s="23"/>
      <c r="DR507" s="23"/>
      <c r="DS507" s="23"/>
      <c r="DT507" s="23"/>
      <c r="DU507" s="23"/>
      <c r="DV507" s="23"/>
      <c r="DW507" s="23"/>
      <c r="DX507" s="23"/>
      <c r="DY507" s="23"/>
      <c r="DZ507" s="23"/>
      <c r="EA507" s="23"/>
      <c r="EB507" s="23"/>
      <c r="EC507" s="23"/>
      <c r="ED507" s="23"/>
      <c r="EE507" s="23"/>
      <c r="EF507" s="23"/>
      <c r="EG507" s="23"/>
      <c r="EH507" s="23"/>
      <c r="EI507" s="23"/>
      <c r="EJ507" s="23"/>
      <c r="EK507" s="23"/>
      <c r="EL507" s="23"/>
      <c r="EM507" s="23"/>
      <c r="EN507" s="23"/>
      <c r="EO507" s="23"/>
      <c r="EP507" s="23"/>
      <c r="EQ507" s="23"/>
      <c r="ER507" s="23"/>
      <c r="ES507" s="23"/>
      <c r="ET507" s="23"/>
      <c r="EU507" s="23"/>
      <c r="EV507" s="23"/>
      <c r="EW507" s="23"/>
      <c r="EX507" s="31">
        <f t="shared" si="384"/>
        <v>1</v>
      </c>
      <c r="EY507" s="5"/>
      <c r="EZ507" s="5"/>
      <c r="FA507" s="5"/>
      <c r="FB507" s="5"/>
    </row>
    <row r="508" spans="1:158" ht="15.75" hidden="1" customHeight="1">
      <c r="A508" s="25">
        <f t="shared" si="512"/>
        <v>504</v>
      </c>
      <c r="B508" s="7" t="s">
        <v>1362</v>
      </c>
      <c r="C508" s="7" t="s">
        <v>1363</v>
      </c>
      <c r="D508" s="26" t="s">
        <v>324</v>
      </c>
      <c r="E508" s="27" t="s">
        <v>305</v>
      </c>
      <c r="F508" s="28">
        <v>300</v>
      </c>
      <c r="G508" s="29">
        <f t="shared" si="482"/>
        <v>1</v>
      </c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30">
        <f>1*Y$4</f>
        <v>1</v>
      </c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  <c r="CB508" s="23"/>
      <c r="CC508" s="23"/>
      <c r="CD508" s="23"/>
      <c r="CE508" s="23"/>
      <c r="CF508" s="23"/>
      <c r="CG508" s="23"/>
      <c r="CH508" s="23"/>
      <c r="CI508" s="23"/>
      <c r="CJ508" s="23"/>
      <c r="CK508" s="23"/>
      <c r="CL508" s="23"/>
      <c r="CM508" s="23"/>
      <c r="CN508" s="23"/>
      <c r="CO508" s="23"/>
      <c r="CP508" s="23"/>
      <c r="CQ508" s="23"/>
      <c r="CR508" s="23"/>
      <c r="CS508" s="23"/>
      <c r="CT508" s="23"/>
      <c r="CU508" s="23"/>
      <c r="CV508" s="23"/>
      <c r="CW508" s="23"/>
      <c r="CX508" s="23"/>
      <c r="CY508" s="23"/>
      <c r="CZ508" s="23"/>
      <c r="DA508" s="23"/>
      <c r="DB508" s="23"/>
      <c r="DC508" s="23"/>
      <c r="DD508" s="23"/>
      <c r="DE508" s="23"/>
      <c r="DF508" s="23"/>
      <c r="DG508" s="23"/>
      <c r="DH508" s="23"/>
      <c r="DI508" s="23"/>
      <c r="DJ508" s="23"/>
      <c r="DK508" s="23"/>
      <c r="DL508" s="23"/>
      <c r="DM508" s="23"/>
      <c r="DN508" s="23"/>
      <c r="DO508" s="23"/>
      <c r="DP508" s="23"/>
      <c r="DQ508" s="23"/>
      <c r="DR508" s="23"/>
      <c r="DS508" s="23"/>
      <c r="DT508" s="23"/>
      <c r="DU508" s="23"/>
      <c r="DV508" s="23"/>
      <c r="DW508" s="23"/>
      <c r="DX508" s="23"/>
      <c r="DY508" s="23"/>
      <c r="DZ508" s="23"/>
      <c r="EA508" s="23"/>
      <c r="EB508" s="23"/>
      <c r="EC508" s="23"/>
      <c r="ED508" s="23"/>
      <c r="EE508" s="23"/>
      <c r="EF508" s="23"/>
      <c r="EG508" s="23"/>
      <c r="EH508" s="23"/>
      <c r="EI508" s="23"/>
      <c r="EJ508" s="23"/>
      <c r="EK508" s="23"/>
      <c r="EL508" s="23"/>
      <c r="EM508" s="23"/>
      <c r="EN508" s="23"/>
      <c r="EO508" s="23"/>
      <c r="EP508" s="23"/>
      <c r="EQ508" s="23"/>
      <c r="ER508" s="23"/>
      <c r="ES508" s="23"/>
      <c r="ET508" s="23"/>
      <c r="EU508" s="23"/>
      <c r="EV508" s="23"/>
      <c r="EW508" s="23"/>
      <c r="EX508" s="31">
        <f t="shared" si="384"/>
        <v>1</v>
      </c>
      <c r="EY508" s="5"/>
      <c r="EZ508" s="5"/>
      <c r="FA508" s="5"/>
      <c r="FB508" s="5"/>
    </row>
    <row r="509" spans="1:158" ht="15.75" hidden="1" customHeight="1">
      <c r="A509" s="25">
        <f t="shared" si="512"/>
        <v>505</v>
      </c>
      <c r="B509" s="7" t="s">
        <v>1364</v>
      </c>
      <c r="C509" s="7" t="s">
        <v>1365</v>
      </c>
      <c r="D509" s="26" t="s">
        <v>324</v>
      </c>
      <c r="E509" s="27" t="s">
        <v>305</v>
      </c>
      <c r="F509" s="28">
        <v>300</v>
      </c>
      <c r="G509" s="29">
        <f t="shared" si="482"/>
        <v>1</v>
      </c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  <c r="CB509" s="23"/>
      <c r="CC509" s="23"/>
      <c r="CD509" s="23"/>
      <c r="CE509" s="23"/>
      <c r="CF509" s="23"/>
      <c r="CG509" s="23"/>
      <c r="CH509" s="23"/>
      <c r="CI509" s="23"/>
      <c r="CJ509" s="23"/>
      <c r="CK509" s="23"/>
      <c r="CL509" s="23"/>
      <c r="CM509" s="30">
        <f>1*CM$4</f>
        <v>1</v>
      </c>
      <c r="CN509" s="23"/>
      <c r="CO509" s="23"/>
      <c r="CP509" s="23"/>
      <c r="CQ509" s="23"/>
      <c r="CR509" s="23"/>
      <c r="CS509" s="23"/>
      <c r="CT509" s="23"/>
      <c r="CU509" s="23"/>
      <c r="CV509" s="23"/>
      <c r="CW509" s="23"/>
      <c r="CX509" s="23"/>
      <c r="CY509" s="23"/>
      <c r="CZ509" s="23"/>
      <c r="DA509" s="23"/>
      <c r="DB509" s="23"/>
      <c r="DC509" s="23"/>
      <c r="DD509" s="23"/>
      <c r="DE509" s="23"/>
      <c r="DF509" s="23"/>
      <c r="DG509" s="23"/>
      <c r="DH509" s="23"/>
      <c r="DI509" s="23"/>
      <c r="DJ509" s="23"/>
      <c r="DK509" s="23"/>
      <c r="DL509" s="23"/>
      <c r="DM509" s="23"/>
      <c r="DN509" s="23"/>
      <c r="DO509" s="23"/>
      <c r="DP509" s="23"/>
      <c r="DQ509" s="23"/>
      <c r="DR509" s="23"/>
      <c r="DS509" s="23"/>
      <c r="DT509" s="23"/>
      <c r="DU509" s="23"/>
      <c r="DV509" s="23"/>
      <c r="DW509" s="23"/>
      <c r="DX509" s="23"/>
      <c r="DY509" s="23"/>
      <c r="DZ509" s="23"/>
      <c r="EA509" s="23"/>
      <c r="EB509" s="23"/>
      <c r="EC509" s="23"/>
      <c r="ED509" s="23"/>
      <c r="EE509" s="23"/>
      <c r="EF509" s="23"/>
      <c r="EG509" s="23"/>
      <c r="EH509" s="23"/>
      <c r="EI509" s="23"/>
      <c r="EJ509" s="23"/>
      <c r="EK509" s="23"/>
      <c r="EL509" s="23"/>
      <c r="EM509" s="23"/>
      <c r="EN509" s="23"/>
      <c r="EO509" s="23"/>
      <c r="EP509" s="23"/>
      <c r="EQ509" s="23"/>
      <c r="ER509" s="23"/>
      <c r="ES509" s="23"/>
      <c r="ET509" s="23"/>
      <c r="EU509" s="23"/>
      <c r="EV509" s="23"/>
      <c r="EW509" s="23"/>
      <c r="EX509" s="31">
        <f t="shared" si="384"/>
        <v>1</v>
      </c>
      <c r="EY509" s="5"/>
      <c r="EZ509" s="5"/>
      <c r="FA509" s="5"/>
      <c r="FB509" s="5"/>
    </row>
    <row r="510" spans="1:158" ht="15.75" hidden="1" customHeight="1">
      <c r="A510" s="25">
        <f t="shared" si="512"/>
        <v>506</v>
      </c>
      <c r="B510" s="7" t="s">
        <v>1366</v>
      </c>
      <c r="C510" s="7" t="s">
        <v>1367</v>
      </c>
      <c r="D510" s="26" t="s">
        <v>324</v>
      </c>
      <c r="E510" s="27" t="s">
        <v>305</v>
      </c>
      <c r="F510" s="28">
        <v>300</v>
      </c>
      <c r="G510" s="29">
        <f t="shared" si="482"/>
        <v>1</v>
      </c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  <c r="CB510" s="23"/>
      <c r="CC510" s="23"/>
      <c r="CD510" s="23"/>
      <c r="CE510" s="23"/>
      <c r="CF510" s="23"/>
      <c r="CG510" s="23"/>
      <c r="CH510" s="23"/>
      <c r="CI510" s="23"/>
      <c r="CJ510" s="23"/>
      <c r="CK510" s="23"/>
      <c r="CL510" s="23"/>
      <c r="CM510" s="23"/>
      <c r="CN510" s="30">
        <f>1*CN$4</f>
        <v>1</v>
      </c>
      <c r="CO510" s="23"/>
      <c r="CP510" s="23"/>
      <c r="CQ510" s="23"/>
      <c r="CR510" s="23"/>
      <c r="CS510" s="23"/>
      <c r="CT510" s="23"/>
      <c r="CU510" s="23"/>
      <c r="CV510" s="23"/>
      <c r="CW510" s="23"/>
      <c r="CX510" s="23"/>
      <c r="CY510" s="23"/>
      <c r="CZ510" s="23"/>
      <c r="DA510" s="23"/>
      <c r="DB510" s="23"/>
      <c r="DC510" s="23"/>
      <c r="DD510" s="23"/>
      <c r="DE510" s="23"/>
      <c r="DF510" s="23"/>
      <c r="DG510" s="23"/>
      <c r="DH510" s="23"/>
      <c r="DI510" s="23"/>
      <c r="DJ510" s="23"/>
      <c r="DK510" s="23"/>
      <c r="DL510" s="23"/>
      <c r="DM510" s="23"/>
      <c r="DN510" s="23"/>
      <c r="DO510" s="23"/>
      <c r="DP510" s="23"/>
      <c r="DQ510" s="23"/>
      <c r="DR510" s="23"/>
      <c r="DS510" s="23"/>
      <c r="DT510" s="23"/>
      <c r="DU510" s="23"/>
      <c r="DV510" s="23"/>
      <c r="DW510" s="23"/>
      <c r="DX510" s="23"/>
      <c r="DY510" s="23"/>
      <c r="DZ510" s="23"/>
      <c r="EA510" s="23"/>
      <c r="EB510" s="23"/>
      <c r="EC510" s="23"/>
      <c r="ED510" s="23"/>
      <c r="EE510" s="23"/>
      <c r="EF510" s="23"/>
      <c r="EG510" s="23"/>
      <c r="EH510" s="23"/>
      <c r="EI510" s="23"/>
      <c r="EJ510" s="23"/>
      <c r="EK510" s="23"/>
      <c r="EL510" s="23"/>
      <c r="EM510" s="23"/>
      <c r="EN510" s="23"/>
      <c r="EO510" s="23"/>
      <c r="EP510" s="23"/>
      <c r="EQ510" s="23"/>
      <c r="ER510" s="23"/>
      <c r="ES510" s="23"/>
      <c r="ET510" s="23"/>
      <c r="EU510" s="23"/>
      <c r="EV510" s="23"/>
      <c r="EW510" s="23"/>
      <c r="EX510" s="31">
        <f t="shared" si="384"/>
        <v>1</v>
      </c>
      <c r="EY510" s="5"/>
      <c r="EZ510" s="5"/>
      <c r="FA510" s="5"/>
      <c r="FB510" s="5"/>
    </row>
    <row r="511" spans="1:158" ht="15.75" hidden="1" customHeight="1">
      <c r="A511" s="25">
        <f t="shared" si="512"/>
        <v>507</v>
      </c>
      <c r="B511" s="7" t="s">
        <v>1368</v>
      </c>
      <c r="C511" s="7" t="s">
        <v>1369</v>
      </c>
      <c r="D511" s="26" t="s">
        <v>324</v>
      </c>
      <c r="E511" s="27" t="s">
        <v>305</v>
      </c>
      <c r="F511" s="28">
        <v>300</v>
      </c>
      <c r="G511" s="29">
        <f t="shared" si="482"/>
        <v>1</v>
      </c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30">
        <f>1*U$4</f>
        <v>1</v>
      </c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  <c r="CB511" s="23"/>
      <c r="CC511" s="23"/>
      <c r="CD511" s="23"/>
      <c r="CE511" s="23"/>
      <c r="CF511" s="23"/>
      <c r="CG511" s="23"/>
      <c r="CH511" s="23"/>
      <c r="CI511" s="23"/>
      <c r="CJ511" s="23"/>
      <c r="CK511" s="23"/>
      <c r="CL511" s="23"/>
      <c r="CM511" s="23"/>
      <c r="CN511" s="23"/>
      <c r="CO511" s="23"/>
      <c r="CP511" s="23"/>
      <c r="CQ511" s="23"/>
      <c r="CR511" s="23"/>
      <c r="CS511" s="23"/>
      <c r="CT511" s="23"/>
      <c r="CU511" s="23"/>
      <c r="CV511" s="23"/>
      <c r="CW511" s="23"/>
      <c r="CX511" s="23"/>
      <c r="CY511" s="23"/>
      <c r="CZ511" s="23"/>
      <c r="DA511" s="23"/>
      <c r="DB511" s="23"/>
      <c r="DC511" s="23"/>
      <c r="DD511" s="23"/>
      <c r="DE511" s="23"/>
      <c r="DF511" s="23"/>
      <c r="DG511" s="23"/>
      <c r="DH511" s="23"/>
      <c r="DI511" s="23"/>
      <c r="DJ511" s="23"/>
      <c r="DK511" s="23"/>
      <c r="DL511" s="23"/>
      <c r="DM511" s="23"/>
      <c r="DN511" s="23"/>
      <c r="DO511" s="23"/>
      <c r="DP511" s="23"/>
      <c r="DQ511" s="23"/>
      <c r="DR511" s="23"/>
      <c r="DS511" s="23"/>
      <c r="DT511" s="23"/>
      <c r="DU511" s="23"/>
      <c r="DV511" s="23"/>
      <c r="DW511" s="23"/>
      <c r="DX511" s="23"/>
      <c r="DY511" s="23"/>
      <c r="DZ511" s="23"/>
      <c r="EA511" s="23"/>
      <c r="EB511" s="23"/>
      <c r="EC511" s="23"/>
      <c r="ED511" s="23"/>
      <c r="EE511" s="23"/>
      <c r="EF511" s="23"/>
      <c r="EG511" s="23"/>
      <c r="EH511" s="23"/>
      <c r="EI511" s="23"/>
      <c r="EJ511" s="23"/>
      <c r="EK511" s="23"/>
      <c r="EL511" s="23"/>
      <c r="EM511" s="23"/>
      <c r="EN511" s="23"/>
      <c r="EO511" s="23"/>
      <c r="EP511" s="23"/>
      <c r="EQ511" s="23"/>
      <c r="ER511" s="23"/>
      <c r="ES511" s="23"/>
      <c r="ET511" s="23"/>
      <c r="EU511" s="23"/>
      <c r="EV511" s="23"/>
      <c r="EW511" s="23"/>
      <c r="EX511" s="31">
        <f t="shared" si="384"/>
        <v>1</v>
      </c>
      <c r="EY511" s="5"/>
      <c r="EZ511" s="5"/>
      <c r="FA511" s="5"/>
      <c r="FB511" s="5"/>
    </row>
    <row r="512" spans="1:158" ht="15.75" hidden="1" customHeight="1">
      <c r="A512" s="25">
        <f t="shared" si="512"/>
        <v>508</v>
      </c>
      <c r="B512" s="14" t="s">
        <v>1370</v>
      </c>
      <c r="C512" s="7" t="s">
        <v>1371</v>
      </c>
      <c r="D512" s="26" t="s">
        <v>324</v>
      </c>
      <c r="E512" s="27" t="s">
        <v>305</v>
      </c>
      <c r="F512" s="28">
        <v>300</v>
      </c>
      <c r="G512" s="29">
        <f t="shared" si="482"/>
        <v>1</v>
      </c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  <c r="CB512" s="23"/>
      <c r="CC512" s="23"/>
      <c r="CD512" s="23"/>
      <c r="CE512" s="23"/>
      <c r="CF512" s="23"/>
      <c r="CG512" s="23"/>
      <c r="CH512" s="23"/>
      <c r="CI512" s="23"/>
      <c r="CJ512" s="23"/>
      <c r="CK512" s="23"/>
      <c r="CL512" s="23"/>
      <c r="CM512" s="23"/>
      <c r="CN512" s="23"/>
      <c r="CO512" s="23"/>
      <c r="CP512" s="23"/>
      <c r="CQ512" s="23"/>
      <c r="CR512" s="23"/>
      <c r="CS512" s="23"/>
      <c r="CT512" s="23"/>
      <c r="CU512" s="23"/>
      <c r="CV512" s="23"/>
      <c r="CW512" s="23"/>
      <c r="CX512" s="30">
        <f>1*CX$4</f>
        <v>1</v>
      </c>
      <c r="CY512" s="23"/>
      <c r="CZ512" s="23"/>
      <c r="DA512" s="23"/>
      <c r="DB512" s="23"/>
      <c r="DC512" s="23"/>
      <c r="DD512" s="23"/>
      <c r="DE512" s="23"/>
      <c r="DF512" s="23"/>
      <c r="DG512" s="23"/>
      <c r="DH512" s="23"/>
      <c r="DI512" s="23"/>
      <c r="DJ512" s="23"/>
      <c r="DK512" s="23"/>
      <c r="DL512" s="23"/>
      <c r="DM512" s="23"/>
      <c r="DN512" s="23"/>
      <c r="DO512" s="23"/>
      <c r="DP512" s="23"/>
      <c r="DQ512" s="23"/>
      <c r="DR512" s="23"/>
      <c r="DS512" s="23"/>
      <c r="DT512" s="23"/>
      <c r="DU512" s="23"/>
      <c r="DV512" s="23"/>
      <c r="DW512" s="23"/>
      <c r="DX512" s="23"/>
      <c r="DY512" s="23"/>
      <c r="DZ512" s="23"/>
      <c r="EA512" s="23"/>
      <c r="EB512" s="23"/>
      <c r="EC512" s="23"/>
      <c r="ED512" s="23"/>
      <c r="EE512" s="23"/>
      <c r="EF512" s="23"/>
      <c r="EG512" s="23"/>
      <c r="EH512" s="23"/>
      <c r="EI512" s="23"/>
      <c r="EJ512" s="23"/>
      <c r="EK512" s="23"/>
      <c r="EL512" s="23"/>
      <c r="EM512" s="23"/>
      <c r="EN512" s="23"/>
      <c r="EO512" s="23"/>
      <c r="EP512" s="23"/>
      <c r="EQ512" s="23"/>
      <c r="ER512" s="23"/>
      <c r="ES512" s="23"/>
      <c r="ET512" s="23"/>
      <c r="EU512" s="23"/>
      <c r="EV512" s="23"/>
      <c r="EW512" s="23"/>
      <c r="EX512" s="31">
        <f t="shared" si="384"/>
        <v>1</v>
      </c>
      <c r="EY512" s="5"/>
      <c r="EZ512" s="5"/>
      <c r="FA512" s="5"/>
      <c r="FB512" s="5"/>
    </row>
    <row r="513" spans="1:158" ht="15.75" hidden="1" customHeight="1">
      <c r="A513" s="25">
        <f t="shared" si="512"/>
        <v>509</v>
      </c>
      <c r="B513" s="14" t="s">
        <v>1372</v>
      </c>
      <c r="C513" s="7" t="s">
        <v>1373</v>
      </c>
      <c r="D513" s="26" t="s">
        <v>324</v>
      </c>
      <c r="E513" s="27" t="s">
        <v>305</v>
      </c>
      <c r="F513" s="28">
        <v>300</v>
      </c>
      <c r="G513" s="29">
        <f t="shared" si="482"/>
        <v>1</v>
      </c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  <c r="CB513" s="23"/>
      <c r="CC513" s="23"/>
      <c r="CD513" s="23"/>
      <c r="CE513" s="23"/>
      <c r="CF513" s="23"/>
      <c r="CG513" s="23"/>
      <c r="CH513" s="23"/>
      <c r="CI513" s="23"/>
      <c r="CJ513" s="23"/>
      <c r="CK513" s="23"/>
      <c r="CL513" s="23"/>
      <c r="CM513" s="23"/>
      <c r="CN513" s="23"/>
      <c r="CO513" s="23"/>
      <c r="CP513" s="23"/>
      <c r="CQ513" s="23"/>
      <c r="CR513" s="23"/>
      <c r="CS513" s="23"/>
      <c r="CT513" s="23"/>
      <c r="CU513" s="23"/>
      <c r="CV513" s="23"/>
      <c r="CW513" s="23"/>
      <c r="CX513" s="23"/>
      <c r="CY513" s="23"/>
      <c r="CZ513" s="23"/>
      <c r="DA513" s="23"/>
      <c r="DB513" s="23"/>
      <c r="DC513" s="23"/>
      <c r="DD513" s="23"/>
      <c r="DE513" s="23"/>
      <c r="DF513" s="23"/>
      <c r="DG513" s="23"/>
      <c r="DH513" s="23"/>
      <c r="DI513" s="23"/>
      <c r="DJ513" s="23"/>
      <c r="DK513" s="23"/>
      <c r="DL513" s="23"/>
      <c r="DM513" s="23"/>
      <c r="DN513" s="23"/>
      <c r="DO513" s="23"/>
      <c r="DP513" s="23"/>
      <c r="DQ513" s="23"/>
      <c r="DR513" s="23"/>
      <c r="DS513" s="23"/>
      <c r="DT513" s="23"/>
      <c r="DU513" s="23"/>
      <c r="DV513" s="23"/>
      <c r="DW513" s="23"/>
      <c r="DX513" s="23"/>
      <c r="DY513" s="30">
        <f>1*DY$4</f>
        <v>1</v>
      </c>
      <c r="DZ513" s="23"/>
      <c r="EA513" s="23"/>
      <c r="EB513" s="23"/>
      <c r="EC513" s="23"/>
      <c r="ED513" s="23"/>
      <c r="EE513" s="23"/>
      <c r="EF513" s="23"/>
      <c r="EG513" s="23"/>
      <c r="EH513" s="23"/>
      <c r="EI513" s="23"/>
      <c r="EJ513" s="23"/>
      <c r="EK513" s="23"/>
      <c r="EL513" s="23"/>
      <c r="EM513" s="23"/>
      <c r="EN513" s="23"/>
      <c r="EO513" s="23"/>
      <c r="EP513" s="23"/>
      <c r="EQ513" s="23"/>
      <c r="ER513" s="23"/>
      <c r="ES513" s="23"/>
      <c r="ET513" s="23"/>
      <c r="EU513" s="23"/>
      <c r="EV513" s="23"/>
      <c r="EW513" s="23"/>
      <c r="EX513" s="31">
        <f t="shared" si="384"/>
        <v>1</v>
      </c>
      <c r="EY513" s="5"/>
      <c r="EZ513" s="5"/>
      <c r="FA513" s="5"/>
      <c r="FB513" s="5"/>
    </row>
    <row r="514" spans="1:158" ht="15.75" hidden="1" customHeight="1">
      <c r="A514" s="25">
        <f t="shared" si="512"/>
        <v>510</v>
      </c>
      <c r="B514" s="14" t="s">
        <v>1374</v>
      </c>
      <c r="C514" s="7" t="s">
        <v>1375</v>
      </c>
      <c r="D514" s="26" t="s">
        <v>324</v>
      </c>
      <c r="E514" s="27" t="s">
        <v>305</v>
      </c>
      <c r="F514" s="28">
        <v>300</v>
      </c>
      <c r="G514" s="29">
        <f t="shared" si="482"/>
        <v>1</v>
      </c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  <c r="CB514" s="23"/>
      <c r="CC514" s="23"/>
      <c r="CD514" s="23"/>
      <c r="CE514" s="23"/>
      <c r="CF514" s="23"/>
      <c r="CG514" s="23"/>
      <c r="CH514" s="23"/>
      <c r="CI514" s="23"/>
      <c r="CJ514" s="23"/>
      <c r="CK514" s="23"/>
      <c r="CL514" s="23"/>
      <c r="CM514" s="23"/>
      <c r="CN514" s="23"/>
      <c r="CO514" s="23"/>
      <c r="CP514" s="23"/>
      <c r="CQ514" s="23"/>
      <c r="CR514" s="23"/>
      <c r="CS514" s="23"/>
      <c r="CT514" s="23"/>
      <c r="CU514" s="23"/>
      <c r="CV514" s="23"/>
      <c r="CW514" s="23"/>
      <c r="CX514" s="23"/>
      <c r="CY514" s="23"/>
      <c r="CZ514" s="23"/>
      <c r="DA514" s="23"/>
      <c r="DB514" s="23"/>
      <c r="DC514" s="23"/>
      <c r="DD514" s="23"/>
      <c r="DE514" s="23"/>
      <c r="DF514" s="23"/>
      <c r="DG514" s="23"/>
      <c r="DH514" s="23"/>
      <c r="DI514" s="23"/>
      <c r="DJ514" s="23"/>
      <c r="DK514" s="23"/>
      <c r="DL514" s="23"/>
      <c r="DM514" s="23"/>
      <c r="DN514" s="23"/>
      <c r="DO514" s="23"/>
      <c r="DP514" s="23"/>
      <c r="DQ514" s="23"/>
      <c r="DR514" s="23"/>
      <c r="DS514" s="23"/>
      <c r="DT514" s="23"/>
      <c r="DU514" s="23"/>
      <c r="DV514" s="23"/>
      <c r="DW514" s="23"/>
      <c r="DX514" s="23"/>
      <c r="DY514" s="23"/>
      <c r="DZ514" s="30">
        <f>1*DZ$4</f>
        <v>1</v>
      </c>
      <c r="EA514" s="23"/>
      <c r="EB514" s="23"/>
      <c r="EC514" s="23"/>
      <c r="ED514" s="23"/>
      <c r="EE514" s="23"/>
      <c r="EF514" s="23"/>
      <c r="EG514" s="23"/>
      <c r="EH514" s="23"/>
      <c r="EI514" s="23"/>
      <c r="EJ514" s="23"/>
      <c r="EK514" s="23"/>
      <c r="EL514" s="23"/>
      <c r="EM514" s="23"/>
      <c r="EN514" s="23"/>
      <c r="EO514" s="23"/>
      <c r="EP514" s="23"/>
      <c r="EQ514" s="23"/>
      <c r="ER514" s="23"/>
      <c r="ES514" s="23"/>
      <c r="ET514" s="23"/>
      <c r="EU514" s="23"/>
      <c r="EV514" s="23"/>
      <c r="EW514" s="23"/>
      <c r="EX514" s="31">
        <f t="shared" ref="EX514:EX768" si="529">SUM(H514:EW514)</f>
        <v>1</v>
      </c>
      <c r="EY514" s="5"/>
      <c r="EZ514" s="5"/>
      <c r="FA514" s="5"/>
      <c r="FB514" s="5"/>
    </row>
    <row r="515" spans="1:158" ht="15.75" hidden="1" customHeight="1">
      <c r="A515" s="25">
        <f t="shared" si="512"/>
        <v>511</v>
      </c>
      <c r="B515" s="7" t="s">
        <v>1376</v>
      </c>
      <c r="C515" s="7" t="s">
        <v>1377</v>
      </c>
      <c r="D515" s="26" t="s">
        <v>324</v>
      </c>
      <c r="E515" s="27" t="s">
        <v>305</v>
      </c>
      <c r="F515" s="28">
        <v>300</v>
      </c>
      <c r="G515" s="29">
        <f t="shared" si="482"/>
        <v>1</v>
      </c>
      <c r="H515" s="23"/>
      <c r="I515" s="23"/>
      <c r="J515" s="23"/>
      <c r="K515" s="23"/>
      <c r="L515" s="30">
        <f>1*L$4</f>
        <v>1</v>
      </c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  <c r="CB515" s="23"/>
      <c r="CC515" s="23"/>
      <c r="CD515" s="23"/>
      <c r="CE515" s="23"/>
      <c r="CF515" s="23"/>
      <c r="CG515" s="23"/>
      <c r="CH515" s="23"/>
      <c r="CI515" s="23"/>
      <c r="CJ515" s="23"/>
      <c r="CK515" s="23"/>
      <c r="CL515" s="23"/>
      <c r="CM515" s="23"/>
      <c r="CN515" s="23"/>
      <c r="CO515" s="23"/>
      <c r="CP515" s="23"/>
      <c r="CQ515" s="23"/>
      <c r="CR515" s="23"/>
      <c r="CS515" s="23"/>
      <c r="CT515" s="23"/>
      <c r="CU515" s="23"/>
      <c r="CV515" s="23"/>
      <c r="CW515" s="23"/>
      <c r="CX515" s="23"/>
      <c r="CY515" s="23"/>
      <c r="CZ515" s="23"/>
      <c r="DA515" s="23"/>
      <c r="DB515" s="23"/>
      <c r="DC515" s="23"/>
      <c r="DD515" s="23"/>
      <c r="DE515" s="23"/>
      <c r="DF515" s="23"/>
      <c r="DG515" s="23"/>
      <c r="DH515" s="23"/>
      <c r="DI515" s="23"/>
      <c r="DJ515" s="23"/>
      <c r="DK515" s="23"/>
      <c r="DL515" s="23"/>
      <c r="DM515" s="23"/>
      <c r="DN515" s="23"/>
      <c r="DO515" s="23"/>
      <c r="DP515" s="23"/>
      <c r="DQ515" s="23"/>
      <c r="DR515" s="23"/>
      <c r="DS515" s="23"/>
      <c r="DT515" s="23"/>
      <c r="DU515" s="23"/>
      <c r="DV515" s="23"/>
      <c r="DW515" s="23"/>
      <c r="DX515" s="23"/>
      <c r="DY515" s="23"/>
      <c r="DZ515" s="23"/>
      <c r="EA515" s="23"/>
      <c r="EB515" s="23"/>
      <c r="EC515" s="23"/>
      <c r="ED515" s="23"/>
      <c r="EE515" s="23"/>
      <c r="EF515" s="23"/>
      <c r="EG515" s="23"/>
      <c r="EH515" s="23"/>
      <c r="EI515" s="23"/>
      <c r="EJ515" s="23"/>
      <c r="EK515" s="23"/>
      <c r="EL515" s="23"/>
      <c r="EM515" s="23"/>
      <c r="EN515" s="23"/>
      <c r="EO515" s="23"/>
      <c r="EP515" s="23"/>
      <c r="EQ515" s="23"/>
      <c r="ER515" s="23"/>
      <c r="ES515" s="23"/>
      <c r="ET515" s="23"/>
      <c r="EU515" s="23"/>
      <c r="EV515" s="23"/>
      <c r="EW515" s="23"/>
      <c r="EX515" s="31">
        <f t="shared" si="529"/>
        <v>1</v>
      </c>
      <c r="EY515" s="5"/>
      <c r="EZ515" s="5"/>
      <c r="FA515" s="5"/>
      <c r="FB515" s="5"/>
    </row>
    <row r="516" spans="1:158" ht="15.75" hidden="1" customHeight="1">
      <c r="A516" s="25">
        <f t="shared" si="512"/>
        <v>512</v>
      </c>
      <c r="B516" s="7" t="s">
        <v>1378</v>
      </c>
      <c r="C516" s="7" t="s">
        <v>1379</v>
      </c>
      <c r="D516" s="26" t="s">
        <v>324</v>
      </c>
      <c r="E516" s="27" t="s">
        <v>305</v>
      </c>
      <c r="F516" s="28">
        <v>300</v>
      </c>
      <c r="G516" s="29">
        <f t="shared" si="482"/>
        <v>1</v>
      </c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30">
        <f>1*AE$4</f>
        <v>1</v>
      </c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  <c r="CB516" s="23"/>
      <c r="CC516" s="23"/>
      <c r="CD516" s="23"/>
      <c r="CE516" s="23"/>
      <c r="CF516" s="23"/>
      <c r="CG516" s="23"/>
      <c r="CH516" s="23"/>
      <c r="CI516" s="23"/>
      <c r="CJ516" s="23"/>
      <c r="CK516" s="23"/>
      <c r="CL516" s="23"/>
      <c r="CM516" s="23"/>
      <c r="CN516" s="23"/>
      <c r="CO516" s="23"/>
      <c r="CP516" s="23"/>
      <c r="CQ516" s="23"/>
      <c r="CR516" s="23"/>
      <c r="CS516" s="23"/>
      <c r="CT516" s="23"/>
      <c r="CU516" s="23"/>
      <c r="CV516" s="23"/>
      <c r="CW516" s="23"/>
      <c r="CX516" s="23"/>
      <c r="CY516" s="23"/>
      <c r="CZ516" s="23"/>
      <c r="DA516" s="23"/>
      <c r="DB516" s="23"/>
      <c r="DC516" s="23"/>
      <c r="DD516" s="23"/>
      <c r="DE516" s="23"/>
      <c r="DF516" s="23"/>
      <c r="DG516" s="23"/>
      <c r="DH516" s="23"/>
      <c r="DI516" s="23"/>
      <c r="DJ516" s="23"/>
      <c r="DK516" s="23"/>
      <c r="DL516" s="23"/>
      <c r="DM516" s="23"/>
      <c r="DN516" s="23"/>
      <c r="DO516" s="23"/>
      <c r="DP516" s="23"/>
      <c r="DQ516" s="23"/>
      <c r="DR516" s="23"/>
      <c r="DS516" s="23"/>
      <c r="DT516" s="23"/>
      <c r="DU516" s="23"/>
      <c r="DV516" s="23"/>
      <c r="DW516" s="23"/>
      <c r="DX516" s="23"/>
      <c r="DY516" s="23"/>
      <c r="DZ516" s="23"/>
      <c r="EA516" s="23"/>
      <c r="EB516" s="23"/>
      <c r="EC516" s="23"/>
      <c r="ED516" s="23"/>
      <c r="EE516" s="23"/>
      <c r="EF516" s="23"/>
      <c r="EG516" s="23"/>
      <c r="EH516" s="23"/>
      <c r="EI516" s="23"/>
      <c r="EJ516" s="23"/>
      <c r="EK516" s="23"/>
      <c r="EL516" s="23"/>
      <c r="EM516" s="23"/>
      <c r="EN516" s="23"/>
      <c r="EO516" s="23"/>
      <c r="EP516" s="23"/>
      <c r="EQ516" s="23"/>
      <c r="ER516" s="23"/>
      <c r="ES516" s="23"/>
      <c r="ET516" s="23"/>
      <c r="EU516" s="23"/>
      <c r="EV516" s="23"/>
      <c r="EW516" s="23"/>
      <c r="EX516" s="31">
        <f t="shared" si="529"/>
        <v>1</v>
      </c>
      <c r="EY516" s="5"/>
      <c r="EZ516" s="5"/>
      <c r="FA516" s="5"/>
      <c r="FB516" s="5"/>
    </row>
    <row r="517" spans="1:158" ht="15.75" hidden="1" customHeight="1">
      <c r="A517" s="25">
        <f t="shared" si="512"/>
        <v>513</v>
      </c>
      <c r="B517" s="7" t="s">
        <v>1380</v>
      </c>
      <c r="C517" s="7" t="s">
        <v>1381</v>
      </c>
      <c r="D517" s="26" t="s">
        <v>319</v>
      </c>
      <c r="E517" s="27" t="s">
        <v>301</v>
      </c>
      <c r="F517" s="28">
        <v>1</v>
      </c>
      <c r="G517" s="29">
        <f t="shared" si="482"/>
        <v>1</v>
      </c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  <c r="CB517" s="23"/>
      <c r="CC517" s="23"/>
      <c r="CD517" s="23"/>
      <c r="CE517" s="23"/>
      <c r="CF517" s="23"/>
      <c r="CG517" s="23"/>
      <c r="CH517" s="23"/>
      <c r="CI517" s="23"/>
      <c r="CJ517" s="23"/>
      <c r="CK517" s="23"/>
      <c r="CL517" s="23"/>
      <c r="CM517" s="23"/>
      <c r="CN517" s="23"/>
      <c r="CO517" s="23"/>
      <c r="CP517" s="23"/>
      <c r="CQ517" s="23"/>
      <c r="CR517" s="23"/>
      <c r="CS517" s="23"/>
      <c r="CT517" s="23"/>
      <c r="CU517" s="23"/>
      <c r="CV517" s="23"/>
      <c r="CW517" s="23"/>
      <c r="CX517" s="23"/>
      <c r="CY517" s="23"/>
      <c r="CZ517" s="23"/>
      <c r="DA517" s="23"/>
      <c r="DB517" s="23"/>
      <c r="DC517" s="23"/>
      <c r="DD517" s="23"/>
      <c r="DE517" s="23"/>
      <c r="DF517" s="23"/>
      <c r="DG517" s="23"/>
      <c r="DH517" s="23"/>
      <c r="DI517" s="23"/>
      <c r="DJ517" s="23"/>
      <c r="DK517" s="23"/>
      <c r="DL517" s="23"/>
      <c r="DM517" s="23"/>
      <c r="DN517" s="23"/>
      <c r="DO517" s="23"/>
      <c r="DP517" s="23"/>
      <c r="DQ517" s="23"/>
      <c r="DR517" s="23"/>
      <c r="DS517" s="23"/>
      <c r="DT517" s="23"/>
      <c r="DU517" s="23"/>
      <c r="DV517" s="23"/>
      <c r="DW517" s="23"/>
      <c r="DX517" s="23"/>
      <c r="DY517" s="23"/>
      <c r="DZ517" s="23"/>
      <c r="EA517" s="23"/>
      <c r="EB517" s="23"/>
      <c r="EC517" s="23"/>
      <c r="ED517" s="23"/>
      <c r="EE517" s="23"/>
      <c r="EF517" s="23"/>
      <c r="EG517" s="23"/>
      <c r="EH517" s="23"/>
      <c r="EI517" s="23"/>
      <c r="EJ517" s="23"/>
      <c r="EK517" s="23"/>
      <c r="EL517" s="23"/>
      <c r="EM517" s="30">
        <f>1*EM$4</f>
        <v>1</v>
      </c>
      <c r="EN517" s="23"/>
      <c r="EO517" s="23"/>
      <c r="EP517" s="23"/>
      <c r="EQ517" s="23"/>
      <c r="ER517" s="23"/>
      <c r="ES517" s="23"/>
      <c r="ET517" s="23"/>
      <c r="EU517" s="23"/>
      <c r="EV517" s="23"/>
      <c r="EW517" s="23"/>
      <c r="EX517" s="31">
        <f t="shared" si="529"/>
        <v>1</v>
      </c>
      <c r="EY517" s="5"/>
      <c r="EZ517" s="5"/>
      <c r="FA517" s="5"/>
      <c r="FB517" s="5"/>
    </row>
    <row r="518" spans="1:158" ht="15.75" hidden="1" customHeight="1">
      <c r="A518" s="25">
        <f t="shared" ref="A518:A581" si="530">+A517+1</f>
        <v>514</v>
      </c>
      <c r="B518" s="7" t="s">
        <v>1382</v>
      </c>
      <c r="C518" s="7" t="s">
        <v>1383</v>
      </c>
      <c r="D518" s="26" t="s">
        <v>319</v>
      </c>
      <c r="E518" s="27" t="s">
        <v>301</v>
      </c>
      <c r="F518" s="28">
        <v>1</v>
      </c>
      <c r="G518" s="29">
        <f t="shared" si="482"/>
        <v>1</v>
      </c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30">
        <f>1*AT$4</f>
        <v>1</v>
      </c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  <c r="CB518" s="23"/>
      <c r="CC518" s="23"/>
      <c r="CD518" s="23"/>
      <c r="CE518" s="23"/>
      <c r="CF518" s="23"/>
      <c r="CG518" s="23"/>
      <c r="CH518" s="23"/>
      <c r="CI518" s="23"/>
      <c r="CJ518" s="23"/>
      <c r="CK518" s="23"/>
      <c r="CL518" s="23"/>
      <c r="CM518" s="23"/>
      <c r="CN518" s="23"/>
      <c r="CO518" s="23"/>
      <c r="CP518" s="23"/>
      <c r="CQ518" s="23"/>
      <c r="CR518" s="23"/>
      <c r="CS518" s="23"/>
      <c r="CT518" s="23"/>
      <c r="CU518" s="23"/>
      <c r="CV518" s="23"/>
      <c r="CW518" s="23"/>
      <c r="CX518" s="23"/>
      <c r="CY518" s="23"/>
      <c r="CZ518" s="23"/>
      <c r="DA518" s="23"/>
      <c r="DB518" s="23"/>
      <c r="DC518" s="23"/>
      <c r="DD518" s="23"/>
      <c r="DE518" s="23"/>
      <c r="DF518" s="23"/>
      <c r="DG518" s="23"/>
      <c r="DH518" s="23"/>
      <c r="DI518" s="23"/>
      <c r="DJ518" s="23"/>
      <c r="DK518" s="23"/>
      <c r="DL518" s="23"/>
      <c r="DM518" s="23"/>
      <c r="DN518" s="23"/>
      <c r="DO518" s="23"/>
      <c r="DP518" s="23"/>
      <c r="DQ518" s="23"/>
      <c r="DR518" s="23"/>
      <c r="DS518" s="23"/>
      <c r="DT518" s="23"/>
      <c r="DU518" s="23"/>
      <c r="DV518" s="23"/>
      <c r="DW518" s="23"/>
      <c r="DX518" s="23"/>
      <c r="DY518" s="23"/>
      <c r="DZ518" s="23"/>
      <c r="EA518" s="23"/>
      <c r="EB518" s="23"/>
      <c r="EC518" s="23"/>
      <c r="ED518" s="23"/>
      <c r="EE518" s="23"/>
      <c r="EF518" s="23"/>
      <c r="EG518" s="23"/>
      <c r="EH518" s="23"/>
      <c r="EI518" s="23"/>
      <c r="EJ518" s="23"/>
      <c r="EK518" s="23"/>
      <c r="EL518" s="23"/>
      <c r="EM518" s="23"/>
      <c r="EN518" s="23"/>
      <c r="EO518" s="23"/>
      <c r="EP518" s="23"/>
      <c r="EQ518" s="23"/>
      <c r="ER518" s="23"/>
      <c r="ES518" s="23"/>
      <c r="ET518" s="23"/>
      <c r="EU518" s="23"/>
      <c r="EV518" s="23"/>
      <c r="EW518" s="23"/>
      <c r="EX518" s="31">
        <f t="shared" si="529"/>
        <v>1</v>
      </c>
      <c r="EY518" s="5"/>
      <c r="EZ518" s="5"/>
      <c r="FA518" s="5"/>
      <c r="FB518" s="5"/>
    </row>
    <row r="519" spans="1:158" ht="15.75" hidden="1" customHeight="1">
      <c r="A519" s="25">
        <f t="shared" si="530"/>
        <v>515</v>
      </c>
      <c r="B519" s="7" t="s">
        <v>1384</v>
      </c>
      <c r="C519" s="7" t="s">
        <v>1385</v>
      </c>
      <c r="D519" s="26" t="s">
        <v>319</v>
      </c>
      <c r="E519" s="27" t="s">
        <v>301</v>
      </c>
      <c r="F519" s="28">
        <v>1</v>
      </c>
      <c r="G519" s="29">
        <f t="shared" si="482"/>
        <v>3</v>
      </c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30">
        <f>1*AC$4</f>
        <v>1</v>
      </c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30">
        <f>1*AX$4</f>
        <v>1</v>
      </c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30">
        <f>1*BM$4</f>
        <v>1</v>
      </c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  <c r="CB519" s="23"/>
      <c r="CC519" s="23"/>
      <c r="CD519" s="23"/>
      <c r="CE519" s="23"/>
      <c r="CF519" s="23"/>
      <c r="CG519" s="23"/>
      <c r="CH519" s="23"/>
      <c r="CI519" s="23"/>
      <c r="CJ519" s="23"/>
      <c r="CK519" s="23"/>
      <c r="CL519" s="23"/>
      <c r="CM519" s="23"/>
      <c r="CN519" s="23"/>
      <c r="CO519" s="23"/>
      <c r="CP519" s="23"/>
      <c r="CQ519" s="23"/>
      <c r="CR519" s="23"/>
      <c r="CS519" s="23"/>
      <c r="CT519" s="23"/>
      <c r="CU519" s="23"/>
      <c r="CV519" s="23"/>
      <c r="CW519" s="23"/>
      <c r="CX519" s="23"/>
      <c r="CY519" s="23"/>
      <c r="CZ519" s="23"/>
      <c r="DA519" s="23"/>
      <c r="DB519" s="23"/>
      <c r="DC519" s="23"/>
      <c r="DD519" s="23"/>
      <c r="DE519" s="23"/>
      <c r="DF519" s="23"/>
      <c r="DG519" s="23"/>
      <c r="DH519" s="23"/>
      <c r="DI519" s="23"/>
      <c r="DJ519" s="23"/>
      <c r="DK519" s="23"/>
      <c r="DL519" s="23"/>
      <c r="DM519" s="23"/>
      <c r="DN519" s="23"/>
      <c r="DO519" s="23"/>
      <c r="DP519" s="23"/>
      <c r="DQ519" s="23"/>
      <c r="DR519" s="23"/>
      <c r="DS519" s="23"/>
      <c r="DT519" s="23"/>
      <c r="DU519" s="23"/>
      <c r="DV519" s="23"/>
      <c r="DW519" s="23"/>
      <c r="DX519" s="23"/>
      <c r="DY519" s="23"/>
      <c r="DZ519" s="23"/>
      <c r="EA519" s="23"/>
      <c r="EB519" s="23"/>
      <c r="EC519" s="23"/>
      <c r="ED519" s="23"/>
      <c r="EE519" s="23"/>
      <c r="EF519" s="23"/>
      <c r="EG519" s="23"/>
      <c r="EH519" s="23"/>
      <c r="EI519" s="23"/>
      <c r="EJ519" s="23"/>
      <c r="EK519" s="23"/>
      <c r="EL519" s="23"/>
      <c r="EM519" s="23"/>
      <c r="EN519" s="23"/>
      <c r="EO519" s="23"/>
      <c r="EP519" s="23"/>
      <c r="EQ519" s="23"/>
      <c r="ER519" s="23"/>
      <c r="ES519" s="23"/>
      <c r="ET519" s="23"/>
      <c r="EU519" s="23"/>
      <c r="EV519" s="23"/>
      <c r="EW519" s="23"/>
      <c r="EX519" s="31">
        <f t="shared" si="529"/>
        <v>3</v>
      </c>
      <c r="EY519" s="5"/>
      <c r="EZ519" s="5"/>
      <c r="FA519" s="5"/>
      <c r="FB519" s="5"/>
    </row>
    <row r="520" spans="1:158" ht="15.75" hidden="1" customHeight="1">
      <c r="A520" s="25">
        <f t="shared" si="530"/>
        <v>516</v>
      </c>
      <c r="B520" s="7" t="s">
        <v>1386</v>
      </c>
      <c r="C520" s="7" t="s">
        <v>1387</v>
      </c>
      <c r="D520" s="26" t="s">
        <v>319</v>
      </c>
      <c r="E520" s="27" t="s">
        <v>301</v>
      </c>
      <c r="F520" s="28">
        <v>1</v>
      </c>
      <c r="G520" s="29">
        <f t="shared" si="482"/>
        <v>1</v>
      </c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30">
        <f>1*AM$4</f>
        <v>1</v>
      </c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  <c r="CB520" s="23"/>
      <c r="CC520" s="23"/>
      <c r="CD520" s="23"/>
      <c r="CE520" s="23"/>
      <c r="CF520" s="23"/>
      <c r="CG520" s="23"/>
      <c r="CH520" s="23"/>
      <c r="CI520" s="23"/>
      <c r="CJ520" s="23"/>
      <c r="CK520" s="23"/>
      <c r="CL520" s="23"/>
      <c r="CM520" s="23"/>
      <c r="CN520" s="23"/>
      <c r="CO520" s="23"/>
      <c r="CP520" s="23"/>
      <c r="CQ520" s="23"/>
      <c r="CR520" s="23"/>
      <c r="CS520" s="23"/>
      <c r="CT520" s="23"/>
      <c r="CU520" s="23"/>
      <c r="CV520" s="23"/>
      <c r="CW520" s="23"/>
      <c r="CX520" s="23"/>
      <c r="CY520" s="23"/>
      <c r="CZ520" s="23"/>
      <c r="DA520" s="23"/>
      <c r="DB520" s="23"/>
      <c r="DC520" s="23"/>
      <c r="DD520" s="23"/>
      <c r="DE520" s="23"/>
      <c r="DF520" s="23"/>
      <c r="DG520" s="23"/>
      <c r="DH520" s="23"/>
      <c r="DI520" s="23"/>
      <c r="DJ520" s="23"/>
      <c r="DK520" s="23"/>
      <c r="DL520" s="23"/>
      <c r="DM520" s="23"/>
      <c r="DN520" s="23"/>
      <c r="DO520" s="23"/>
      <c r="DP520" s="23"/>
      <c r="DQ520" s="23"/>
      <c r="DR520" s="23"/>
      <c r="DS520" s="23"/>
      <c r="DT520" s="23"/>
      <c r="DU520" s="23"/>
      <c r="DV520" s="23"/>
      <c r="DW520" s="23"/>
      <c r="DX520" s="23"/>
      <c r="DY520" s="23"/>
      <c r="DZ520" s="23"/>
      <c r="EA520" s="23"/>
      <c r="EB520" s="23"/>
      <c r="EC520" s="23"/>
      <c r="ED520" s="23"/>
      <c r="EE520" s="23"/>
      <c r="EF520" s="23"/>
      <c r="EG520" s="23"/>
      <c r="EH520" s="23"/>
      <c r="EI520" s="23"/>
      <c r="EJ520" s="23"/>
      <c r="EK520" s="23"/>
      <c r="EL520" s="23"/>
      <c r="EM520" s="23"/>
      <c r="EN520" s="23"/>
      <c r="EO520" s="23"/>
      <c r="EP520" s="23"/>
      <c r="EQ520" s="23"/>
      <c r="ER520" s="23"/>
      <c r="ES520" s="23"/>
      <c r="ET520" s="23"/>
      <c r="EU520" s="23"/>
      <c r="EV520" s="23"/>
      <c r="EW520" s="23"/>
      <c r="EX520" s="31">
        <f t="shared" si="529"/>
        <v>1</v>
      </c>
      <c r="EY520" s="5"/>
      <c r="EZ520" s="5"/>
      <c r="FA520" s="5"/>
      <c r="FB520" s="5"/>
    </row>
    <row r="521" spans="1:158" ht="15.75" hidden="1" customHeight="1">
      <c r="A521" s="25">
        <f t="shared" si="530"/>
        <v>517</v>
      </c>
      <c r="B521" s="7" t="s">
        <v>1388</v>
      </c>
      <c r="C521" s="7" t="s">
        <v>1389</v>
      </c>
      <c r="D521" s="26" t="s">
        <v>319</v>
      </c>
      <c r="E521" s="27" t="s">
        <v>301</v>
      </c>
      <c r="F521" s="28">
        <v>1</v>
      </c>
      <c r="G521" s="29">
        <f t="shared" si="482"/>
        <v>1</v>
      </c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  <c r="CB521" s="23"/>
      <c r="CC521" s="23"/>
      <c r="CD521" s="23"/>
      <c r="CE521" s="23"/>
      <c r="CF521" s="23"/>
      <c r="CG521" s="23"/>
      <c r="CH521" s="23"/>
      <c r="CI521" s="23"/>
      <c r="CJ521" s="23"/>
      <c r="CK521" s="23"/>
      <c r="CL521" s="23"/>
      <c r="CM521" s="23"/>
      <c r="CN521" s="23"/>
      <c r="CO521" s="23"/>
      <c r="CP521" s="23"/>
      <c r="CQ521" s="23"/>
      <c r="CR521" s="23"/>
      <c r="CS521" s="23"/>
      <c r="CT521" s="23"/>
      <c r="CU521" s="23"/>
      <c r="CV521" s="23"/>
      <c r="CW521" s="23"/>
      <c r="CX521" s="23"/>
      <c r="CY521" s="23"/>
      <c r="CZ521" s="23"/>
      <c r="DA521" s="23"/>
      <c r="DB521" s="23"/>
      <c r="DC521" s="23"/>
      <c r="DD521" s="23"/>
      <c r="DE521" s="23"/>
      <c r="DF521" s="23"/>
      <c r="DG521" s="23"/>
      <c r="DH521" s="23"/>
      <c r="DI521" s="23"/>
      <c r="DJ521" s="23"/>
      <c r="DK521" s="23"/>
      <c r="DL521" s="23"/>
      <c r="DM521" s="23"/>
      <c r="DN521" s="23"/>
      <c r="DO521" s="23"/>
      <c r="DP521" s="23"/>
      <c r="DQ521" s="23"/>
      <c r="DR521" s="23"/>
      <c r="DS521" s="23"/>
      <c r="DT521" s="23"/>
      <c r="DU521" s="23"/>
      <c r="DV521" s="23"/>
      <c r="DW521" s="23"/>
      <c r="DX521" s="23"/>
      <c r="DY521" s="23"/>
      <c r="DZ521" s="23"/>
      <c r="EA521" s="23"/>
      <c r="EB521" s="23"/>
      <c r="EC521" s="23"/>
      <c r="ED521" s="23"/>
      <c r="EE521" s="23"/>
      <c r="EF521" s="23"/>
      <c r="EG521" s="23"/>
      <c r="EH521" s="23"/>
      <c r="EI521" s="30">
        <f>1*EI$4</f>
        <v>1</v>
      </c>
      <c r="EJ521" s="23"/>
      <c r="EK521" s="23"/>
      <c r="EL521" s="23"/>
      <c r="EM521" s="23"/>
      <c r="EN521" s="23"/>
      <c r="EO521" s="23"/>
      <c r="EP521" s="23"/>
      <c r="EQ521" s="23"/>
      <c r="ER521" s="23"/>
      <c r="ES521" s="23"/>
      <c r="ET521" s="23"/>
      <c r="EU521" s="23"/>
      <c r="EV521" s="23"/>
      <c r="EW521" s="23"/>
      <c r="EX521" s="31">
        <f t="shared" si="529"/>
        <v>1</v>
      </c>
      <c r="EY521" s="5"/>
      <c r="EZ521" s="5"/>
      <c r="FA521" s="5"/>
      <c r="FB521" s="5"/>
    </row>
    <row r="522" spans="1:158" ht="15.75" hidden="1" customHeight="1">
      <c r="A522" s="25">
        <f t="shared" si="530"/>
        <v>518</v>
      </c>
      <c r="B522" s="7" t="s">
        <v>1390</v>
      </c>
      <c r="C522" s="7" t="s">
        <v>1391</v>
      </c>
      <c r="D522" s="26" t="s">
        <v>300</v>
      </c>
      <c r="E522" s="27" t="s">
        <v>305</v>
      </c>
      <c r="F522" s="28">
        <v>1</v>
      </c>
      <c r="G522" s="29">
        <f t="shared" si="482"/>
        <v>2</v>
      </c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30">
        <f>1*AK$4</f>
        <v>1</v>
      </c>
      <c r="AL522" s="23"/>
      <c r="AM522" s="23"/>
      <c r="AN522" s="23"/>
      <c r="AO522" s="23"/>
      <c r="AP522" s="23"/>
      <c r="AQ522" s="23"/>
      <c r="AR522" s="23"/>
      <c r="AS522" s="30">
        <f>1*AS$4</f>
        <v>1</v>
      </c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  <c r="CB522" s="23"/>
      <c r="CC522" s="23"/>
      <c r="CD522" s="23"/>
      <c r="CE522" s="23"/>
      <c r="CF522" s="23"/>
      <c r="CG522" s="23"/>
      <c r="CH522" s="23"/>
      <c r="CI522" s="23"/>
      <c r="CJ522" s="23"/>
      <c r="CK522" s="23"/>
      <c r="CL522" s="23"/>
      <c r="CM522" s="23"/>
      <c r="CN522" s="23"/>
      <c r="CO522" s="23"/>
      <c r="CP522" s="23"/>
      <c r="CQ522" s="23"/>
      <c r="CR522" s="23"/>
      <c r="CS522" s="23"/>
      <c r="CT522" s="23"/>
      <c r="CU522" s="23"/>
      <c r="CV522" s="23"/>
      <c r="CW522" s="23"/>
      <c r="CX522" s="23"/>
      <c r="CY522" s="23"/>
      <c r="CZ522" s="23"/>
      <c r="DA522" s="23"/>
      <c r="DB522" s="23"/>
      <c r="DC522" s="23"/>
      <c r="DD522" s="23"/>
      <c r="DE522" s="23"/>
      <c r="DF522" s="23"/>
      <c r="DG522" s="23"/>
      <c r="DH522" s="23"/>
      <c r="DI522" s="23"/>
      <c r="DJ522" s="23"/>
      <c r="DK522" s="23"/>
      <c r="DL522" s="23"/>
      <c r="DM522" s="23"/>
      <c r="DN522" s="23"/>
      <c r="DO522" s="23"/>
      <c r="DP522" s="23"/>
      <c r="DQ522" s="23"/>
      <c r="DR522" s="23"/>
      <c r="DS522" s="23"/>
      <c r="DT522" s="23"/>
      <c r="DU522" s="23"/>
      <c r="DV522" s="23"/>
      <c r="DW522" s="23"/>
      <c r="DX522" s="23"/>
      <c r="DY522" s="23"/>
      <c r="DZ522" s="23"/>
      <c r="EA522" s="23"/>
      <c r="EB522" s="23"/>
      <c r="EC522" s="23"/>
      <c r="ED522" s="23"/>
      <c r="EE522" s="23"/>
      <c r="EF522" s="23"/>
      <c r="EG522" s="23"/>
      <c r="EH522" s="23"/>
      <c r="EI522" s="23"/>
      <c r="EJ522" s="23"/>
      <c r="EK522" s="23"/>
      <c r="EL522" s="23"/>
      <c r="EM522" s="23"/>
      <c r="EN522" s="23"/>
      <c r="EO522" s="23"/>
      <c r="EP522" s="23"/>
      <c r="EQ522" s="23"/>
      <c r="ER522" s="23"/>
      <c r="ES522" s="23"/>
      <c r="ET522" s="23"/>
      <c r="EU522" s="23"/>
      <c r="EV522" s="23"/>
      <c r="EW522" s="23"/>
      <c r="EX522" s="31">
        <f t="shared" si="529"/>
        <v>2</v>
      </c>
      <c r="EY522" s="5"/>
      <c r="EZ522" s="5"/>
      <c r="FA522" s="5"/>
      <c r="FB522" s="5"/>
    </row>
    <row r="523" spans="1:158" ht="15.75" hidden="1" customHeight="1">
      <c r="A523" s="25">
        <f t="shared" si="530"/>
        <v>519</v>
      </c>
      <c r="B523" s="7" t="s">
        <v>1392</v>
      </c>
      <c r="C523" s="7" t="s">
        <v>1393</v>
      </c>
      <c r="D523" s="26" t="s">
        <v>300</v>
      </c>
      <c r="E523" s="27" t="s">
        <v>305</v>
      </c>
      <c r="F523" s="28">
        <v>1</v>
      </c>
      <c r="G523" s="29">
        <f t="shared" si="482"/>
        <v>2</v>
      </c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30">
        <f>1*AN$4</f>
        <v>1</v>
      </c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  <c r="CB523" s="23"/>
      <c r="CC523" s="23"/>
      <c r="CD523" s="23"/>
      <c r="CE523" s="23"/>
      <c r="CF523" s="23"/>
      <c r="CG523" s="23"/>
      <c r="CH523" s="23"/>
      <c r="CI523" s="23"/>
      <c r="CJ523" s="23"/>
      <c r="CK523" s="23"/>
      <c r="CL523" s="23"/>
      <c r="CM523" s="23"/>
      <c r="CN523" s="23"/>
      <c r="CO523" s="23"/>
      <c r="CP523" s="23"/>
      <c r="CQ523" s="23"/>
      <c r="CR523" s="23"/>
      <c r="CS523" s="23"/>
      <c r="CT523" s="23"/>
      <c r="CU523" s="23"/>
      <c r="CV523" s="23"/>
      <c r="CW523" s="23"/>
      <c r="CX523" s="23"/>
      <c r="CY523" s="23"/>
      <c r="CZ523" s="23"/>
      <c r="DA523" s="23"/>
      <c r="DB523" s="23"/>
      <c r="DC523" s="23"/>
      <c r="DD523" s="23"/>
      <c r="DE523" s="23"/>
      <c r="DF523" s="23"/>
      <c r="DG523" s="23"/>
      <c r="DH523" s="23"/>
      <c r="DI523" s="23"/>
      <c r="DJ523" s="23"/>
      <c r="DK523" s="23"/>
      <c r="DL523" s="23"/>
      <c r="DM523" s="23"/>
      <c r="DN523" s="23"/>
      <c r="DO523" s="23"/>
      <c r="DP523" s="23"/>
      <c r="DQ523" s="23"/>
      <c r="DR523" s="23"/>
      <c r="DS523" s="23"/>
      <c r="DT523" s="23"/>
      <c r="DU523" s="23"/>
      <c r="DV523" s="23"/>
      <c r="DW523" s="23"/>
      <c r="DX523" s="23"/>
      <c r="DY523" s="23"/>
      <c r="DZ523" s="23"/>
      <c r="EA523" s="23"/>
      <c r="EB523" s="23"/>
      <c r="EC523" s="23"/>
      <c r="ED523" s="23"/>
      <c r="EE523" s="23"/>
      <c r="EF523" s="23"/>
      <c r="EG523" s="23"/>
      <c r="EH523" s="30">
        <f>1*EH$4</f>
        <v>1</v>
      </c>
      <c r="EI523" s="23"/>
      <c r="EJ523" s="23"/>
      <c r="EK523" s="23"/>
      <c r="EL523" s="23"/>
      <c r="EM523" s="23"/>
      <c r="EN523" s="23"/>
      <c r="EO523" s="23"/>
      <c r="EP523" s="23"/>
      <c r="EQ523" s="23"/>
      <c r="ER523" s="23"/>
      <c r="ES523" s="23"/>
      <c r="ET523" s="23"/>
      <c r="EU523" s="23"/>
      <c r="EV523" s="23"/>
      <c r="EW523" s="23"/>
      <c r="EX523" s="31">
        <f t="shared" si="529"/>
        <v>2</v>
      </c>
      <c r="EY523" s="5"/>
      <c r="EZ523" s="5"/>
      <c r="FA523" s="5"/>
      <c r="FB523" s="5"/>
    </row>
    <row r="524" spans="1:158" ht="15.75" hidden="1" customHeight="1">
      <c r="A524" s="25">
        <f t="shared" si="530"/>
        <v>520</v>
      </c>
      <c r="B524" s="7" t="s">
        <v>1394</v>
      </c>
      <c r="C524" s="7" t="s">
        <v>1395</v>
      </c>
      <c r="D524" s="26" t="s">
        <v>319</v>
      </c>
      <c r="E524" s="27" t="s">
        <v>301</v>
      </c>
      <c r="F524" s="28">
        <v>1</v>
      </c>
      <c r="G524" s="29">
        <f t="shared" si="482"/>
        <v>1</v>
      </c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  <c r="CB524" s="23"/>
      <c r="CC524" s="23"/>
      <c r="CD524" s="23"/>
      <c r="CE524" s="23"/>
      <c r="CF524" s="23"/>
      <c r="CG524" s="23"/>
      <c r="CH524" s="23"/>
      <c r="CI524" s="23"/>
      <c r="CJ524" s="23"/>
      <c r="CK524" s="23"/>
      <c r="CL524" s="23"/>
      <c r="CM524" s="23"/>
      <c r="CN524" s="23"/>
      <c r="CO524" s="23"/>
      <c r="CP524" s="23"/>
      <c r="CQ524" s="23"/>
      <c r="CR524" s="23"/>
      <c r="CS524" s="23"/>
      <c r="CT524" s="23"/>
      <c r="CU524" s="30">
        <f>1*CU$4</f>
        <v>1</v>
      </c>
      <c r="CV524" s="23"/>
      <c r="CW524" s="23"/>
      <c r="CX524" s="23"/>
      <c r="CY524" s="23"/>
      <c r="CZ524" s="23"/>
      <c r="DA524" s="23"/>
      <c r="DB524" s="23"/>
      <c r="DC524" s="23"/>
      <c r="DD524" s="23"/>
      <c r="DE524" s="23"/>
      <c r="DF524" s="23"/>
      <c r="DG524" s="23"/>
      <c r="DH524" s="23"/>
      <c r="DI524" s="23"/>
      <c r="DJ524" s="23"/>
      <c r="DK524" s="23"/>
      <c r="DL524" s="23"/>
      <c r="DM524" s="23"/>
      <c r="DN524" s="23"/>
      <c r="DO524" s="23"/>
      <c r="DP524" s="23"/>
      <c r="DQ524" s="23"/>
      <c r="DR524" s="23"/>
      <c r="DS524" s="23"/>
      <c r="DT524" s="23"/>
      <c r="DU524" s="23"/>
      <c r="DV524" s="23"/>
      <c r="DW524" s="23"/>
      <c r="DX524" s="23"/>
      <c r="DY524" s="23"/>
      <c r="DZ524" s="23"/>
      <c r="EA524" s="23"/>
      <c r="EB524" s="23"/>
      <c r="EC524" s="23"/>
      <c r="ED524" s="23"/>
      <c r="EE524" s="23"/>
      <c r="EF524" s="23"/>
      <c r="EG524" s="23"/>
      <c r="EH524" s="23"/>
      <c r="EI524" s="23"/>
      <c r="EJ524" s="23"/>
      <c r="EK524" s="23"/>
      <c r="EL524" s="23"/>
      <c r="EM524" s="23"/>
      <c r="EN524" s="23"/>
      <c r="EO524" s="23"/>
      <c r="EP524" s="23"/>
      <c r="EQ524" s="23"/>
      <c r="ER524" s="23"/>
      <c r="ES524" s="23"/>
      <c r="ET524" s="23"/>
      <c r="EU524" s="23"/>
      <c r="EV524" s="23"/>
      <c r="EW524" s="23"/>
      <c r="EX524" s="31">
        <f t="shared" si="529"/>
        <v>1</v>
      </c>
      <c r="EY524" s="5"/>
      <c r="EZ524" s="5"/>
      <c r="FA524" s="5"/>
      <c r="FB524" s="5"/>
    </row>
    <row r="525" spans="1:158" ht="15.75" hidden="1" customHeight="1">
      <c r="A525" s="25">
        <f t="shared" si="530"/>
        <v>521</v>
      </c>
      <c r="B525" s="7" t="s">
        <v>1396</v>
      </c>
      <c r="C525" s="7" t="s">
        <v>1397</v>
      </c>
      <c r="D525" s="26" t="s">
        <v>319</v>
      </c>
      <c r="E525" s="27" t="s">
        <v>301</v>
      </c>
      <c r="F525" s="28">
        <v>1</v>
      </c>
      <c r="G525" s="29">
        <f t="shared" si="482"/>
        <v>1</v>
      </c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30">
        <f>1*AO$4</f>
        <v>1</v>
      </c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  <c r="CB525" s="23"/>
      <c r="CC525" s="23"/>
      <c r="CD525" s="23"/>
      <c r="CE525" s="23"/>
      <c r="CF525" s="23"/>
      <c r="CG525" s="23"/>
      <c r="CH525" s="23"/>
      <c r="CI525" s="23"/>
      <c r="CJ525" s="23"/>
      <c r="CK525" s="23"/>
      <c r="CL525" s="23"/>
      <c r="CM525" s="23"/>
      <c r="CN525" s="23"/>
      <c r="CO525" s="23"/>
      <c r="CP525" s="23"/>
      <c r="CQ525" s="23"/>
      <c r="CR525" s="23"/>
      <c r="CS525" s="23"/>
      <c r="CT525" s="23"/>
      <c r="CU525" s="23"/>
      <c r="CV525" s="23"/>
      <c r="CW525" s="23"/>
      <c r="CX525" s="23"/>
      <c r="CY525" s="23"/>
      <c r="CZ525" s="23"/>
      <c r="DA525" s="23"/>
      <c r="DB525" s="23"/>
      <c r="DC525" s="23"/>
      <c r="DD525" s="23"/>
      <c r="DE525" s="23"/>
      <c r="DF525" s="23"/>
      <c r="DG525" s="23"/>
      <c r="DH525" s="23"/>
      <c r="DI525" s="23"/>
      <c r="DJ525" s="23"/>
      <c r="DK525" s="23"/>
      <c r="DL525" s="23"/>
      <c r="DM525" s="23"/>
      <c r="DN525" s="23"/>
      <c r="DO525" s="23"/>
      <c r="DP525" s="23"/>
      <c r="DQ525" s="23"/>
      <c r="DR525" s="23"/>
      <c r="DS525" s="23"/>
      <c r="DT525" s="23"/>
      <c r="DU525" s="23"/>
      <c r="DV525" s="23"/>
      <c r="DW525" s="23"/>
      <c r="DX525" s="23"/>
      <c r="DY525" s="23"/>
      <c r="DZ525" s="23"/>
      <c r="EA525" s="23"/>
      <c r="EB525" s="23"/>
      <c r="EC525" s="23"/>
      <c r="ED525" s="23"/>
      <c r="EE525" s="23"/>
      <c r="EF525" s="23"/>
      <c r="EG525" s="23"/>
      <c r="EH525" s="23"/>
      <c r="EI525" s="23"/>
      <c r="EJ525" s="23"/>
      <c r="EK525" s="23"/>
      <c r="EL525" s="23"/>
      <c r="EM525" s="23"/>
      <c r="EN525" s="23"/>
      <c r="EO525" s="23"/>
      <c r="EP525" s="23"/>
      <c r="EQ525" s="23"/>
      <c r="ER525" s="23"/>
      <c r="ES525" s="23"/>
      <c r="ET525" s="23"/>
      <c r="EU525" s="23"/>
      <c r="EV525" s="23"/>
      <c r="EW525" s="23"/>
      <c r="EX525" s="31">
        <f t="shared" si="529"/>
        <v>1</v>
      </c>
      <c r="EY525" s="5"/>
      <c r="EZ525" s="5"/>
      <c r="FA525" s="5"/>
      <c r="FB525" s="5"/>
    </row>
    <row r="526" spans="1:158" ht="15.75" hidden="1" customHeight="1">
      <c r="A526" s="25">
        <f t="shared" si="530"/>
        <v>522</v>
      </c>
      <c r="B526" s="7" t="s">
        <v>1398</v>
      </c>
      <c r="C526" s="7" t="s">
        <v>1399</v>
      </c>
      <c r="D526" s="26" t="s">
        <v>319</v>
      </c>
      <c r="E526" s="27" t="s">
        <v>301</v>
      </c>
      <c r="F526" s="28">
        <v>1</v>
      </c>
      <c r="G526" s="29">
        <f t="shared" si="482"/>
        <v>1</v>
      </c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30">
        <f>1*AI$4</f>
        <v>1</v>
      </c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  <c r="CB526" s="23"/>
      <c r="CC526" s="23"/>
      <c r="CD526" s="23"/>
      <c r="CE526" s="23"/>
      <c r="CF526" s="23"/>
      <c r="CG526" s="23"/>
      <c r="CH526" s="23"/>
      <c r="CI526" s="23"/>
      <c r="CJ526" s="23"/>
      <c r="CK526" s="23"/>
      <c r="CL526" s="23"/>
      <c r="CM526" s="23"/>
      <c r="CN526" s="23"/>
      <c r="CO526" s="23"/>
      <c r="CP526" s="23"/>
      <c r="CQ526" s="23"/>
      <c r="CR526" s="23"/>
      <c r="CS526" s="23"/>
      <c r="CT526" s="23"/>
      <c r="CU526" s="23"/>
      <c r="CV526" s="23"/>
      <c r="CW526" s="23"/>
      <c r="CX526" s="23"/>
      <c r="CY526" s="23"/>
      <c r="CZ526" s="23"/>
      <c r="DA526" s="23"/>
      <c r="DB526" s="23"/>
      <c r="DC526" s="23"/>
      <c r="DD526" s="23"/>
      <c r="DE526" s="23"/>
      <c r="DF526" s="23"/>
      <c r="DG526" s="23"/>
      <c r="DH526" s="23"/>
      <c r="DI526" s="23"/>
      <c r="DJ526" s="23"/>
      <c r="DK526" s="23"/>
      <c r="DL526" s="23"/>
      <c r="DM526" s="23"/>
      <c r="DN526" s="23"/>
      <c r="DO526" s="23"/>
      <c r="DP526" s="23"/>
      <c r="DQ526" s="23"/>
      <c r="DR526" s="23"/>
      <c r="DS526" s="23"/>
      <c r="DT526" s="23"/>
      <c r="DU526" s="23"/>
      <c r="DV526" s="23"/>
      <c r="DW526" s="23"/>
      <c r="DX526" s="23"/>
      <c r="DY526" s="23"/>
      <c r="DZ526" s="23"/>
      <c r="EA526" s="23"/>
      <c r="EB526" s="23"/>
      <c r="EC526" s="23"/>
      <c r="ED526" s="23"/>
      <c r="EE526" s="23"/>
      <c r="EF526" s="23"/>
      <c r="EG526" s="23"/>
      <c r="EH526" s="23"/>
      <c r="EI526" s="23"/>
      <c r="EJ526" s="23"/>
      <c r="EK526" s="23"/>
      <c r="EL526" s="23"/>
      <c r="EM526" s="23"/>
      <c r="EN526" s="23"/>
      <c r="EO526" s="23"/>
      <c r="EP526" s="23"/>
      <c r="EQ526" s="23"/>
      <c r="ER526" s="23"/>
      <c r="ES526" s="23"/>
      <c r="ET526" s="23"/>
      <c r="EU526" s="23"/>
      <c r="EV526" s="23"/>
      <c r="EW526" s="23"/>
      <c r="EX526" s="31">
        <f t="shared" si="529"/>
        <v>1</v>
      </c>
      <c r="EY526" s="5"/>
      <c r="EZ526" s="5"/>
      <c r="FA526" s="5"/>
      <c r="FB526" s="5"/>
    </row>
    <row r="527" spans="1:158" ht="15.75" hidden="1" customHeight="1">
      <c r="A527" s="25">
        <f t="shared" si="530"/>
        <v>523</v>
      </c>
      <c r="B527" s="7" t="s">
        <v>1400</v>
      </c>
      <c r="C527" s="7" t="s">
        <v>1401</v>
      </c>
      <c r="D527" s="26" t="s">
        <v>319</v>
      </c>
      <c r="E527" s="27" t="s">
        <v>301</v>
      </c>
      <c r="F527" s="28">
        <v>1</v>
      </c>
      <c r="G527" s="29">
        <f t="shared" si="482"/>
        <v>2</v>
      </c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30">
        <f t="shared" ref="AU527:AV527" si="531">1*AU$4</f>
        <v>1</v>
      </c>
      <c r="AV527" s="30">
        <f t="shared" si="531"/>
        <v>1</v>
      </c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  <c r="CB527" s="23"/>
      <c r="CC527" s="23"/>
      <c r="CD527" s="23"/>
      <c r="CE527" s="23"/>
      <c r="CF527" s="23"/>
      <c r="CG527" s="23"/>
      <c r="CH527" s="23"/>
      <c r="CI527" s="23"/>
      <c r="CJ527" s="23"/>
      <c r="CK527" s="23"/>
      <c r="CL527" s="23"/>
      <c r="CM527" s="23"/>
      <c r="CN527" s="23"/>
      <c r="CO527" s="23"/>
      <c r="CP527" s="23"/>
      <c r="CQ527" s="23"/>
      <c r="CR527" s="23"/>
      <c r="CS527" s="23"/>
      <c r="CT527" s="23"/>
      <c r="CU527" s="23"/>
      <c r="CV527" s="23"/>
      <c r="CW527" s="23"/>
      <c r="CX527" s="23"/>
      <c r="CY527" s="23"/>
      <c r="CZ527" s="23"/>
      <c r="DA527" s="23"/>
      <c r="DB527" s="23"/>
      <c r="DC527" s="23"/>
      <c r="DD527" s="23"/>
      <c r="DE527" s="23"/>
      <c r="DF527" s="23"/>
      <c r="DG527" s="23"/>
      <c r="DH527" s="23"/>
      <c r="DI527" s="23"/>
      <c r="DJ527" s="23"/>
      <c r="DK527" s="23"/>
      <c r="DL527" s="23"/>
      <c r="DM527" s="23"/>
      <c r="DN527" s="23"/>
      <c r="DO527" s="23"/>
      <c r="DP527" s="23"/>
      <c r="DQ527" s="23"/>
      <c r="DR527" s="23"/>
      <c r="DS527" s="23"/>
      <c r="DT527" s="23"/>
      <c r="DU527" s="23"/>
      <c r="DV527" s="23"/>
      <c r="DW527" s="23"/>
      <c r="DX527" s="23"/>
      <c r="DY527" s="23"/>
      <c r="DZ527" s="23"/>
      <c r="EA527" s="23"/>
      <c r="EB527" s="23"/>
      <c r="EC527" s="23"/>
      <c r="ED527" s="23"/>
      <c r="EE527" s="23"/>
      <c r="EF527" s="23"/>
      <c r="EG527" s="23"/>
      <c r="EH527" s="23"/>
      <c r="EI527" s="23"/>
      <c r="EJ527" s="23"/>
      <c r="EK527" s="23"/>
      <c r="EL527" s="23"/>
      <c r="EM527" s="23"/>
      <c r="EN527" s="23"/>
      <c r="EO527" s="23"/>
      <c r="EP527" s="23"/>
      <c r="EQ527" s="23"/>
      <c r="ER527" s="23"/>
      <c r="ES527" s="23"/>
      <c r="ET527" s="23"/>
      <c r="EU527" s="23"/>
      <c r="EV527" s="23"/>
      <c r="EW527" s="23"/>
      <c r="EX527" s="31">
        <f t="shared" si="529"/>
        <v>2</v>
      </c>
      <c r="EY527" s="5"/>
      <c r="EZ527" s="5"/>
      <c r="FA527" s="5"/>
      <c r="FB527" s="5"/>
    </row>
    <row r="528" spans="1:158" ht="15.75" hidden="1" customHeight="1">
      <c r="A528" s="25">
        <f t="shared" si="530"/>
        <v>524</v>
      </c>
      <c r="B528" s="7" t="s">
        <v>1402</v>
      </c>
      <c r="C528" s="7" t="s">
        <v>1403</v>
      </c>
      <c r="D528" s="26" t="s">
        <v>1404</v>
      </c>
      <c r="E528" s="27" t="s">
        <v>305</v>
      </c>
      <c r="F528" s="28">
        <v>1</v>
      </c>
      <c r="G528" s="29">
        <f t="shared" si="482"/>
        <v>1</v>
      </c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30">
        <f>1*BK$4</f>
        <v>1</v>
      </c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  <c r="CB528" s="23"/>
      <c r="CC528" s="23"/>
      <c r="CD528" s="23"/>
      <c r="CE528" s="23"/>
      <c r="CF528" s="23"/>
      <c r="CG528" s="23"/>
      <c r="CH528" s="23"/>
      <c r="CI528" s="23"/>
      <c r="CJ528" s="23"/>
      <c r="CK528" s="23"/>
      <c r="CL528" s="23"/>
      <c r="CM528" s="23"/>
      <c r="CN528" s="23"/>
      <c r="CO528" s="23"/>
      <c r="CP528" s="23"/>
      <c r="CQ528" s="23"/>
      <c r="CR528" s="23"/>
      <c r="CS528" s="23"/>
      <c r="CT528" s="23"/>
      <c r="CU528" s="23"/>
      <c r="CV528" s="23"/>
      <c r="CW528" s="23"/>
      <c r="CX528" s="23"/>
      <c r="CY528" s="23"/>
      <c r="CZ528" s="23"/>
      <c r="DA528" s="23"/>
      <c r="DB528" s="23"/>
      <c r="DC528" s="23"/>
      <c r="DD528" s="23"/>
      <c r="DE528" s="23"/>
      <c r="DF528" s="23"/>
      <c r="DG528" s="23"/>
      <c r="DH528" s="23"/>
      <c r="DI528" s="23"/>
      <c r="DJ528" s="23"/>
      <c r="DK528" s="23"/>
      <c r="DL528" s="23"/>
      <c r="DM528" s="23"/>
      <c r="DN528" s="23"/>
      <c r="DO528" s="23"/>
      <c r="DP528" s="23"/>
      <c r="DQ528" s="23"/>
      <c r="DR528" s="23"/>
      <c r="DS528" s="23"/>
      <c r="DT528" s="23"/>
      <c r="DU528" s="23"/>
      <c r="DV528" s="23"/>
      <c r="DW528" s="23"/>
      <c r="DX528" s="23"/>
      <c r="DY528" s="23"/>
      <c r="DZ528" s="23"/>
      <c r="EA528" s="23"/>
      <c r="EB528" s="23"/>
      <c r="EC528" s="23"/>
      <c r="ED528" s="23"/>
      <c r="EE528" s="23"/>
      <c r="EF528" s="23"/>
      <c r="EG528" s="23"/>
      <c r="EH528" s="23"/>
      <c r="EI528" s="23"/>
      <c r="EJ528" s="23"/>
      <c r="EK528" s="23"/>
      <c r="EL528" s="23"/>
      <c r="EM528" s="23"/>
      <c r="EN528" s="23"/>
      <c r="EO528" s="23"/>
      <c r="EP528" s="23"/>
      <c r="EQ528" s="23"/>
      <c r="ER528" s="23"/>
      <c r="ES528" s="23"/>
      <c r="ET528" s="23"/>
      <c r="EU528" s="23"/>
      <c r="EV528" s="23"/>
      <c r="EW528" s="23"/>
      <c r="EX528" s="31">
        <f t="shared" si="529"/>
        <v>1</v>
      </c>
      <c r="EY528" s="5"/>
      <c r="EZ528" s="5"/>
      <c r="FA528" s="5"/>
      <c r="FB528" s="5"/>
    </row>
    <row r="529" spans="1:158" ht="15.75" hidden="1" customHeight="1">
      <c r="A529" s="25">
        <f t="shared" si="530"/>
        <v>525</v>
      </c>
      <c r="B529" s="7" t="s">
        <v>1405</v>
      </c>
      <c r="C529" s="7" t="s">
        <v>1406</v>
      </c>
      <c r="D529" s="26" t="s">
        <v>319</v>
      </c>
      <c r="E529" s="27" t="s">
        <v>301</v>
      </c>
      <c r="F529" s="28">
        <v>1</v>
      </c>
      <c r="G529" s="29">
        <f t="shared" si="482"/>
        <v>1</v>
      </c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  <c r="CB529" s="23"/>
      <c r="CC529" s="23"/>
      <c r="CD529" s="23"/>
      <c r="CE529" s="23"/>
      <c r="CF529" s="23"/>
      <c r="CG529" s="23"/>
      <c r="CH529" s="23"/>
      <c r="CI529" s="23"/>
      <c r="CJ529" s="23"/>
      <c r="CK529" s="23"/>
      <c r="CL529" s="23"/>
      <c r="CM529" s="23"/>
      <c r="CN529" s="23"/>
      <c r="CO529" s="23"/>
      <c r="CP529" s="23"/>
      <c r="CQ529" s="23"/>
      <c r="CR529" s="23"/>
      <c r="CS529" s="23"/>
      <c r="CT529" s="23"/>
      <c r="CU529" s="23"/>
      <c r="CV529" s="23"/>
      <c r="CW529" s="23"/>
      <c r="CX529" s="23"/>
      <c r="CY529" s="23"/>
      <c r="CZ529" s="23"/>
      <c r="DA529" s="30">
        <f>1*DA$4</f>
        <v>1</v>
      </c>
      <c r="DB529" s="23"/>
      <c r="DC529" s="23"/>
      <c r="DD529" s="23"/>
      <c r="DE529" s="23"/>
      <c r="DF529" s="23"/>
      <c r="DG529" s="23"/>
      <c r="DH529" s="23"/>
      <c r="DI529" s="23"/>
      <c r="DJ529" s="23"/>
      <c r="DK529" s="23"/>
      <c r="DL529" s="23"/>
      <c r="DM529" s="23"/>
      <c r="DN529" s="23"/>
      <c r="DO529" s="23"/>
      <c r="DP529" s="23"/>
      <c r="DQ529" s="23"/>
      <c r="DR529" s="23"/>
      <c r="DS529" s="23"/>
      <c r="DT529" s="23"/>
      <c r="DU529" s="23"/>
      <c r="DV529" s="23"/>
      <c r="DW529" s="23"/>
      <c r="DX529" s="23"/>
      <c r="DY529" s="23"/>
      <c r="DZ529" s="23"/>
      <c r="EA529" s="23"/>
      <c r="EB529" s="23"/>
      <c r="EC529" s="23"/>
      <c r="ED529" s="23"/>
      <c r="EE529" s="23"/>
      <c r="EF529" s="23"/>
      <c r="EG529" s="23"/>
      <c r="EH529" s="23"/>
      <c r="EI529" s="23"/>
      <c r="EJ529" s="23"/>
      <c r="EK529" s="23"/>
      <c r="EL529" s="23"/>
      <c r="EM529" s="23"/>
      <c r="EN529" s="23"/>
      <c r="EO529" s="23"/>
      <c r="EP529" s="23"/>
      <c r="EQ529" s="23"/>
      <c r="ER529" s="23"/>
      <c r="ES529" s="23"/>
      <c r="ET529" s="23"/>
      <c r="EU529" s="23"/>
      <c r="EV529" s="23"/>
      <c r="EW529" s="23"/>
      <c r="EX529" s="31">
        <f t="shared" si="529"/>
        <v>1</v>
      </c>
      <c r="EY529" s="5"/>
      <c r="EZ529" s="5"/>
      <c r="FA529" s="5"/>
      <c r="FB529" s="5"/>
    </row>
    <row r="530" spans="1:158" ht="15.75" hidden="1" customHeight="1">
      <c r="A530" s="25">
        <f t="shared" si="530"/>
        <v>526</v>
      </c>
      <c r="B530" s="7" t="s">
        <v>1407</v>
      </c>
      <c r="C530" s="7" t="s">
        <v>1408</v>
      </c>
      <c r="D530" s="26" t="s">
        <v>319</v>
      </c>
      <c r="E530" s="27" t="s">
        <v>301</v>
      </c>
      <c r="F530" s="28">
        <v>1</v>
      </c>
      <c r="G530" s="29">
        <f t="shared" si="482"/>
        <v>1</v>
      </c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  <c r="CB530" s="23"/>
      <c r="CC530" s="23"/>
      <c r="CD530" s="23"/>
      <c r="CE530" s="23"/>
      <c r="CF530" s="23"/>
      <c r="CG530" s="23"/>
      <c r="CH530" s="23"/>
      <c r="CI530" s="23"/>
      <c r="CJ530" s="23"/>
      <c r="CK530" s="23"/>
      <c r="CL530" s="23"/>
      <c r="CM530" s="23"/>
      <c r="CN530" s="23"/>
      <c r="CO530" s="23"/>
      <c r="CP530" s="23"/>
      <c r="CQ530" s="23"/>
      <c r="CR530" s="23"/>
      <c r="CS530" s="23"/>
      <c r="CT530" s="23"/>
      <c r="CU530" s="23"/>
      <c r="CV530" s="23"/>
      <c r="CW530" s="23"/>
      <c r="CX530" s="23"/>
      <c r="CY530" s="23"/>
      <c r="CZ530" s="23"/>
      <c r="DA530" s="23"/>
      <c r="DB530" s="30">
        <f>1*DB$4</f>
        <v>1</v>
      </c>
      <c r="DC530" s="23"/>
      <c r="DD530" s="23"/>
      <c r="DE530" s="23"/>
      <c r="DF530" s="23"/>
      <c r="DG530" s="23"/>
      <c r="DH530" s="23"/>
      <c r="DI530" s="23"/>
      <c r="DJ530" s="23"/>
      <c r="DK530" s="23"/>
      <c r="DL530" s="23"/>
      <c r="DM530" s="23"/>
      <c r="DN530" s="23"/>
      <c r="DO530" s="23"/>
      <c r="DP530" s="23"/>
      <c r="DQ530" s="23"/>
      <c r="DR530" s="23"/>
      <c r="DS530" s="23"/>
      <c r="DT530" s="23"/>
      <c r="DU530" s="23"/>
      <c r="DV530" s="23"/>
      <c r="DW530" s="23"/>
      <c r="DX530" s="23"/>
      <c r="DY530" s="23"/>
      <c r="DZ530" s="23"/>
      <c r="EA530" s="23"/>
      <c r="EB530" s="23"/>
      <c r="EC530" s="23"/>
      <c r="ED530" s="23"/>
      <c r="EE530" s="23"/>
      <c r="EF530" s="23"/>
      <c r="EG530" s="23"/>
      <c r="EH530" s="23"/>
      <c r="EI530" s="23"/>
      <c r="EJ530" s="23"/>
      <c r="EK530" s="23"/>
      <c r="EL530" s="23"/>
      <c r="EM530" s="23"/>
      <c r="EN530" s="23"/>
      <c r="EO530" s="23"/>
      <c r="EP530" s="23"/>
      <c r="EQ530" s="23"/>
      <c r="ER530" s="23"/>
      <c r="ES530" s="23"/>
      <c r="ET530" s="23"/>
      <c r="EU530" s="23"/>
      <c r="EV530" s="23"/>
      <c r="EW530" s="23"/>
      <c r="EX530" s="31">
        <f t="shared" si="529"/>
        <v>1</v>
      </c>
      <c r="EY530" s="5"/>
      <c r="EZ530" s="5"/>
      <c r="FA530" s="5"/>
      <c r="FB530" s="5"/>
    </row>
    <row r="531" spans="1:158" ht="15.75" hidden="1" customHeight="1">
      <c r="A531" s="25">
        <f t="shared" si="530"/>
        <v>527</v>
      </c>
      <c r="B531" s="7" t="s">
        <v>1409</v>
      </c>
      <c r="C531" s="7" t="s">
        <v>1410</v>
      </c>
      <c r="D531" s="26" t="s">
        <v>319</v>
      </c>
      <c r="E531" s="27" t="s">
        <v>301</v>
      </c>
      <c r="F531" s="28">
        <v>1</v>
      </c>
      <c r="G531" s="29">
        <f t="shared" si="482"/>
        <v>2</v>
      </c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  <c r="CB531" s="23"/>
      <c r="CC531" s="23"/>
      <c r="CD531" s="23"/>
      <c r="CE531" s="23"/>
      <c r="CF531" s="23"/>
      <c r="CG531" s="23"/>
      <c r="CH531" s="23"/>
      <c r="CI531" s="23"/>
      <c r="CJ531" s="23"/>
      <c r="CK531" s="23"/>
      <c r="CL531" s="23"/>
      <c r="CM531" s="23"/>
      <c r="CN531" s="23"/>
      <c r="CO531" s="23"/>
      <c r="CP531" s="23"/>
      <c r="CQ531" s="23"/>
      <c r="CR531" s="30">
        <f>1*CR$4</f>
        <v>1</v>
      </c>
      <c r="CS531" s="23"/>
      <c r="CT531" s="23"/>
      <c r="CU531" s="23"/>
      <c r="CV531" s="23"/>
      <c r="CW531" s="23"/>
      <c r="CX531" s="23"/>
      <c r="CY531" s="23"/>
      <c r="CZ531" s="23"/>
      <c r="DA531" s="23"/>
      <c r="DB531" s="23"/>
      <c r="DC531" s="30">
        <f>1*DC$4</f>
        <v>1</v>
      </c>
      <c r="DD531" s="23"/>
      <c r="DE531" s="23"/>
      <c r="DF531" s="23"/>
      <c r="DG531" s="23"/>
      <c r="DH531" s="23"/>
      <c r="DI531" s="23"/>
      <c r="DJ531" s="23"/>
      <c r="DK531" s="23"/>
      <c r="DL531" s="23"/>
      <c r="DM531" s="23"/>
      <c r="DN531" s="23"/>
      <c r="DO531" s="23"/>
      <c r="DP531" s="23"/>
      <c r="DQ531" s="23"/>
      <c r="DR531" s="23"/>
      <c r="DS531" s="23"/>
      <c r="DT531" s="23"/>
      <c r="DU531" s="23"/>
      <c r="DV531" s="23"/>
      <c r="DW531" s="23"/>
      <c r="DX531" s="23"/>
      <c r="DY531" s="23"/>
      <c r="DZ531" s="23"/>
      <c r="EA531" s="23"/>
      <c r="EB531" s="23"/>
      <c r="EC531" s="23"/>
      <c r="ED531" s="23"/>
      <c r="EE531" s="23"/>
      <c r="EF531" s="23"/>
      <c r="EG531" s="23"/>
      <c r="EH531" s="23"/>
      <c r="EI531" s="23"/>
      <c r="EJ531" s="23"/>
      <c r="EK531" s="23"/>
      <c r="EL531" s="23"/>
      <c r="EM531" s="23"/>
      <c r="EN531" s="23"/>
      <c r="EO531" s="23"/>
      <c r="EP531" s="23"/>
      <c r="EQ531" s="23"/>
      <c r="ER531" s="23"/>
      <c r="ES531" s="23"/>
      <c r="ET531" s="23"/>
      <c r="EU531" s="23"/>
      <c r="EV531" s="23"/>
      <c r="EW531" s="23"/>
      <c r="EX531" s="31">
        <f t="shared" si="529"/>
        <v>2</v>
      </c>
      <c r="EY531" s="5"/>
      <c r="EZ531" s="5"/>
      <c r="FA531" s="5"/>
      <c r="FB531" s="5"/>
    </row>
    <row r="532" spans="1:158" ht="15.75" hidden="1" customHeight="1">
      <c r="A532" s="25">
        <f t="shared" si="530"/>
        <v>528</v>
      </c>
      <c r="B532" s="7" t="s">
        <v>1411</v>
      </c>
      <c r="C532" s="7" t="s">
        <v>1412</v>
      </c>
      <c r="D532" s="26" t="s">
        <v>319</v>
      </c>
      <c r="E532" s="27" t="s">
        <v>301</v>
      </c>
      <c r="F532" s="28">
        <v>1</v>
      </c>
      <c r="G532" s="29">
        <f t="shared" si="482"/>
        <v>1</v>
      </c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  <c r="CB532" s="23"/>
      <c r="CC532" s="23"/>
      <c r="CD532" s="23"/>
      <c r="CE532" s="23"/>
      <c r="CF532" s="23"/>
      <c r="CG532" s="23"/>
      <c r="CH532" s="23"/>
      <c r="CI532" s="23"/>
      <c r="CJ532" s="23"/>
      <c r="CK532" s="23"/>
      <c r="CL532" s="23"/>
      <c r="CM532" s="23"/>
      <c r="CN532" s="23"/>
      <c r="CO532" s="23"/>
      <c r="CP532" s="23"/>
      <c r="CQ532" s="23"/>
      <c r="CR532" s="23"/>
      <c r="CS532" s="23"/>
      <c r="CT532" s="23"/>
      <c r="CU532" s="23"/>
      <c r="CV532" s="23"/>
      <c r="CW532" s="23"/>
      <c r="CX532" s="23"/>
      <c r="CY532" s="23"/>
      <c r="CZ532" s="23"/>
      <c r="DA532" s="23"/>
      <c r="DB532" s="23"/>
      <c r="DC532" s="23"/>
      <c r="DD532" s="30">
        <f>1*DD$4</f>
        <v>1</v>
      </c>
      <c r="DE532" s="23"/>
      <c r="DF532" s="23"/>
      <c r="DG532" s="23"/>
      <c r="DH532" s="23"/>
      <c r="DI532" s="23"/>
      <c r="DJ532" s="23"/>
      <c r="DK532" s="23"/>
      <c r="DL532" s="23"/>
      <c r="DM532" s="23"/>
      <c r="DN532" s="23"/>
      <c r="DO532" s="23"/>
      <c r="DP532" s="23"/>
      <c r="DQ532" s="23"/>
      <c r="DR532" s="23"/>
      <c r="DS532" s="23"/>
      <c r="DT532" s="23"/>
      <c r="DU532" s="23"/>
      <c r="DV532" s="23"/>
      <c r="DW532" s="23"/>
      <c r="DX532" s="23"/>
      <c r="DY532" s="23"/>
      <c r="DZ532" s="23"/>
      <c r="EA532" s="23"/>
      <c r="EB532" s="23"/>
      <c r="EC532" s="23"/>
      <c r="ED532" s="23"/>
      <c r="EE532" s="23"/>
      <c r="EF532" s="23"/>
      <c r="EG532" s="23"/>
      <c r="EH532" s="23"/>
      <c r="EI532" s="23"/>
      <c r="EJ532" s="23"/>
      <c r="EK532" s="23"/>
      <c r="EL532" s="23"/>
      <c r="EM532" s="23"/>
      <c r="EN532" s="23"/>
      <c r="EO532" s="23"/>
      <c r="EP532" s="23"/>
      <c r="EQ532" s="23"/>
      <c r="ER532" s="23"/>
      <c r="ES532" s="23"/>
      <c r="ET532" s="23"/>
      <c r="EU532" s="23"/>
      <c r="EV532" s="23"/>
      <c r="EW532" s="23"/>
      <c r="EX532" s="31">
        <f t="shared" si="529"/>
        <v>1</v>
      </c>
      <c r="EY532" s="5"/>
      <c r="EZ532" s="5"/>
      <c r="FA532" s="5"/>
      <c r="FB532" s="5"/>
    </row>
    <row r="533" spans="1:158" ht="15.75" hidden="1" customHeight="1">
      <c r="A533" s="25">
        <f t="shared" si="530"/>
        <v>529</v>
      </c>
      <c r="B533" s="7" t="s">
        <v>1413</v>
      </c>
      <c r="C533" s="7" t="s">
        <v>1414</v>
      </c>
      <c r="D533" s="26" t="s">
        <v>319</v>
      </c>
      <c r="E533" s="27" t="s">
        <v>301</v>
      </c>
      <c r="F533" s="28">
        <v>1</v>
      </c>
      <c r="G533" s="29">
        <f t="shared" si="482"/>
        <v>1</v>
      </c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  <c r="CB533" s="23"/>
      <c r="CC533" s="23"/>
      <c r="CD533" s="23"/>
      <c r="CE533" s="23"/>
      <c r="CF533" s="23"/>
      <c r="CG533" s="23"/>
      <c r="CH533" s="23"/>
      <c r="CI533" s="23"/>
      <c r="CJ533" s="23"/>
      <c r="CK533" s="23"/>
      <c r="CL533" s="23"/>
      <c r="CM533" s="23"/>
      <c r="CN533" s="23"/>
      <c r="CO533" s="23"/>
      <c r="CP533" s="23"/>
      <c r="CQ533" s="23"/>
      <c r="CR533" s="23"/>
      <c r="CS533" s="23"/>
      <c r="CT533" s="23"/>
      <c r="CU533" s="23"/>
      <c r="CV533" s="23"/>
      <c r="CW533" s="23"/>
      <c r="CX533" s="23"/>
      <c r="CY533" s="23"/>
      <c r="CZ533" s="23"/>
      <c r="DA533" s="23"/>
      <c r="DB533" s="23"/>
      <c r="DC533" s="23"/>
      <c r="DD533" s="23"/>
      <c r="DE533" s="30">
        <f>1*DE$4</f>
        <v>1</v>
      </c>
      <c r="DF533" s="23"/>
      <c r="DG533" s="23"/>
      <c r="DH533" s="23"/>
      <c r="DI533" s="23"/>
      <c r="DJ533" s="23"/>
      <c r="DK533" s="23"/>
      <c r="DL533" s="23"/>
      <c r="DM533" s="23"/>
      <c r="DN533" s="23"/>
      <c r="DO533" s="23"/>
      <c r="DP533" s="23"/>
      <c r="DQ533" s="23"/>
      <c r="DR533" s="23"/>
      <c r="DS533" s="23"/>
      <c r="DT533" s="23"/>
      <c r="DU533" s="23"/>
      <c r="DV533" s="23"/>
      <c r="DW533" s="23"/>
      <c r="DX533" s="23"/>
      <c r="DY533" s="23"/>
      <c r="DZ533" s="23"/>
      <c r="EA533" s="23"/>
      <c r="EB533" s="23"/>
      <c r="EC533" s="23"/>
      <c r="ED533" s="23"/>
      <c r="EE533" s="23"/>
      <c r="EF533" s="23"/>
      <c r="EG533" s="23"/>
      <c r="EH533" s="23"/>
      <c r="EI533" s="23"/>
      <c r="EJ533" s="23"/>
      <c r="EK533" s="23"/>
      <c r="EL533" s="23"/>
      <c r="EM533" s="23"/>
      <c r="EN533" s="23"/>
      <c r="EO533" s="23"/>
      <c r="EP533" s="23"/>
      <c r="EQ533" s="23"/>
      <c r="ER533" s="23"/>
      <c r="ES533" s="23"/>
      <c r="ET533" s="23"/>
      <c r="EU533" s="23"/>
      <c r="EV533" s="23"/>
      <c r="EW533" s="23"/>
      <c r="EX533" s="31">
        <f t="shared" si="529"/>
        <v>1</v>
      </c>
      <c r="EY533" s="5"/>
      <c r="EZ533" s="5"/>
      <c r="FA533" s="5"/>
      <c r="FB533" s="5"/>
    </row>
    <row r="534" spans="1:158" ht="15.75" hidden="1" customHeight="1">
      <c r="A534" s="25">
        <f t="shared" si="530"/>
        <v>530</v>
      </c>
      <c r="B534" s="7" t="s">
        <v>1415</v>
      </c>
      <c r="C534" s="7" t="s">
        <v>1416</v>
      </c>
      <c r="D534" s="26" t="s">
        <v>300</v>
      </c>
      <c r="E534" s="27" t="s">
        <v>305</v>
      </c>
      <c r="F534" s="28">
        <v>1</v>
      </c>
      <c r="G534" s="29">
        <f t="shared" si="482"/>
        <v>1</v>
      </c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30">
        <f>1*BI$4</f>
        <v>1</v>
      </c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  <c r="CB534" s="23"/>
      <c r="CC534" s="23"/>
      <c r="CD534" s="23"/>
      <c r="CE534" s="23"/>
      <c r="CF534" s="23"/>
      <c r="CG534" s="23"/>
      <c r="CH534" s="23"/>
      <c r="CI534" s="23"/>
      <c r="CJ534" s="23"/>
      <c r="CK534" s="23"/>
      <c r="CL534" s="23"/>
      <c r="CM534" s="23"/>
      <c r="CN534" s="23"/>
      <c r="CO534" s="23"/>
      <c r="CP534" s="23"/>
      <c r="CQ534" s="23"/>
      <c r="CR534" s="23"/>
      <c r="CS534" s="23"/>
      <c r="CT534" s="23"/>
      <c r="CU534" s="23"/>
      <c r="CV534" s="23"/>
      <c r="CW534" s="23"/>
      <c r="CX534" s="23"/>
      <c r="CY534" s="23"/>
      <c r="CZ534" s="23"/>
      <c r="DA534" s="23"/>
      <c r="DB534" s="23"/>
      <c r="DC534" s="23"/>
      <c r="DD534" s="23"/>
      <c r="DE534" s="23"/>
      <c r="DF534" s="23"/>
      <c r="DG534" s="23"/>
      <c r="DH534" s="23"/>
      <c r="DI534" s="23"/>
      <c r="DJ534" s="23"/>
      <c r="DK534" s="23"/>
      <c r="DL534" s="23"/>
      <c r="DM534" s="23"/>
      <c r="DN534" s="23"/>
      <c r="DO534" s="23"/>
      <c r="DP534" s="23"/>
      <c r="DQ534" s="23"/>
      <c r="DR534" s="23"/>
      <c r="DS534" s="23"/>
      <c r="DT534" s="23"/>
      <c r="DU534" s="23"/>
      <c r="DV534" s="23"/>
      <c r="DW534" s="23"/>
      <c r="DX534" s="23"/>
      <c r="DY534" s="23"/>
      <c r="DZ534" s="23"/>
      <c r="EA534" s="23"/>
      <c r="EB534" s="23"/>
      <c r="EC534" s="23"/>
      <c r="ED534" s="23"/>
      <c r="EE534" s="23"/>
      <c r="EF534" s="23"/>
      <c r="EG534" s="23"/>
      <c r="EH534" s="23"/>
      <c r="EI534" s="23"/>
      <c r="EJ534" s="23"/>
      <c r="EK534" s="23"/>
      <c r="EL534" s="23"/>
      <c r="EM534" s="23"/>
      <c r="EN534" s="23"/>
      <c r="EO534" s="23"/>
      <c r="EP534" s="23"/>
      <c r="EQ534" s="23"/>
      <c r="ER534" s="23"/>
      <c r="ES534" s="23"/>
      <c r="ET534" s="23"/>
      <c r="EU534" s="23"/>
      <c r="EV534" s="23"/>
      <c r="EW534" s="23"/>
      <c r="EX534" s="31">
        <f t="shared" si="529"/>
        <v>1</v>
      </c>
      <c r="EY534" s="5"/>
      <c r="EZ534" s="5"/>
      <c r="FA534" s="5"/>
      <c r="FB534" s="5"/>
    </row>
    <row r="535" spans="1:158" ht="15.75" hidden="1" customHeight="1">
      <c r="A535" s="25">
        <f t="shared" si="530"/>
        <v>531</v>
      </c>
      <c r="B535" s="7" t="s">
        <v>1417</v>
      </c>
      <c r="C535" s="7" t="s">
        <v>1418</v>
      </c>
      <c r="D535" s="26" t="s">
        <v>300</v>
      </c>
      <c r="E535" s="27" t="s">
        <v>305</v>
      </c>
      <c r="F535" s="28">
        <v>1</v>
      </c>
      <c r="G535" s="29">
        <f t="shared" si="482"/>
        <v>1</v>
      </c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  <c r="CB535" s="23"/>
      <c r="CC535" s="23"/>
      <c r="CD535" s="23"/>
      <c r="CE535" s="23"/>
      <c r="CF535" s="23"/>
      <c r="CG535" s="23"/>
      <c r="CH535" s="23"/>
      <c r="CI535" s="23"/>
      <c r="CJ535" s="23"/>
      <c r="CK535" s="23"/>
      <c r="CL535" s="23"/>
      <c r="CM535" s="23"/>
      <c r="CN535" s="23"/>
      <c r="CO535" s="23"/>
      <c r="CP535" s="23"/>
      <c r="CQ535" s="23"/>
      <c r="CR535" s="23"/>
      <c r="CS535" s="23"/>
      <c r="CT535" s="23"/>
      <c r="CU535" s="23"/>
      <c r="CV535" s="23"/>
      <c r="CW535" s="23"/>
      <c r="CX535" s="23"/>
      <c r="CY535" s="23"/>
      <c r="CZ535" s="23"/>
      <c r="DA535" s="23"/>
      <c r="DB535" s="23"/>
      <c r="DC535" s="23"/>
      <c r="DD535" s="23"/>
      <c r="DE535" s="23"/>
      <c r="DF535" s="23"/>
      <c r="DG535" s="23"/>
      <c r="DH535" s="23"/>
      <c r="DI535" s="23"/>
      <c r="DJ535" s="23"/>
      <c r="DK535" s="23"/>
      <c r="DL535" s="23"/>
      <c r="DM535" s="23"/>
      <c r="DN535" s="23"/>
      <c r="DO535" s="23"/>
      <c r="DP535" s="23"/>
      <c r="DQ535" s="23"/>
      <c r="DR535" s="23"/>
      <c r="DS535" s="23"/>
      <c r="DT535" s="23"/>
      <c r="DU535" s="23"/>
      <c r="DV535" s="23"/>
      <c r="DW535" s="23"/>
      <c r="DX535" s="23"/>
      <c r="DY535" s="23"/>
      <c r="DZ535" s="23"/>
      <c r="EA535" s="23"/>
      <c r="EB535" s="23"/>
      <c r="EC535" s="23"/>
      <c r="ED535" s="23"/>
      <c r="EE535" s="23"/>
      <c r="EF535" s="23"/>
      <c r="EG535" s="23"/>
      <c r="EH535" s="23"/>
      <c r="EI535" s="23"/>
      <c r="EJ535" s="23"/>
      <c r="EK535" s="23"/>
      <c r="EL535" s="23"/>
      <c r="EM535" s="23"/>
      <c r="EN535" s="23"/>
      <c r="EO535" s="23"/>
      <c r="EP535" s="23"/>
      <c r="EQ535" s="23"/>
      <c r="ER535" s="30">
        <f>1*ER$4</f>
        <v>1</v>
      </c>
      <c r="ES535" s="23"/>
      <c r="ET535" s="23"/>
      <c r="EU535" s="23"/>
      <c r="EV535" s="23"/>
      <c r="EW535" s="23"/>
      <c r="EX535" s="31">
        <f t="shared" si="529"/>
        <v>1</v>
      </c>
      <c r="EY535" s="5"/>
      <c r="EZ535" s="5"/>
      <c r="FA535" s="5"/>
      <c r="FB535" s="5"/>
    </row>
    <row r="536" spans="1:158" ht="15.75" hidden="1" customHeight="1">
      <c r="A536" s="25">
        <f t="shared" si="530"/>
        <v>532</v>
      </c>
      <c r="B536" s="7" t="s">
        <v>1419</v>
      </c>
      <c r="C536" s="7" t="s">
        <v>1420</v>
      </c>
      <c r="D536" s="26" t="s">
        <v>300</v>
      </c>
      <c r="E536" s="27" t="s">
        <v>305</v>
      </c>
      <c r="F536" s="28">
        <v>1</v>
      </c>
      <c r="G536" s="29">
        <f t="shared" si="482"/>
        <v>1</v>
      </c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30">
        <f>1*AY$4</f>
        <v>1</v>
      </c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  <c r="CB536" s="23"/>
      <c r="CC536" s="23"/>
      <c r="CD536" s="23"/>
      <c r="CE536" s="23"/>
      <c r="CF536" s="23"/>
      <c r="CG536" s="23"/>
      <c r="CH536" s="23"/>
      <c r="CI536" s="23"/>
      <c r="CJ536" s="23"/>
      <c r="CK536" s="23"/>
      <c r="CL536" s="23"/>
      <c r="CM536" s="23"/>
      <c r="CN536" s="23"/>
      <c r="CO536" s="23"/>
      <c r="CP536" s="23"/>
      <c r="CQ536" s="23"/>
      <c r="CR536" s="23"/>
      <c r="CS536" s="23"/>
      <c r="CT536" s="23"/>
      <c r="CU536" s="23"/>
      <c r="CV536" s="23"/>
      <c r="CW536" s="23"/>
      <c r="CX536" s="23"/>
      <c r="CY536" s="23"/>
      <c r="CZ536" s="23"/>
      <c r="DA536" s="23"/>
      <c r="DB536" s="23"/>
      <c r="DC536" s="23"/>
      <c r="DD536" s="23"/>
      <c r="DE536" s="23"/>
      <c r="DF536" s="23"/>
      <c r="DG536" s="23"/>
      <c r="DH536" s="23"/>
      <c r="DI536" s="23"/>
      <c r="DJ536" s="23"/>
      <c r="DK536" s="23"/>
      <c r="DL536" s="23"/>
      <c r="DM536" s="23"/>
      <c r="DN536" s="23"/>
      <c r="DO536" s="23"/>
      <c r="DP536" s="23"/>
      <c r="DQ536" s="23"/>
      <c r="DR536" s="23"/>
      <c r="DS536" s="23"/>
      <c r="DT536" s="23"/>
      <c r="DU536" s="23"/>
      <c r="DV536" s="23"/>
      <c r="DW536" s="23"/>
      <c r="DX536" s="23"/>
      <c r="DY536" s="23"/>
      <c r="DZ536" s="23"/>
      <c r="EA536" s="23"/>
      <c r="EB536" s="23"/>
      <c r="EC536" s="23"/>
      <c r="ED536" s="23"/>
      <c r="EE536" s="23"/>
      <c r="EF536" s="23"/>
      <c r="EG536" s="23"/>
      <c r="EH536" s="23"/>
      <c r="EI536" s="23"/>
      <c r="EJ536" s="23"/>
      <c r="EK536" s="23"/>
      <c r="EL536" s="23"/>
      <c r="EM536" s="23"/>
      <c r="EN536" s="23"/>
      <c r="EO536" s="23"/>
      <c r="EP536" s="23"/>
      <c r="EQ536" s="23"/>
      <c r="ER536" s="23"/>
      <c r="ES536" s="23"/>
      <c r="ET536" s="23"/>
      <c r="EU536" s="23"/>
      <c r="EV536" s="23"/>
      <c r="EW536" s="23"/>
      <c r="EX536" s="31">
        <f t="shared" si="529"/>
        <v>1</v>
      </c>
      <c r="EY536" s="5"/>
      <c r="EZ536" s="5"/>
      <c r="FA536" s="5"/>
      <c r="FB536" s="5"/>
    </row>
    <row r="537" spans="1:158" ht="15.75" hidden="1" customHeight="1">
      <c r="A537" s="25">
        <f t="shared" si="530"/>
        <v>533</v>
      </c>
      <c r="B537" s="7" t="s">
        <v>1421</v>
      </c>
      <c r="C537" s="7" t="s">
        <v>1422</v>
      </c>
      <c r="D537" s="26" t="s">
        <v>346</v>
      </c>
      <c r="E537" s="27" t="s">
        <v>305</v>
      </c>
      <c r="F537" s="28">
        <v>1</v>
      </c>
      <c r="G537" s="29">
        <f t="shared" si="482"/>
        <v>2</v>
      </c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30">
        <f>1*AZ$4</f>
        <v>1</v>
      </c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30">
        <f>1*BN$4</f>
        <v>1</v>
      </c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  <c r="CB537" s="23"/>
      <c r="CC537" s="23"/>
      <c r="CD537" s="23"/>
      <c r="CE537" s="23"/>
      <c r="CF537" s="23"/>
      <c r="CG537" s="23"/>
      <c r="CH537" s="23"/>
      <c r="CI537" s="23"/>
      <c r="CJ537" s="23"/>
      <c r="CK537" s="23"/>
      <c r="CL537" s="23"/>
      <c r="CM537" s="23"/>
      <c r="CN537" s="23"/>
      <c r="CO537" s="23"/>
      <c r="CP537" s="23"/>
      <c r="CQ537" s="23"/>
      <c r="CR537" s="23"/>
      <c r="CS537" s="23"/>
      <c r="CT537" s="23"/>
      <c r="CU537" s="23"/>
      <c r="CV537" s="23"/>
      <c r="CW537" s="23"/>
      <c r="CX537" s="23"/>
      <c r="CY537" s="23"/>
      <c r="CZ537" s="23"/>
      <c r="DA537" s="23"/>
      <c r="DB537" s="23"/>
      <c r="DC537" s="23"/>
      <c r="DD537" s="23"/>
      <c r="DE537" s="23"/>
      <c r="DF537" s="23"/>
      <c r="DG537" s="23"/>
      <c r="DH537" s="23"/>
      <c r="DI537" s="23"/>
      <c r="DJ537" s="23"/>
      <c r="DK537" s="23"/>
      <c r="DL537" s="23"/>
      <c r="DM537" s="23"/>
      <c r="DN537" s="23"/>
      <c r="DO537" s="23"/>
      <c r="DP537" s="23"/>
      <c r="DQ537" s="23"/>
      <c r="DR537" s="23"/>
      <c r="DS537" s="23"/>
      <c r="DT537" s="23"/>
      <c r="DU537" s="23"/>
      <c r="DV537" s="23"/>
      <c r="DW537" s="23"/>
      <c r="DX537" s="23"/>
      <c r="DY537" s="23"/>
      <c r="DZ537" s="23"/>
      <c r="EA537" s="23"/>
      <c r="EB537" s="23"/>
      <c r="EC537" s="23"/>
      <c r="ED537" s="23"/>
      <c r="EE537" s="23"/>
      <c r="EF537" s="23"/>
      <c r="EG537" s="23"/>
      <c r="EH537" s="23"/>
      <c r="EI537" s="23"/>
      <c r="EJ537" s="23"/>
      <c r="EK537" s="23"/>
      <c r="EL537" s="23"/>
      <c r="EM537" s="23"/>
      <c r="EN537" s="23"/>
      <c r="EO537" s="23"/>
      <c r="EP537" s="23"/>
      <c r="EQ537" s="23"/>
      <c r="ER537" s="23"/>
      <c r="ES537" s="23"/>
      <c r="ET537" s="23"/>
      <c r="EU537" s="23"/>
      <c r="EV537" s="23"/>
      <c r="EW537" s="23"/>
      <c r="EX537" s="31">
        <f t="shared" si="529"/>
        <v>2</v>
      </c>
      <c r="EY537" s="5"/>
      <c r="EZ537" s="5"/>
      <c r="FA537" s="5"/>
      <c r="FB537" s="5"/>
    </row>
    <row r="538" spans="1:158" ht="15.75" hidden="1" customHeight="1">
      <c r="A538" s="25">
        <f t="shared" si="530"/>
        <v>534</v>
      </c>
      <c r="B538" s="7" t="s">
        <v>1423</v>
      </c>
      <c r="C538" s="7" t="s">
        <v>1424</v>
      </c>
      <c r="D538" s="26" t="s">
        <v>1404</v>
      </c>
      <c r="E538" s="27" t="s">
        <v>305</v>
      </c>
      <c r="F538" s="28">
        <v>1</v>
      </c>
      <c r="G538" s="55">
        <f t="shared" si="482"/>
        <v>2</v>
      </c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30">
        <f>1*BA$4</f>
        <v>1</v>
      </c>
      <c r="BB538" s="23"/>
      <c r="BC538" s="23"/>
      <c r="BD538" s="23"/>
      <c r="BE538" s="23"/>
      <c r="BF538" s="30">
        <f>1*BF$4</f>
        <v>1</v>
      </c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  <c r="CB538" s="23"/>
      <c r="CC538" s="23"/>
      <c r="CD538" s="23"/>
      <c r="CE538" s="23"/>
      <c r="CF538" s="23"/>
      <c r="CG538" s="23"/>
      <c r="CH538" s="23"/>
      <c r="CI538" s="23"/>
      <c r="CJ538" s="23"/>
      <c r="CK538" s="23"/>
      <c r="CL538" s="23"/>
      <c r="CM538" s="23"/>
      <c r="CN538" s="23"/>
      <c r="CO538" s="23"/>
      <c r="CP538" s="23"/>
      <c r="CQ538" s="23"/>
      <c r="CR538" s="23"/>
      <c r="CS538" s="23"/>
      <c r="CT538" s="23"/>
      <c r="CU538" s="23"/>
      <c r="CV538" s="23"/>
      <c r="CW538" s="23"/>
      <c r="CX538" s="23"/>
      <c r="CY538" s="23"/>
      <c r="CZ538" s="23"/>
      <c r="DA538" s="23"/>
      <c r="DB538" s="23"/>
      <c r="DC538" s="23"/>
      <c r="DD538" s="23"/>
      <c r="DE538" s="23"/>
      <c r="DF538" s="23"/>
      <c r="DG538" s="23"/>
      <c r="DH538" s="23"/>
      <c r="DI538" s="23"/>
      <c r="DJ538" s="23"/>
      <c r="DK538" s="23"/>
      <c r="DL538" s="23"/>
      <c r="DM538" s="23"/>
      <c r="DN538" s="23"/>
      <c r="DO538" s="23"/>
      <c r="DP538" s="23"/>
      <c r="DQ538" s="23"/>
      <c r="DR538" s="23"/>
      <c r="DS538" s="23"/>
      <c r="DT538" s="23"/>
      <c r="DU538" s="23"/>
      <c r="DV538" s="23"/>
      <c r="DW538" s="23"/>
      <c r="DX538" s="23"/>
      <c r="DY538" s="23"/>
      <c r="DZ538" s="23"/>
      <c r="EA538" s="23"/>
      <c r="EB538" s="23"/>
      <c r="EC538" s="23"/>
      <c r="ED538" s="23"/>
      <c r="EE538" s="23"/>
      <c r="EF538" s="23"/>
      <c r="EG538" s="23"/>
      <c r="EH538" s="23"/>
      <c r="EI538" s="23"/>
      <c r="EJ538" s="23"/>
      <c r="EK538" s="23"/>
      <c r="EL538" s="23"/>
      <c r="EM538" s="23"/>
      <c r="EN538" s="23"/>
      <c r="EO538" s="23"/>
      <c r="EP538" s="23"/>
      <c r="EQ538" s="23"/>
      <c r="ER538" s="23"/>
      <c r="ES538" s="23"/>
      <c r="ET538" s="23"/>
      <c r="EU538" s="23"/>
      <c r="EV538" s="23"/>
      <c r="EW538" s="23"/>
      <c r="EX538" s="31">
        <f t="shared" si="529"/>
        <v>2</v>
      </c>
      <c r="EY538" s="5"/>
      <c r="EZ538" s="5"/>
      <c r="FA538" s="5"/>
      <c r="FB538" s="5"/>
    </row>
    <row r="539" spans="1:158" ht="15.75" hidden="1" customHeight="1">
      <c r="A539" s="25">
        <f t="shared" si="530"/>
        <v>535</v>
      </c>
      <c r="B539" s="7" t="s">
        <v>1425</v>
      </c>
      <c r="C539" s="7" t="s">
        <v>785</v>
      </c>
      <c r="D539" s="26" t="s">
        <v>319</v>
      </c>
      <c r="E539" s="27" t="s">
        <v>301</v>
      </c>
      <c r="F539" s="28">
        <v>1</v>
      </c>
      <c r="G539" s="29">
        <f t="shared" si="482"/>
        <v>1</v>
      </c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  <c r="CB539" s="23"/>
      <c r="CC539" s="23"/>
      <c r="CD539" s="23"/>
      <c r="CE539" s="23"/>
      <c r="CF539" s="23"/>
      <c r="CG539" s="23"/>
      <c r="CH539" s="23"/>
      <c r="CI539" s="23"/>
      <c r="CJ539" s="23"/>
      <c r="CK539" s="23"/>
      <c r="CL539" s="23"/>
      <c r="CM539" s="23"/>
      <c r="CN539" s="23"/>
      <c r="CO539" s="23"/>
      <c r="CP539" s="23"/>
      <c r="CQ539" s="23"/>
      <c r="CR539" s="23"/>
      <c r="CS539" s="23"/>
      <c r="CT539" s="23"/>
      <c r="CU539" s="23"/>
      <c r="CV539" s="23"/>
      <c r="CW539" s="23"/>
      <c r="CX539" s="23"/>
      <c r="CY539" s="23"/>
      <c r="CZ539" s="23"/>
      <c r="DA539" s="23"/>
      <c r="DB539" s="23"/>
      <c r="DC539" s="23"/>
      <c r="DD539" s="23"/>
      <c r="DE539" s="23"/>
      <c r="DF539" s="23"/>
      <c r="DG539" s="23"/>
      <c r="DH539" s="23"/>
      <c r="DI539" s="23"/>
      <c r="DJ539" s="23"/>
      <c r="DK539" s="23"/>
      <c r="DL539" s="30">
        <f>1*DL$4</f>
        <v>1</v>
      </c>
      <c r="DM539" s="23"/>
      <c r="DN539" s="23"/>
      <c r="DO539" s="23"/>
      <c r="DP539" s="23"/>
      <c r="DQ539" s="23"/>
      <c r="DR539" s="23"/>
      <c r="DS539" s="23"/>
      <c r="DT539" s="23"/>
      <c r="DU539" s="23"/>
      <c r="DV539" s="23"/>
      <c r="DW539" s="23"/>
      <c r="DX539" s="23"/>
      <c r="DY539" s="23"/>
      <c r="DZ539" s="23"/>
      <c r="EA539" s="23"/>
      <c r="EB539" s="23"/>
      <c r="EC539" s="23"/>
      <c r="ED539" s="23"/>
      <c r="EE539" s="23"/>
      <c r="EF539" s="23"/>
      <c r="EG539" s="23"/>
      <c r="EH539" s="23"/>
      <c r="EI539" s="23"/>
      <c r="EJ539" s="23"/>
      <c r="EK539" s="23"/>
      <c r="EL539" s="23"/>
      <c r="EM539" s="23"/>
      <c r="EN539" s="23"/>
      <c r="EO539" s="23"/>
      <c r="EP539" s="23"/>
      <c r="EQ539" s="23"/>
      <c r="ER539" s="23"/>
      <c r="ES539" s="23"/>
      <c r="ET539" s="23"/>
      <c r="EU539" s="23"/>
      <c r="EV539" s="23"/>
      <c r="EW539" s="23"/>
      <c r="EX539" s="31">
        <f t="shared" si="529"/>
        <v>1</v>
      </c>
      <c r="EY539" s="5"/>
      <c r="EZ539" s="5"/>
      <c r="FA539" s="5"/>
      <c r="FB539" s="5"/>
    </row>
    <row r="540" spans="1:158" ht="15.75" hidden="1" customHeight="1">
      <c r="A540" s="25">
        <f t="shared" si="530"/>
        <v>536</v>
      </c>
      <c r="B540" s="7" t="s">
        <v>1426</v>
      </c>
      <c r="C540" s="7" t="s">
        <v>1427</v>
      </c>
      <c r="D540" s="26" t="s">
        <v>319</v>
      </c>
      <c r="E540" s="27" t="s">
        <v>301</v>
      </c>
      <c r="F540" s="28">
        <v>1</v>
      </c>
      <c r="G540" s="29">
        <f t="shared" si="482"/>
        <v>1</v>
      </c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  <c r="CB540" s="23"/>
      <c r="CC540" s="23"/>
      <c r="CD540" s="23"/>
      <c r="CE540" s="23"/>
      <c r="CF540" s="23"/>
      <c r="CG540" s="23"/>
      <c r="CH540" s="23"/>
      <c r="CI540" s="23"/>
      <c r="CJ540" s="23"/>
      <c r="CK540" s="23"/>
      <c r="CL540" s="23"/>
      <c r="CM540" s="23"/>
      <c r="CN540" s="23"/>
      <c r="CO540" s="23"/>
      <c r="CP540" s="23"/>
      <c r="CQ540" s="23"/>
      <c r="CR540" s="23"/>
      <c r="CS540" s="23"/>
      <c r="CT540" s="23"/>
      <c r="CU540" s="23"/>
      <c r="CV540" s="23"/>
      <c r="CW540" s="23"/>
      <c r="CX540" s="23"/>
      <c r="CY540" s="23"/>
      <c r="CZ540" s="23"/>
      <c r="DA540" s="23"/>
      <c r="DB540" s="23"/>
      <c r="DC540" s="23"/>
      <c r="DD540" s="23"/>
      <c r="DE540" s="23"/>
      <c r="DF540" s="23"/>
      <c r="DG540" s="23"/>
      <c r="DH540" s="23"/>
      <c r="DI540" s="23"/>
      <c r="DJ540" s="23"/>
      <c r="DK540" s="23"/>
      <c r="DL540" s="23"/>
      <c r="DM540" s="23"/>
      <c r="DN540" s="23"/>
      <c r="DO540" s="23"/>
      <c r="DP540" s="23"/>
      <c r="DQ540" s="30">
        <f>1*DQ$4</f>
        <v>1</v>
      </c>
      <c r="DR540" s="23"/>
      <c r="DS540" s="23"/>
      <c r="DT540" s="23"/>
      <c r="DU540" s="23"/>
      <c r="DV540" s="23"/>
      <c r="DW540" s="23"/>
      <c r="DX540" s="23"/>
      <c r="DY540" s="23"/>
      <c r="DZ540" s="23"/>
      <c r="EA540" s="23"/>
      <c r="EB540" s="23"/>
      <c r="EC540" s="23"/>
      <c r="ED540" s="23"/>
      <c r="EE540" s="23"/>
      <c r="EF540" s="23"/>
      <c r="EG540" s="23"/>
      <c r="EH540" s="23"/>
      <c r="EI540" s="23"/>
      <c r="EJ540" s="23"/>
      <c r="EK540" s="23"/>
      <c r="EL540" s="23"/>
      <c r="EM540" s="23"/>
      <c r="EN540" s="23"/>
      <c r="EO540" s="23"/>
      <c r="EP540" s="23"/>
      <c r="EQ540" s="23"/>
      <c r="ER540" s="23"/>
      <c r="ES540" s="23"/>
      <c r="ET540" s="23"/>
      <c r="EU540" s="23"/>
      <c r="EV540" s="23"/>
      <c r="EW540" s="23"/>
      <c r="EX540" s="31">
        <f t="shared" si="529"/>
        <v>1</v>
      </c>
      <c r="EY540" s="5"/>
      <c r="EZ540" s="5"/>
      <c r="FA540" s="5"/>
      <c r="FB540" s="5"/>
    </row>
    <row r="541" spans="1:158" ht="15.75" hidden="1" customHeight="1">
      <c r="A541" s="25">
        <f t="shared" si="530"/>
        <v>537</v>
      </c>
      <c r="B541" s="7" t="s">
        <v>1428</v>
      </c>
      <c r="C541" s="7" t="s">
        <v>691</v>
      </c>
      <c r="D541" s="26" t="s">
        <v>319</v>
      </c>
      <c r="E541" s="27" t="s">
        <v>301</v>
      </c>
      <c r="F541" s="28">
        <v>1</v>
      </c>
      <c r="G541" s="29">
        <f t="shared" si="482"/>
        <v>1</v>
      </c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  <c r="CB541" s="23"/>
      <c r="CC541" s="23"/>
      <c r="CD541" s="23"/>
      <c r="CE541" s="23"/>
      <c r="CF541" s="23"/>
      <c r="CG541" s="23"/>
      <c r="CH541" s="23"/>
      <c r="CI541" s="23"/>
      <c r="CJ541" s="23"/>
      <c r="CK541" s="23"/>
      <c r="CL541" s="23"/>
      <c r="CM541" s="23"/>
      <c r="CN541" s="23"/>
      <c r="CO541" s="23"/>
      <c r="CP541" s="23"/>
      <c r="CQ541" s="23"/>
      <c r="CR541" s="23"/>
      <c r="CS541" s="23"/>
      <c r="CT541" s="23"/>
      <c r="CU541" s="23"/>
      <c r="CV541" s="23"/>
      <c r="CW541" s="23"/>
      <c r="CX541" s="23"/>
      <c r="CY541" s="23"/>
      <c r="CZ541" s="23"/>
      <c r="DA541" s="23"/>
      <c r="DB541" s="23"/>
      <c r="DC541" s="23"/>
      <c r="DD541" s="23"/>
      <c r="DE541" s="23"/>
      <c r="DF541" s="23"/>
      <c r="DG541" s="23"/>
      <c r="DH541" s="23"/>
      <c r="DI541" s="23"/>
      <c r="DJ541" s="23"/>
      <c r="DK541" s="23"/>
      <c r="DL541" s="23"/>
      <c r="DM541" s="30">
        <f>1*DM$4</f>
        <v>1</v>
      </c>
      <c r="DN541" s="23"/>
      <c r="DO541" s="23"/>
      <c r="DP541" s="23"/>
      <c r="DQ541" s="23"/>
      <c r="DR541" s="23"/>
      <c r="DS541" s="23"/>
      <c r="DT541" s="23"/>
      <c r="DU541" s="23"/>
      <c r="DV541" s="23"/>
      <c r="DW541" s="23"/>
      <c r="DX541" s="23"/>
      <c r="DY541" s="23"/>
      <c r="DZ541" s="23"/>
      <c r="EA541" s="23"/>
      <c r="EB541" s="23"/>
      <c r="EC541" s="23"/>
      <c r="ED541" s="23"/>
      <c r="EE541" s="23"/>
      <c r="EF541" s="23"/>
      <c r="EG541" s="23"/>
      <c r="EH541" s="23"/>
      <c r="EI541" s="23"/>
      <c r="EJ541" s="23"/>
      <c r="EK541" s="23"/>
      <c r="EL541" s="23"/>
      <c r="EM541" s="23"/>
      <c r="EN541" s="23"/>
      <c r="EO541" s="23"/>
      <c r="EP541" s="23"/>
      <c r="EQ541" s="23"/>
      <c r="ER541" s="23"/>
      <c r="ES541" s="23"/>
      <c r="ET541" s="23"/>
      <c r="EU541" s="23"/>
      <c r="EV541" s="23"/>
      <c r="EW541" s="23"/>
      <c r="EX541" s="31">
        <f t="shared" si="529"/>
        <v>1</v>
      </c>
      <c r="EY541" s="5"/>
      <c r="EZ541" s="5"/>
      <c r="FA541" s="5"/>
      <c r="FB541" s="5"/>
    </row>
    <row r="542" spans="1:158" ht="15.75" hidden="1" customHeight="1">
      <c r="A542" s="25">
        <f t="shared" si="530"/>
        <v>538</v>
      </c>
      <c r="B542" s="7" t="s">
        <v>1429</v>
      </c>
      <c r="C542" s="7" t="s">
        <v>1430</v>
      </c>
      <c r="D542" s="26" t="s">
        <v>300</v>
      </c>
      <c r="E542" s="27" t="s">
        <v>305</v>
      </c>
      <c r="F542" s="28">
        <v>1</v>
      </c>
      <c r="G542" s="29">
        <f t="shared" si="482"/>
        <v>1</v>
      </c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30">
        <f>1*BH$4</f>
        <v>1</v>
      </c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23"/>
      <c r="BZ542" s="23"/>
      <c r="CA542" s="23"/>
      <c r="CB542" s="23"/>
      <c r="CC542" s="23"/>
      <c r="CD542" s="23"/>
      <c r="CE542" s="23"/>
      <c r="CF542" s="23"/>
      <c r="CG542" s="23"/>
      <c r="CH542" s="23"/>
      <c r="CI542" s="23"/>
      <c r="CJ542" s="23"/>
      <c r="CK542" s="23"/>
      <c r="CL542" s="23"/>
      <c r="CM542" s="23"/>
      <c r="CN542" s="23"/>
      <c r="CO542" s="23"/>
      <c r="CP542" s="23"/>
      <c r="CQ542" s="23"/>
      <c r="CR542" s="23"/>
      <c r="CS542" s="23"/>
      <c r="CT542" s="23"/>
      <c r="CU542" s="23"/>
      <c r="CV542" s="23"/>
      <c r="CW542" s="23"/>
      <c r="CX542" s="23"/>
      <c r="CY542" s="23"/>
      <c r="CZ542" s="23"/>
      <c r="DA542" s="23"/>
      <c r="DB542" s="23"/>
      <c r="DC542" s="23"/>
      <c r="DD542" s="23"/>
      <c r="DE542" s="23"/>
      <c r="DF542" s="23"/>
      <c r="DG542" s="23"/>
      <c r="DH542" s="23"/>
      <c r="DI542" s="23"/>
      <c r="DJ542" s="23"/>
      <c r="DK542" s="23"/>
      <c r="DL542" s="23"/>
      <c r="DM542" s="23"/>
      <c r="DN542" s="23"/>
      <c r="DO542" s="23"/>
      <c r="DP542" s="23"/>
      <c r="DQ542" s="23"/>
      <c r="DR542" s="23"/>
      <c r="DS542" s="23"/>
      <c r="DT542" s="23"/>
      <c r="DU542" s="23"/>
      <c r="DV542" s="23"/>
      <c r="DW542" s="23"/>
      <c r="DX542" s="23"/>
      <c r="DY542" s="23"/>
      <c r="DZ542" s="23"/>
      <c r="EA542" s="23"/>
      <c r="EB542" s="23"/>
      <c r="EC542" s="23"/>
      <c r="ED542" s="23"/>
      <c r="EE542" s="23"/>
      <c r="EF542" s="23"/>
      <c r="EG542" s="23"/>
      <c r="EH542" s="23"/>
      <c r="EI542" s="23"/>
      <c r="EJ542" s="23"/>
      <c r="EK542" s="23"/>
      <c r="EL542" s="23"/>
      <c r="EM542" s="23"/>
      <c r="EN542" s="23"/>
      <c r="EO542" s="23"/>
      <c r="EP542" s="23"/>
      <c r="EQ542" s="23"/>
      <c r="ER542" s="23"/>
      <c r="ES542" s="23"/>
      <c r="ET542" s="23"/>
      <c r="EU542" s="23"/>
      <c r="EV542" s="23"/>
      <c r="EW542" s="23"/>
      <c r="EX542" s="31">
        <f t="shared" si="529"/>
        <v>1</v>
      </c>
      <c r="EY542" s="5"/>
      <c r="EZ542" s="5"/>
      <c r="FA542" s="5"/>
      <c r="FB542" s="5"/>
    </row>
    <row r="543" spans="1:158" ht="15.75" hidden="1" customHeight="1">
      <c r="A543" s="25">
        <f t="shared" si="530"/>
        <v>539</v>
      </c>
      <c r="B543" s="7" t="s">
        <v>1431</v>
      </c>
      <c r="C543" s="7" t="s">
        <v>1432</v>
      </c>
      <c r="D543" s="26" t="s">
        <v>300</v>
      </c>
      <c r="E543" s="27" t="s">
        <v>305</v>
      </c>
      <c r="F543" s="28">
        <v>1</v>
      </c>
      <c r="G543" s="29">
        <f t="shared" si="482"/>
        <v>1</v>
      </c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30">
        <f>1*BB$4</f>
        <v>1</v>
      </c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23"/>
      <c r="BZ543" s="23"/>
      <c r="CA543" s="23"/>
      <c r="CB543" s="23"/>
      <c r="CC543" s="23"/>
      <c r="CD543" s="23"/>
      <c r="CE543" s="23"/>
      <c r="CF543" s="23"/>
      <c r="CG543" s="23"/>
      <c r="CH543" s="23"/>
      <c r="CI543" s="23"/>
      <c r="CJ543" s="23"/>
      <c r="CK543" s="23"/>
      <c r="CL543" s="23"/>
      <c r="CM543" s="23"/>
      <c r="CN543" s="23"/>
      <c r="CO543" s="23"/>
      <c r="CP543" s="23"/>
      <c r="CQ543" s="23"/>
      <c r="CR543" s="23"/>
      <c r="CS543" s="23"/>
      <c r="CT543" s="23"/>
      <c r="CU543" s="23"/>
      <c r="CV543" s="23"/>
      <c r="CW543" s="23"/>
      <c r="CX543" s="23"/>
      <c r="CY543" s="23"/>
      <c r="CZ543" s="23"/>
      <c r="DA543" s="23"/>
      <c r="DB543" s="23"/>
      <c r="DC543" s="23"/>
      <c r="DD543" s="23"/>
      <c r="DE543" s="23"/>
      <c r="DF543" s="23"/>
      <c r="DG543" s="23"/>
      <c r="DH543" s="23"/>
      <c r="DI543" s="23"/>
      <c r="DJ543" s="23"/>
      <c r="DK543" s="23"/>
      <c r="DL543" s="23"/>
      <c r="DM543" s="23"/>
      <c r="DN543" s="23"/>
      <c r="DO543" s="23"/>
      <c r="DP543" s="23"/>
      <c r="DQ543" s="23"/>
      <c r="DR543" s="23"/>
      <c r="DS543" s="23"/>
      <c r="DT543" s="23"/>
      <c r="DU543" s="23"/>
      <c r="DV543" s="23"/>
      <c r="DW543" s="23"/>
      <c r="DX543" s="23"/>
      <c r="DY543" s="23"/>
      <c r="DZ543" s="23"/>
      <c r="EA543" s="23"/>
      <c r="EB543" s="23"/>
      <c r="EC543" s="23"/>
      <c r="ED543" s="23"/>
      <c r="EE543" s="23"/>
      <c r="EF543" s="23"/>
      <c r="EG543" s="23"/>
      <c r="EH543" s="23"/>
      <c r="EI543" s="23"/>
      <c r="EJ543" s="23"/>
      <c r="EK543" s="23"/>
      <c r="EL543" s="23"/>
      <c r="EM543" s="23"/>
      <c r="EN543" s="23"/>
      <c r="EO543" s="23"/>
      <c r="EP543" s="23"/>
      <c r="EQ543" s="23"/>
      <c r="ER543" s="23"/>
      <c r="ES543" s="23"/>
      <c r="ET543" s="23"/>
      <c r="EU543" s="23"/>
      <c r="EV543" s="23"/>
      <c r="EW543" s="23"/>
      <c r="EX543" s="31">
        <f t="shared" si="529"/>
        <v>1</v>
      </c>
      <c r="EY543" s="5"/>
      <c r="EZ543" s="5"/>
      <c r="FA543" s="5"/>
      <c r="FB543" s="5"/>
    </row>
    <row r="544" spans="1:158" ht="15.75" hidden="1" customHeight="1">
      <c r="A544" s="25">
        <f t="shared" si="530"/>
        <v>540</v>
      </c>
      <c r="B544" s="7" t="s">
        <v>1433</v>
      </c>
      <c r="C544" s="7" t="s">
        <v>1434</v>
      </c>
      <c r="D544" s="26" t="s">
        <v>300</v>
      </c>
      <c r="E544" s="27" t="s">
        <v>305</v>
      </c>
      <c r="F544" s="28">
        <v>1</v>
      </c>
      <c r="G544" s="29">
        <f t="shared" si="482"/>
        <v>1</v>
      </c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30">
        <f>1*BD$4</f>
        <v>1</v>
      </c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  <c r="CB544" s="23"/>
      <c r="CC544" s="23"/>
      <c r="CD544" s="23"/>
      <c r="CE544" s="23"/>
      <c r="CF544" s="23"/>
      <c r="CG544" s="23"/>
      <c r="CH544" s="23"/>
      <c r="CI544" s="23"/>
      <c r="CJ544" s="23"/>
      <c r="CK544" s="23"/>
      <c r="CL544" s="23"/>
      <c r="CM544" s="23"/>
      <c r="CN544" s="23"/>
      <c r="CO544" s="23"/>
      <c r="CP544" s="23"/>
      <c r="CQ544" s="23"/>
      <c r="CR544" s="23"/>
      <c r="CS544" s="23"/>
      <c r="CT544" s="23"/>
      <c r="CU544" s="23"/>
      <c r="CV544" s="23"/>
      <c r="CW544" s="23"/>
      <c r="CX544" s="23"/>
      <c r="CY544" s="23"/>
      <c r="CZ544" s="23"/>
      <c r="DA544" s="23"/>
      <c r="DB544" s="23"/>
      <c r="DC544" s="23"/>
      <c r="DD544" s="23"/>
      <c r="DE544" s="23"/>
      <c r="DF544" s="23"/>
      <c r="DG544" s="23"/>
      <c r="DH544" s="23"/>
      <c r="DI544" s="23"/>
      <c r="DJ544" s="23"/>
      <c r="DK544" s="23"/>
      <c r="DL544" s="23"/>
      <c r="DM544" s="23"/>
      <c r="DN544" s="23"/>
      <c r="DO544" s="23"/>
      <c r="DP544" s="23"/>
      <c r="DQ544" s="23"/>
      <c r="DR544" s="23"/>
      <c r="DS544" s="23"/>
      <c r="DT544" s="23"/>
      <c r="DU544" s="23"/>
      <c r="DV544" s="23"/>
      <c r="DW544" s="23"/>
      <c r="DX544" s="23"/>
      <c r="DY544" s="23"/>
      <c r="DZ544" s="23"/>
      <c r="EA544" s="23"/>
      <c r="EB544" s="23"/>
      <c r="EC544" s="23"/>
      <c r="ED544" s="23"/>
      <c r="EE544" s="23"/>
      <c r="EF544" s="23"/>
      <c r="EG544" s="23"/>
      <c r="EH544" s="23"/>
      <c r="EI544" s="23"/>
      <c r="EJ544" s="23"/>
      <c r="EK544" s="23"/>
      <c r="EL544" s="23"/>
      <c r="EM544" s="23"/>
      <c r="EN544" s="23"/>
      <c r="EO544" s="23"/>
      <c r="EP544" s="23"/>
      <c r="EQ544" s="23"/>
      <c r="ER544" s="23"/>
      <c r="ES544" s="23"/>
      <c r="ET544" s="23"/>
      <c r="EU544" s="23"/>
      <c r="EV544" s="23"/>
      <c r="EW544" s="23"/>
      <c r="EX544" s="31">
        <f t="shared" si="529"/>
        <v>1</v>
      </c>
      <c r="EY544" s="5"/>
      <c r="EZ544" s="5"/>
      <c r="FA544" s="5"/>
      <c r="FB544" s="5"/>
    </row>
    <row r="545" spans="1:158" ht="15.75" hidden="1" customHeight="1">
      <c r="A545" s="25">
        <f t="shared" si="530"/>
        <v>541</v>
      </c>
      <c r="B545" s="7" t="s">
        <v>1435</v>
      </c>
      <c r="C545" s="7" t="s">
        <v>1436</v>
      </c>
      <c r="D545" s="26" t="s">
        <v>300</v>
      </c>
      <c r="E545" s="27" t="s">
        <v>305</v>
      </c>
      <c r="F545" s="28">
        <v>1</v>
      </c>
      <c r="G545" s="29">
        <f t="shared" si="482"/>
        <v>1</v>
      </c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  <c r="CB545" s="23"/>
      <c r="CC545" s="23"/>
      <c r="CD545" s="23"/>
      <c r="CE545" s="23"/>
      <c r="CF545" s="23"/>
      <c r="CG545" s="23"/>
      <c r="CH545" s="23"/>
      <c r="CI545" s="23"/>
      <c r="CJ545" s="23"/>
      <c r="CK545" s="23"/>
      <c r="CL545" s="23"/>
      <c r="CM545" s="23"/>
      <c r="CN545" s="23"/>
      <c r="CO545" s="23"/>
      <c r="CP545" s="23"/>
      <c r="CQ545" s="23"/>
      <c r="CR545" s="23"/>
      <c r="CS545" s="23"/>
      <c r="CT545" s="23"/>
      <c r="CU545" s="23"/>
      <c r="CV545" s="23"/>
      <c r="CW545" s="23"/>
      <c r="CX545" s="23"/>
      <c r="CY545" s="23"/>
      <c r="CZ545" s="23"/>
      <c r="DA545" s="23"/>
      <c r="DB545" s="23"/>
      <c r="DC545" s="23"/>
      <c r="DD545" s="23"/>
      <c r="DE545" s="23"/>
      <c r="DF545" s="23"/>
      <c r="DG545" s="23"/>
      <c r="DH545" s="23"/>
      <c r="DI545" s="23"/>
      <c r="DJ545" s="23"/>
      <c r="DK545" s="23"/>
      <c r="DL545" s="23"/>
      <c r="DM545" s="23"/>
      <c r="DN545" s="23"/>
      <c r="DO545" s="23"/>
      <c r="DP545" s="23"/>
      <c r="DQ545" s="23"/>
      <c r="DR545" s="23"/>
      <c r="DS545" s="23"/>
      <c r="DT545" s="23"/>
      <c r="DU545" s="23"/>
      <c r="DV545" s="23"/>
      <c r="DW545" s="23"/>
      <c r="DX545" s="23"/>
      <c r="DY545" s="23"/>
      <c r="DZ545" s="23"/>
      <c r="EA545" s="23"/>
      <c r="EB545" s="23"/>
      <c r="EC545" s="23"/>
      <c r="ED545" s="23"/>
      <c r="EE545" s="23"/>
      <c r="EF545" s="23"/>
      <c r="EG545" s="23"/>
      <c r="EH545" s="23"/>
      <c r="EI545" s="23"/>
      <c r="EJ545" s="23"/>
      <c r="EK545" s="23"/>
      <c r="EL545" s="23"/>
      <c r="EM545" s="23"/>
      <c r="EN545" s="23"/>
      <c r="EO545" s="30">
        <f>1*EO$4</f>
        <v>1</v>
      </c>
      <c r="EP545" s="23"/>
      <c r="EQ545" s="23"/>
      <c r="ER545" s="23"/>
      <c r="ES545" s="23"/>
      <c r="ET545" s="23"/>
      <c r="EU545" s="23"/>
      <c r="EV545" s="23"/>
      <c r="EW545" s="23"/>
      <c r="EX545" s="31">
        <f t="shared" si="529"/>
        <v>1</v>
      </c>
      <c r="EY545" s="5"/>
      <c r="EZ545" s="5"/>
      <c r="FA545" s="5"/>
      <c r="FB545" s="5"/>
    </row>
    <row r="546" spans="1:158" ht="15.75" hidden="1" customHeight="1">
      <c r="A546" s="25">
        <f t="shared" si="530"/>
        <v>542</v>
      </c>
      <c r="B546" s="7" t="s">
        <v>1437</v>
      </c>
      <c r="C546" s="7" t="s">
        <v>1438</v>
      </c>
      <c r="D546" s="26" t="s">
        <v>319</v>
      </c>
      <c r="E546" s="27" t="s">
        <v>301</v>
      </c>
      <c r="F546" s="28">
        <v>1</v>
      </c>
      <c r="G546" s="29">
        <f t="shared" si="482"/>
        <v>1</v>
      </c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  <c r="CB546" s="23"/>
      <c r="CC546" s="23"/>
      <c r="CD546" s="23"/>
      <c r="CE546" s="23"/>
      <c r="CF546" s="23"/>
      <c r="CG546" s="23"/>
      <c r="CH546" s="23"/>
      <c r="CI546" s="23"/>
      <c r="CJ546" s="23"/>
      <c r="CK546" s="23"/>
      <c r="CL546" s="23"/>
      <c r="CM546" s="23"/>
      <c r="CN546" s="23"/>
      <c r="CO546" s="23"/>
      <c r="CP546" s="23"/>
      <c r="CQ546" s="23"/>
      <c r="CR546" s="23"/>
      <c r="CS546" s="23"/>
      <c r="CT546" s="23"/>
      <c r="CU546" s="23"/>
      <c r="CV546" s="23"/>
      <c r="CW546" s="23"/>
      <c r="CX546" s="23"/>
      <c r="CY546" s="23"/>
      <c r="CZ546" s="23"/>
      <c r="DA546" s="23"/>
      <c r="DB546" s="23"/>
      <c r="DC546" s="23"/>
      <c r="DD546" s="23"/>
      <c r="DE546" s="23"/>
      <c r="DF546" s="23"/>
      <c r="DG546" s="23"/>
      <c r="DH546" s="23"/>
      <c r="DI546" s="23"/>
      <c r="DJ546" s="23"/>
      <c r="DK546" s="30">
        <f>1*DK$4</f>
        <v>1</v>
      </c>
      <c r="DL546" s="23"/>
      <c r="DM546" s="23"/>
      <c r="DN546" s="23"/>
      <c r="DO546" s="23"/>
      <c r="DP546" s="23"/>
      <c r="DQ546" s="23"/>
      <c r="DR546" s="23"/>
      <c r="DS546" s="23"/>
      <c r="DT546" s="23"/>
      <c r="DU546" s="23"/>
      <c r="DV546" s="23"/>
      <c r="DW546" s="23"/>
      <c r="DX546" s="23"/>
      <c r="DY546" s="23"/>
      <c r="DZ546" s="23"/>
      <c r="EA546" s="23"/>
      <c r="EB546" s="23"/>
      <c r="EC546" s="23"/>
      <c r="ED546" s="23"/>
      <c r="EE546" s="23"/>
      <c r="EF546" s="23"/>
      <c r="EG546" s="23"/>
      <c r="EH546" s="23"/>
      <c r="EI546" s="23"/>
      <c r="EJ546" s="23"/>
      <c r="EK546" s="23"/>
      <c r="EL546" s="23"/>
      <c r="EM546" s="23"/>
      <c r="EN546" s="23"/>
      <c r="EO546" s="23"/>
      <c r="EP546" s="23"/>
      <c r="EQ546" s="23"/>
      <c r="ER546" s="23"/>
      <c r="ES546" s="23"/>
      <c r="ET546" s="23"/>
      <c r="EU546" s="23"/>
      <c r="EV546" s="23"/>
      <c r="EW546" s="23"/>
      <c r="EX546" s="31">
        <f t="shared" si="529"/>
        <v>1</v>
      </c>
      <c r="EY546" s="5"/>
      <c r="EZ546" s="5"/>
      <c r="FA546" s="5"/>
      <c r="FB546" s="5"/>
    </row>
    <row r="547" spans="1:158" ht="15.75" hidden="1" customHeight="1">
      <c r="A547" s="25">
        <f t="shared" si="530"/>
        <v>543</v>
      </c>
      <c r="B547" s="7" t="s">
        <v>1439</v>
      </c>
      <c r="C547" s="7" t="s">
        <v>1440</v>
      </c>
      <c r="D547" s="26" t="s">
        <v>319</v>
      </c>
      <c r="E547" s="27" t="s">
        <v>301</v>
      </c>
      <c r="F547" s="28">
        <v>1</v>
      </c>
      <c r="G547" s="29">
        <f t="shared" si="482"/>
        <v>2</v>
      </c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  <c r="CB547" s="23"/>
      <c r="CC547" s="23"/>
      <c r="CD547" s="23"/>
      <c r="CE547" s="23"/>
      <c r="CF547" s="23"/>
      <c r="CG547" s="23"/>
      <c r="CH547" s="23"/>
      <c r="CI547" s="23"/>
      <c r="CJ547" s="23"/>
      <c r="CK547" s="23"/>
      <c r="CL547" s="23"/>
      <c r="CM547" s="23"/>
      <c r="CN547" s="23"/>
      <c r="CO547" s="23"/>
      <c r="CP547" s="23"/>
      <c r="CQ547" s="23"/>
      <c r="CR547" s="23"/>
      <c r="CS547" s="23"/>
      <c r="CT547" s="23"/>
      <c r="CU547" s="23"/>
      <c r="CV547" s="23"/>
      <c r="CW547" s="23"/>
      <c r="CX547" s="23"/>
      <c r="CY547" s="23"/>
      <c r="CZ547" s="23"/>
      <c r="DA547" s="23"/>
      <c r="DB547" s="23"/>
      <c r="DC547" s="23"/>
      <c r="DD547" s="23"/>
      <c r="DE547" s="23"/>
      <c r="DF547" s="23"/>
      <c r="DG547" s="23"/>
      <c r="DH547" s="23"/>
      <c r="DI547" s="23"/>
      <c r="DJ547" s="23"/>
      <c r="DK547" s="23"/>
      <c r="DL547" s="23"/>
      <c r="DM547" s="23"/>
      <c r="DN547" s="23"/>
      <c r="DO547" s="23"/>
      <c r="DP547" s="23"/>
      <c r="DQ547" s="23"/>
      <c r="DR547" s="23"/>
      <c r="DS547" s="23"/>
      <c r="DT547" s="23"/>
      <c r="DU547" s="23"/>
      <c r="DV547" s="23"/>
      <c r="DW547" s="23"/>
      <c r="DX547" s="23"/>
      <c r="DY547" s="23"/>
      <c r="DZ547" s="23"/>
      <c r="EA547" s="30">
        <f>1*EA$4</f>
        <v>1</v>
      </c>
      <c r="EB547" s="23"/>
      <c r="EC547" s="23"/>
      <c r="ED547" s="30">
        <f>1*ED$4</f>
        <v>1</v>
      </c>
      <c r="EE547" s="23"/>
      <c r="EF547" s="23"/>
      <c r="EG547" s="23"/>
      <c r="EH547" s="23"/>
      <c r="EI547" s="23"/>
      <c r="EJ547" s="23"/>
      <c r="EK547" s="23"/>
      <c r="EL547" s="23"/>
      <c r="EM547" s="23"/>
      <c r="EN547" s="23"/>
      <c r="EO547" s="23"/>
      <c r="EP547" s="23"/>
      <c r="EQ547" s="23"/>
      <c r="ER547" s="23"/>
      <c r="ES547" s="23"/>
      <c r="ET547" s="23"/>
      <c r="EU547" s="23"/>
      <c r="EV547" s="23"/>
      <c r="EW547" s="23"/>
      <c r="EX547" s="31">
        <f t="shared" si="529"/>
        <v>2</v>
      </c>
      <c r="EY547" s="5"/>
      <c r="EZ547" s="5"/>
      <c r="FA547" s="5"/>
      <c r="FB547" s="5"/>
    </row>
    <row r="548" spans="1:158" ht="15.75" hidden="1" customHeight="1">
      <c r="A548" s="25">
        <f t="shared" si="530"/>
        <v>544</v>
      </c>
      <c r="B548" s="7" t="s">
        <v>1441</v>
      </c>
      <c r="C548" s="7" t="s">
        <v>1442</v>
      </c>
      <c r="D548" s="26" t="s">
        <v>1404</v>
      </c>
      <c r="E548" s="27" t="s">
        <v>305</v>
      </c>
      <c r="F548" s="28">
        <v>1</v>
      </c>
      <c r="G548" s="29">
        <f t="shared" si="482"/>
        <v>1</v>
      </c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  <c r="CB548" s="23"/>
      <c r="CC548" s="23"/>
      <c r="CD548" s="23"/>
      <c r="CE548" s="23"/>
      <c r="CF548" s="23"/>
      <c r="CG548" s="23"/>
      <c r="CH548" s="23"/>
      <c r="CI548" s="23"/>
      <c r="CJ548" s="23"/>
      <c r="CK548" s="23"/>
      <c r="CL548" s="23"/>
      <c r="CM548" s="23"/>
      <c r="CN548" s="23"/>
      <c r="CO548" s="23"/>
      <c r="CP548" s="23"/>
      <c r="CQ548" s="23"/>
      <c r="CR548" s="23"/>
      <c r="CS548" s="23"/>
      <c r="CT548" s="23"/>
      <c r="CU548" s="23"/>
      <c r="CV548" s="23"/>
      <c r="CW548" s="23"/>
      <c r="CX548" s="23"/>
      <c r="CY548" s="23"/>
      <c r="CZ548" s="23"/>
      <c r="DA548" s="23"/>
      <c r="DB548" s="23"/>
      <c r="DC548" s="23"/>
      <c r="DD548" s="23"/>
      <c r="DE548" s="23"/>
      <c r="DF548" s="30">
        <f>1*DF$4</f>
        <v>1</v>
      </c>
      <c r="DG548" s="23"/>
      <c r="DH548" s="23"/>
      <c r="DI548" s="23"/>
      <c r="DJ548" s="23"/>
      <c r="DK548" s="23"/>
      <c r="DL548" s="23"/>
      <c r="DM548" s="23"/>
      <c r="DN548" s="23"/>
      <c r="DO548" s="23"/>
      <c r="DP548" s="23"/>
      <c r="DQ548" s="23"/>
      <c r="DR548" s="23"/>
      <c r="DS548" s="23"/>
      <c r="DT548" s="23"/>
      <c r="DU548" s="23"/>
      <c r="DV548" s="23"/>
      <c r="DW548" s="23"/>
      <c r="DX548" s="23"/>
      <c r="DY548" s="23"/>
      <c r="DZ548" s="23"/>
      <c r="EA548" s="23"/>
      <c r="EB548" s="23"/>
      <c r="EC548" s="23"/>
      <c r="ED548" s="23"/>
      <c r="EE548" s="23"/>
      <c r="EF548" s="23"/>
      <c r="EG548" s="23"/>
      <c r="EH548" s="23"/>
      <c r="EI548" s="23"/>
      <c r="EJ548" s="23"/>
      <c r="EK548" s="23"/>
      <c r="EL548" s="23"/>
      <c r="EM548" s="23"/>
      <c r="EN548" s="23"/>
      <c r="EO548" s="23"/>
      <c r="EP548" s="23"/>
      <c r="EQ548" s="23"/>
      <c r="ER548" s="23"/>
      <c r="ES548" s="23"/>
      <c r="ET548" s="23"/>
      <c r="EU548" s="23"/>
      <c r="EV548" s="23"/>
      <c r="EW548" s="23"/>
      <c r="EX548" s="31">
        <f t="shared" si="529"/>
        <v>1</v>
      </c>
      <c r="EY548" s="5"/>
      <c r="EZ548" s="5"/>
      <c r="FA548" s="5"/>
      <c r="FB548" s="5"/>
    </row>
    <row r="549" spans="1:158" ht="15.75" hidden="1" customHeight="1">
      <c r="A549" s="25">
        <f t="shared" si="530"/>
        <v>545</v>
      </c>
      <c r="B549" s="7" t="s">
        <v>1443</v>
      </c>
      <c r="C549" s="7" t="s">
        <v>1444</v>
      </c>
      <c r="D549" s="26" t="s">
        <v>300</v>
      </c>
      <c r="E549" s="27" t="s">
        <v>305</v>
      </c>
      <c r="F549" s="28">
        <v>1</v>
      </c>
      <c r="G549" s="29">
        <f t="shared" si="482"/>
        <v>1</v>
      </c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30">
        <f>1*BG$4</f>
        <v>1</v>
      </c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  <c r="CB549" s="23"/>
      <c r="CC549" s="23"/>
      <c r="CD549" s="23"/>
      <c r="CE549" s="23"/>
      <c r="CF549" s="23"/>
      <c r="CG549" s="23"/>
      <c r="CH549" s="23"/>
      <c r="CI549" s="23"/>
      <c r="CJ549" s="23"/>
      <c r="CK549" s="23"/>
      <c r="CL549" s="23"/>
      <c r="CM549" s="23"/>
      <c r="CN549" s="23"/>
      <c r="CO549" s="23"/>
      <c r="CP549" s="23"/>
      <c r="CQ549" s="23"/>
      <c r="CR549" s="23"/>
      <c r="CS549" s="23"/>
      <c r="CT549" s="23"/>
      <c r="CU549" s="23"/>
      <c r="CV549" s="23"/>
      <c r="CW549" s="23"/>
      <c r="CX549" s="23"/>
      <c r="CY549" s="23"/>
      <c r="CZ549" s="23"/>
      <c r="DA549" s="23"/>
      <c r="DB549" s="23"/>
      <c r="DC549" s="23"/>
      <c r="DD549" s="23"/>
      <c r="DE549" s="23"/>
      <c r="DF549" s="23"/>
      <c r="DG549" s="23"/>
      <c r="DH549" s="23"/>
      <c r="DI549" s="23"/>
      <c r="DJ549" s="23"/>
      <c r="DK549" s="23"/>
      <c r="DL549" s="23"/>
      <c r="DM549" s="23"/>
      <c r="DN549" s="23"/>
      <c r="DO549" s="23"/>
      <c r="DP549" s="23"/>
      <c r="DQ549" s="23"/>
      <c r="DR549" s="23"/>
      <c r="DS549" s="23"/>
      <c r="DT549" s="23"/>
      <c r="DU549" s="23"/>
      <c r="DV549" s="23"/>
      <c r="DW549" s="23"/>
      <c r="DX549" s="23"/>
      <c r="DY549" s="23"/>
      <c r="DZ549" s="23"/>
      <c r="EA549" s="23"/>
      <c r="EB549" s="23"/>
      <c r="EC549" s="23"/>
      <c r="ED549" s="23"/>
      <c r="EE549" s="23"/>
      <c r="EF549" s="23"/>
      <c r="EG549" s="23"/>
      <c r="EH549" s="23"/>
      <c r="EI549" s="23"/>
      <c r="EJ549" s="23"/>
      <c r="EK549" s="23"/>
      <c r="EL549" s="23"/>
      <c r="EM549" s="23"/>
      <c r="EN549" s="23"/>
      <c r="EO549" s="23"/>
      <c r="EP549" s="23"/>
      <c r="EQ549" s="23"/>
      <c r="ER549" s="23"/>
      <c r="ES549" s="23"/>
      <c r="ET549" s="23"/>
      <c r="EU549" s="23"/>
      <c r="EV549" s="23"/>
      <c r="EW549" s="23"/>
      <c r="EX549" s="31">
        <f t="shared" si="529"/>
        <v>1</v>
      </c>
      <c r="EY549" s="5"/>
      <c r="EZ549" s="5"/>
      <c r="FA549" s="5"/>
      <c r="FB549" s="5"/>
    </row>
    <row r="550" spans="1:158" ht="15.75" hidden="1" customHeight="1">
      <c r="A550" s="25">
        <f t="shared" si="530"/>
        <v>546</v>
      </c>
      <c r="B550" s="7" t="s">
        <v>1445</v>
      </c>
      <c r="C550" s="7" t="s">
        <v>1446</v>
      </c>
      <c r="D550" s="26" t="s">
        <v>346</v>
      </c>
      <c r="E550" s="27" t="s">
        <v>305</v>
      </c>
      <c r="F550" s="28">
        <v>1</v>
      </c>
      <c r="G550" s="29">
        <f t="shared" si="482"/>
        <v>2</v>
      </c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  <c r="CB550" s="23"/>
      <c r="CC550" s="23"/>
      <c r="CD550" s="23"/>
      <c r="CE550" s="23"/>
      <c r="CF550" s="23"/>
      <c r="CG550" s="23"/>
      <c r="CH550" s="23"/>
      <c r="CI550" s="23"/>
      <c r="CJ550" s="23"/>
      <c r="CK550" s="23"/>
      <c r="CL550" s="23"/>
      <c r="CM550" s="23"/>
      <c r="CN550" s="23"/>
      <c r="CO550" s="23"/>
      <c r="CP550" s="23"/>
      <c r="CQ550" s="23"/>
      <c r="CR550" s="23"/>
      <c r="CS550" s="30">
        <f>1*CS$4</f>
        <v>1</v>
      </c>
      <c r="CT550" s="23"/>
      <c r="CU550" s="23"/>
      <c r="CV550" s="23"/>
      <c r="CW550" s="23"/>
      <c r="CX550" s="23"/>
      <c r="CY550" s="23"/>
      <c r="CZ550" s="23"/>
      <c r="DA550" s="23"/>
      <c r="DB550" s="23"/>
      <c r="DC550" s="23"/>
      <c r="DD550" s="23"/>
      <c r="DE550" s="23"/>
      <c r="DF550" s="23"/>
      <c r="DG550" s="30">
        <f>1*DG$4</f>
        <v>1</v>
      </c>
      <c r="DH550" s="23"/>
      <c r="DI550" s="23"/>
      <c r="DJ550" s="23"/>
      <c r="DK550" s="23"/>
      <c r="DL550" s="23"/>
      <c r="DM550" s="23"/>
      <c r="DN550" s="23"/>
      <c r="DO550" s="23"/>
      <c r="DP550" s="23"/>
      <c r="DQ550" s="23"/>
      <c r="DR550" s="23"/>
      <c r="DS550" s="23"/>
      <c r="DT550" s="23"/>
      <c r="DU550" s="23"/>
      <c r="DV550" s="23"/>
      <c r="DW550" s="23"/>
      <c r="DX550" s="23"/>
      <c r="DY550" s="23"/>
      <c r="DZ550" s="23"/>
      <c r="EA550" s="23"/>
      <c r="EB550" s="23"/>
      <c r="EC550" s="23"/>
      <c r="ED550" s="23"/>
      <c r="EE550" s="23"/>
      <c r="EF550" s="23"/>
      <c r="EG550" s="23"/>
      <c r="EH550" s="23"/>
      <c r="EI550" s="23"/>
      <c r="EJ550" s="23"/>
      <c r="EK550" s="23"/>
      <c r="EL550" s="23"/>
      <c r="EM550" s="23"/>
      <c r="EN550" s="23"/>
      <c r="EO550" s="23"/>
      <c r="EP550" s="23"/>
      <c r="EQ550" s="23"/>
      <c r="ER550" s="23"/>
      <c r="ES550" s="23"/>
      <c r="ET550" s="23"/>
      <c r="EU550" s="23"/>
      <c r="EV550" s="23"/>
      <c r="EW550" s="23"/>
      <c r="EX550" s="31">
        <f t="shared" si="529"/>
        <v>2</v>
      </c>
      <c r="EY550" s="5"/>
      <c r="EZ550" s="5"/>
      <c r="FA550" s="5"/>
      <c r="FB550" s="5"/>
    </row>
    <row r="551" spans="1:158" ht="15.75" hidden="1" customHeight="1">
      <c r="A551" s="25">
        <f t="shared" si="530"/>
        <v>547</v>
      </c>
      <c r="B551" s="7" t="s">
        <v>1447</v>
      </c>
      <c r="C551" s="7" t="s">
        <v>1448</v>
      </c>
      <c r="D551" s="26" t="s">
        <v>1404</v>
      </c>
      <c r="E551" s="27" t="s">
        <v>305</v>
      </c>
      <c r="F551" s="28">
        <v>1</v>
      </c>
      <c r="G551" s="29">
        <f t="shared" si="482"/>
        <v>1</v>
      </c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  <c r="CB551" s="23"/>
      <c r="CC551" s="23"/>
      <c r="CD551" s="23"/>
      <c r="CE551" s="23"/>
      <c r="CF551" s="23"/>
      <c r="CG551" s="23"/>
      <c r="CH551" s="23"/>
      <c r="CI551" s="23"/>
      <c r="CJ551" s="23"/>
      <c r="CK551" s="23"/>
      <c r="CL551" s="23"/>
      <c r="CM551" s="23"/>
      <c r="CN551" s="23"/>
      <c r="CO551" s="23"/>
      <c r="CP551" s="23"/>
      <c r="CQ551" s="23"/>
      <c r="CR551" s="23"/>
      <c r="CS551" s="23"/>
      <c r="CT551" s="23"/>
      <c r="CU551" s="23"/>
      <c r="CV551" s="23"/>
      <c r="CW551" s="23"/>
      <c r="CX551" s="23"/>
      <c r="CY551" s="23"/>
      <c r="CZ551" s="23"/>
      <c r="DA551" s="23"/>
      <c r="DB551" s="23"/>
      <c r="DC551" s="23"/>
      <c r="DD551" s="23"/>
      <c r="DE551" s="23"/>
      <c r="DF551" s="23"/>
      <c r="DG551" s="23"/>
      <c r="DH551" s="30">
        <f>1*DH$4</f>
        <v>1</v>
      </c>
      <c r="DI551" s="23"/>
      <c r="DJ551" s="23"/>
      <c r="DK551" s="23"/>
      <c r="DL551" s="23"/>
      <c r="DM551" s="23"/>
      <c r="DN551" s="23"/>
      <c r="DO551" s="23"/>
      <c r="DP551" s="23"/>
      <c r="DQ551" s="23"/>
      <c r="DR551" s="23"/>
      <c r="DS551" s="23"/>
      <c r="DT551" s="23"/>
      <c r="DU551" s="23"/>
      <c r="DV551" s="23"/>
      <c r="DW551" s="23"/>
      <c r="DX551" s="23"/>
      <c r="DY551" s="23"/>
      <c r="DZ551" s="23"/>
      <c r="EA551" s="23"/>
      <c r="EB551" s="23"/>
      <c r="EC551" s="23"/>
      <c r="ED551" s="23"/>
      <c r="EE551" s="23"/>
      <c r="EF551" s="23"/>
      <c r="EG551" s="23"/>
      <c r="EH551" s="23"/>
      <c r="EI551" s="23"/>
      <c r="EJ551" s="23"/>
      <c r="EK551" s="23"/>
      <c r="EL551" s="23"/>
      <c r="EM551" s="23"/>
      <c r="EN551" s="23"/>
      <c r="EO551" s="23"/>
      <c r="EP551" s="23"/>
      <c r="EQ551" s="23"/>
      <c r="ER551" s="23"/>
      <c r="ES551" s="23"/>
      <c r="ET551" s="23"/>
      <c r="EU551" s="23"/>
      <c r="EV551" s="23"/>
      <c r="EW551" s="23"/>
      <c r="EX551" s="31">
        <f t="shared" si="529"/>
        <v>1</v>
      </c>
      <c r="EY551" s="5"/>
      <c r="EZ551" s="5"/>
      <c r="FA551" s="5"/>
      <c r="FB551" s="5"/>
    </row>
    <row r="552" spans="1:158" ht="15.75" hidden="1" customHeight="1">
      <c r="A552" s="25">
        <f t="shared" si="530"/>
        <v>548</v>
      </c>
      <c r="B552" s="7" t="s">
        <v>1449</v>
      </c>
      <c r="C552" s="7" t="s">
        <v>1450</v>
      </c>
      <c r="D552" s="26" t="s">
        <v>1404</v>
      </c>
      <c r="E552" s="27" t="s">
        <v>305</v>
      </c>
      <c r="F552" s="28">
        <v>1</v>
      </c>
      <c r="G552" s="29">
        <f t="shared" si="482"/>
        <v>1</v>
      </c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30">
        <f>1*BJ$4</f>
        <v>1</v>
      </c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  <c r="CB552" s="23"/>
      <c r="CC552" s="23"/>
      <c r="CD552" s="23"/>
      <c r="CE552" s="23"/>
      <c r="CF552" s="23"/>
      <c r="CG552" s="23"/>
      <c r="CH552" s="23"/>
      <c r="CI552" s="23"/>
      <c r="CJ552" s="23"/>
      <c r="CK552" s="23"/>
      <c r="CL552" s="23"/>
      <c r="CM552" s="23"/>
      <c r="CN552" s="23"/>
      <c r="CO552" s="23"/>
      <c r="CP552" s="23"/>
      <c r="CQ552" s="23"/>
      <c r="CR552" s="23"/>
      <c r="CS552" s="23"/>
      <c r="CT552" s="23"/>
      <c r="CU552" s="23"/>
      <c r="CV552" s="23"/>
      <c r="CW552" s="23"/>
      <c r="CX552" s="23"/>
      <c r="CY552" s="23"/>
      <c r="CZ552" s="23"/>
      <c r="DA552" s="23"/>
      <c r="DB552" s="23"/>
      <c r="DC552" s="23"/>
      <c r="DD552" s="23"/>
      <c r="DE552" s="23"/>
      <c r="DF552" s="23"/>
      <c r="DG552" s="23"/>
      <c r="DH552" s="23"/>
      <c r="DI552" s="23"/>
      <c r="DJ552" s="23"/>
      <c r="DK552" s="23"/>
      <c r="DL552" s="23"/>
      <c r="DM552" s="23"/>
      <c r="DN552" s="23"/>
      <c r="DO552" s="23"/>
      <c r="DP552" s="23"/>
      <c r="DQ552" s="23"/>
      <c r="DR552" s="23"/>
      <c r="DS552" s="23"/>
      <c r="DT552" s="23"/>
      <c r="DU552" s="23"/>
      <c r="DV552" s="23"/>
      <c r="DW552" s="23"/>
      <c r="DX552" s="23"/>
      <c r="DY552" s="23"/>
      <c r="DZ552" s="23"/>
      <c r="EA552" s="23"/>
      <c r="EB552" s="23"/>
      <c r="EC552" s="23"/>
      <c r="ED552" s="23"/>
      <c r="EE552" s="23"/>
      <c r="EF552" s="23"/>
      <c r="EG552" s="23"/>
      <c r="EH552" s="23"/>
      <c r="EI552" s="23"/>
      <c r="EJ552" s="23"/>
      <c r="EK552" s="23"/>
      <c r="EL552" s="23"/>
      <c r="EM552" s="23"/>
      <c r="EN552" s="23"/>
      <c r="EO552" s="23"/>
      <c r="EP552" s="23"/>
      <c r="EQ552" s="23"/>
      <c r="ER552" s="23"/>
      <c r="ES552" s="23"/>
      <c r="ET552" s="23"/>
      <c r="EU552" s="23"/>
      <c r="EV552" s="23"/>
      <c r="EW552" s="23"/>
      <c r="EX552" s="31">
        <f t="shared" si="529"/>
        <v>1</v>
      </c>
      <c r="EY552" s="5"/>
      <c r="EZ552" s="5"/>
      <c r="FA552" s="5"/>
      <c r="FB552" s="5"/>
    </row>
    <row r="553" spans="1:158" ht="15.75" hidden="1" customHeight="1">
      <c r="A553" s="25">
        <f t="shared" si="530"/>
        <v>549</v>
      </c>
      <c r="B553" s="7" t="s">
        <v>1451</v>
      </c>
      <c r="C553" s="7" t="s">
        <v>1452</v>
      </c>
      <c r="D553" s="26" t="s">
        <v>319</v>
      </c>
      <c r="E553" s="27" t="s">
        <v>301</v>
      </c>
      <c r="F553" s="28">
        <v>1</v>
      </c>
      <c r="G553" s="29">
        <f t="shared" si="482"/>
        <v>2</v>
      </c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  <c r="CB553" s="23"/>
      <c r="CC553" s="23"/>
      <c r="CD553" s="23"/>
      <c r="CE553" s="23"/>
      <c r="CF553" s="23"/>
      <c r="CG553" s="23"/>
      <c r="CH553" s="23"/>
      <c r="CI553" s="23"/>
      <c r="CJ553" s="23"/>
      <c r="CK553" s="23"/>
      <c r="CL553" s="23"/>
      <c r="CM553" s="23"/>
      <c r="CN553" s="23"/>
      <c r="CO553" s="30">
        <f>1*CO$4</f>
        <v>1</v>
      </c>
      <c r="CP553" s="23"/>
      <c r="CQ553" s="23"/>
      <c r="CR553" s="23"/>
      <c r="CS553" s="23"/>
      <c r="CT553" s="23"/>
      <c r="CU553" s="23"/>
      <c r="CV553" s="23"/>
      <c r="CW553" s="23"/>
      <c r="CX553" s="23"/>
      <c r="CY553" s="23"/>
      <c r="CZ553" s="23"/>
      <c r="DA553" s="23"/>
      <c r="DB553" s="23"/>
      <c r="DC553" s="23"/>
      <c r="DD553" s="23"/>
      <c r="DE553" s="23"/>
      <c r="DF553" s="23"/>
      <c r="DG553" s="23"/>
      <c r="DH553" s="23"/>
      <c r="DI553" s="30">
        <f>1*DI$4</f>
        <v>1</v>
      </c>
      <c r="DJ553" s="23"/>
      <c r="DK553" s="23"/>
      <c r="DL553" s="23"/>
      <c r="DM553" s="23"/>
      <c r="DN553" s="23"/>
      <c r="DO553" s="23"/>
      <c r="DP553" s="23"/>
      <c r="DQ553" s="23"/>
      <c r="DR553" s="23"/>
      <c r="DS553" s="23"/>
      <c r="DT553" s="23"/>
      <c r="DU553" s="23"/>
      <c r="DV553" s="23"/>
      <c r="DW553" s="23"/>
      <c r="DX553" s="23"/>
      <c r="DY553" s="23"/>
      <c r="DZ553" s="23"/>
      <c r="EA553" s="23"/>
      <c r="EB553" s="23"/>
      <c r="EC553" s="23"/>
      <c r="ED553" s="23"/>
      <c r="EE553" s="23"/>
      <c r="EF553" s="23"/>
      <c r="EG553" s="23"/>
      <c r="EH553" s="23"/>
      <c r="EI553" s="23"/>
      <c r="EJ553" s="23"/>
      <c r="EK553" s="23"/>
      <c r="EL553" s="23"/>
      <c r="EM553" s="23"/>
      <c r="EN553" s="23"/>
      <c r="EO553" s="23"/>
      <c r="EP553" s="23"/>
      <c r="EQ553" s="23"/>
      <c r="ER553" s="23"/>
      <c r="ES553" s="23"/>
      <c r="ET553" s="23"/>
      <c r="EU553" s="23"/>
      <c r="EV553" s="23"/>
      <c r="EW553" s="23"/>
      <c r="EX553" s="31">
        <f t="shared" si="529"/>
        <v>2</v>
      </c>
      <c r="EY553" s="5"/>
      <c r="EZ553" s="5"/>
      <c r="FA553" s="5"/>
      <c r="FB553" s="5"/>
    </row>
    <row r="554" spans="1:158" ht="15.75" hidden="1" customHeight="1">
      <c r="A554" s="25">
        <f t="shared" si="530"/>
        <v>550</v>
      </c>
      <c r="B554" s="7" t="s">
        <v>1453</v>
      </c>
      <c r="C554" s="7" t="s">
        <v>1454</v>
      </c>
      <c r="D554" s="26" t="s">
        <v>319</v>
      </c>
      <c r="E554" s="27" t="s">
        <v>301</v>
      </c>
      <c r="F554" s="28">
        <v>1</v>
      </c>
      <c r="G554" s="29">
        <f t="shared" si="482"/>
        <v>1</v>
      </c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  <c r="CB554" s="23"/>
      <c r="CC554" s="23"/>
      <c r="CD554" s="23"/>
      <c r="CE554" s="23"/>
      <c r="CF554" s="23"/>
      <c r="CG554" s="23"/>
      <c r="CH554" s="23"/>
      <c r="CI554" s="23"/>
      <c r="CJ554" s="23"/>
      <c r="CK554" s="23"/>
      <c r="CL554" s="23"/>
      <c r="CM554" s="23"/>
      <c r="CN554" s="23"/>
      <c r="CO554" s="23"/>
      <c r="CP554" s="23"/>
      <c r="CQ554" s="23"/>
      <c r="CR554" s="23"/>
      <c r="CS554" s="23"/>
      <c r="CT554" s="23"/>
      <c r="CU554" s="23"/>
      <c r="CV554" s="23"/>
      <c r="CW554" s="23"/>
      <c r="CX554" s="23"/>
      <c r="CY554" s="23"/>
      <c r="CZ554" s="23"/>
      <c r="DA554" s="23"/>
      <c r="DB554" s="23"/>
      <c r="DC554" s="23"/>
      <c r="DD554" s="23"/>
      <c r="DE554" s="23"/>
      <c r="DF554" s="23"/>
      <c r="DG554" s="23"/>
      <c r="DH554" s="23"/>
      <c r="DI554" s="23"/>
      <c r="DJ554" s="23"/>
      <c r="DK554" s="23"/>
      <c r="DL554" s="23"/>
      <c r="DM554" s="23"/>
      <c r="DN554" s="23"/>
      <c r="DO554" s="23"/>
      <c r="DP554" s="23"/>
      <c r="DQ554" s="23"/>
      <c r="DR554" s="23"/>
      <c r="DS554" s="23"/>
      <c r="DT554" s="23"/>
      <c r="DU554" s="23"/>
      <c r="DV554" s="23"/>
      <c r="DW554" s="23"/>
      <c r="DX554" s="23"/>
      <c r="DY554" s="23"/>
      <c r="DZ554" s="23"/>
      <c r="EA554" s="23"/>
      <c r="EB554" s="23"/>
      <c r="EC554" s="23"/>
      <c r="ED554" s="23"/>
      <c r="EE554" s="23"/>
      <c r="EF554" s="23"/>
      <c r="EG554" s="23"/>
      <c r="EH554" s="23"/>
      <c r="EI554" s="23"/>
      <c r="EJ554" s="23"/>
      <c r="EK554" s="23"/>
      <c r="EL554" s="23"/>
      <c r="EM554" s="23"/>
      <c r="EN554" s="23"/>
      <c r="EO554" s="23"/>
      <c r="EP554" s="30">
        <f>1*EP$4</f>
        <v>1</v>
      </c>
      <c r="EQ554" s="23"/>
      <c r="ER554" s="23"/>
      <c r="ES554" s="23"/>
      <c r="ET554" s="23"/>
      <c r="EU554" s="23"/>
      <c r="EV554" s="23"/>
      <c r="EW554" s="23"/>
      <c r="EX554" s="31">
        <f t="shared" si="529"/>
        <v>1</v>
      </c>
      <c r="EY554" s="5"/>
      <c r="EZ554" s="5"/>
      <c r="FA554" s="5"/>
      <c r="FB554" s="5"/>
    </row>
    <row r="555" spans="1:158" ht="15.75" hidden="1" customHeight="1">
      <c r="A555" s="25">
        <f t="shared" si="530"/>
        <v>551</v>
      </c>
      <c r="B555" s="7" t="s">
        <v>1455</v>
      </c>
      <c r="C555" s="7" t="s">
        <v>1456</v>
      </c>
      <c r="D555" s="26" t="s">
        <v>319</v>
      </c>
      <c r="E555" s="27" t="s">
        <v>301</v>
      </c>
      <c r="F555" s="28">
        <v>1</v>
      </c>
      <c r="G555" s="29">
        <f t="shared" si="482"/>
        <v>2</v>
      </c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  <c r="CB555" s="23"/>
      <c r="CC555" s="23"/>
      <c r="CD555" s="23"/>
      <c r="CE555" s="23"/>
      <c r="CF555" s="23"/>
      <c r="CG555" s="23"/>
      <c r="CH555" s="23"/>
      <c r="CI555" s="23"/>
      <c r="CJ555" s="23"/>
      <c r="CK555" s="23"/>
      <c r="CL555" s="23"/>
      <c r="CM555" s="23"/>
      <c r="CN555" s="23"/>
      <c r="CO555" s="23"/>
      <c r="CP555" s="23"/>
      <c r="CQ555" s="23"/>
      <c r="CR555" s="23"/>
      <c r="CS555" s="23"/>
      <c r="CT555" s="23"/>
      <c r="CU555" s="23"/>
      <c r="CV555" s="23"/>
      <c r="CW555" s="23"/>
      <c r="CX555" s="23"/>
      <c r="CY555" s="23"/>
      <c r="CZ555" s="30">
        <f>1*CZ$4</f>
        <v>1</v>
      </c>
      <c r="DA555" s="23"/>
      <c r="DB555" s="23"/>
      <c r="DC555" s="23"/>
      <c r="DD555" s="23"/>
      <c r="DE555" s="23"/>
      <c r="DF555" s="23"/>
      <c r="DG555" s="23"/>
      <c r="DH555" s="23"/>
      <c r="DI555" s="23"/>
      <c r="DJ555" s="23"/>
      <c r="DK555" s="23"/>
      <c r="DL555" s="23"/>
      <c r="DM555" s="23"/>
      <c r="DN555" s="23"/>
      <c r="DO555" s="23"/>
      <c r="DP555" s="23"/>
      <c r="DQ555" s="23"/>
      <c r="DR555" s="23"/>
      <c r="DS555" s="23"/>
      <c r="DT555" s="23"/>
      <c r="DU555" s="23"/>
      <c r="DV555" s="23"/>
      <c r="DW555" s="23"/>
      <c r="DX555" s="23"/>
      <c r="DY555" s="23"/>
      <c r="DZ555" s="23"/>
      <c r="EA555" s="23"/>
      <c r="EB555" s="23"/>
      <c r="EC555" s="23"/>
      <c r="ED555" s="23"/>
      <c r="EE555" s="23"/>
      <c r="EF555" s="23"/>
      <c r="EG555" s="23"/>
      <c r="EH555" s="23"/>
      <c r="EI555" s="23"/>
      <c r="EJ555" s="30">
        <f>1*EJ$4</f>
        <v>1</v>
      </c>
      <c r="EK555" s="23"/>
      <c r="EL555" s="23"/>
      <c r="EM555" s="23"/>
      <c r="EN555" s="23"/>
      <c r="EO555" s="23"/>
      <c r="EP555" s="23"/>
      <c r="EQ555" s="23"/>
      <c r="ER555" s="23"/>
      <c r="ES555" s="23"/>
      <c r="ET555" s="23"/>
      <c r="EU555" s="23"/>
      <c r="EV555" s="23"/>
      <c r="EW555" s="23"/>
      <c r="EX555" s="31">
        <f t="shared" si="529"/>
        <v>2</v>
      </c>
      <c r="EY555" s="5"/>
      <c r="EZ555" s="5"/>
      <c r="FA555" s="5"/>
      <c r="FB555" s="5"/>
    </row>
    <row r="556" spans="1:158" ht="15.75" hidden="1" customHeight="1">
      <c r="A556" s="25">
        <f t="shared" si="530"/>
        <v>552</v>
      </c>
      <c r="B556" s="7" t="s">
        <v>1457</v>
      </c>
      <c r="C556" s="7" t="s">
        <v>1458</v>
      </c>
      <c r="D556" s="26" t="s">
        <v>319</v>
      </c>
      <c r="E556" s="27" t="s">
        <v>301</v>
      </c>
      <c r="F556" s="28">
        <v>1</v>
      </c>
      <c r="G556" s="29">
        <f t="shared" si="482"/>
        <v>2</v>
      </c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  <c r="CB556" s="23"/>
      <c r="CC556" s="23"/>
      <c r="CD556" s="23"/>
      <c r="CE556" s="23"/>
      <c r="CF556" s="23"/>
      <c r="CG556" s="23"/>
      <c r="CH556" s="23"/>
      <c r="CI556" s="23"/>
      <c r="CJ556" s="23"/>
      <c r="CK556" s="23"/>
      <c r="CL556" s="23"/>
      <c r="CM556" s="23"/>
      <c r="CN556" s="23"/>
      <c r="CO556" s="23"/>
      <c r="CP556" s="23"/>
      <c r="CQ556" s="23"/>
      <c r="CR556" s="23"/>
      <c r="CS556" s="23"/>
      <c r="CT556" s="23"/>
      <c r="CU556" s="23"/>
      <c r="CV556" s="23"/>
      <c r="CW556" s="23"/>
      <c r="CX556" s="23"/>
      <c r="CY556" s="23"/>
      <c r="CZ556" s="23"/>
      <c r="DA556" s="23"/>
      <c r="DB556" s="23"/>
      <c r="DC556" s="23"/>
      <c r="DD556" s="23"/>
      <c r="DE556" s="23"/>
      <c r="DF556" s="23"/>
      <c r="DG556" s="23"/>
      <c r="DH556" s="23"/>
      <c r="DI556" s="23"/>
      <c r="DJ556" s="23"/>
      <c r="DK556" s="23"/>
      <c r="DL556" s="23"/>
      <c r="DM556" s="23"/>
      <c r="DN556" s="23"/>
      <c r="DO556" s="23"/>
      <c r="DP556" s="23"/>
      <c r="DQ556" s="23"/>
      <c r="DR556" s="23"/>
      <c r="DS556" s="23"/>
      <c r="DT556" s="23"/>
      <c r="DU556" s="23"/>
      <c r="DV556" s="23"/>
      <c r="DW556" s="23"/>
      <c r="DX556" s="23"/>
      <c r="DY556" s="23"/>
      <c r="DZ556" s="23"/>
      <c r="EA556" s="23"/>
      <c r="EB556" s="30">
        <f>1*EB$4</f>
        <v>1</v>
      </c>
      <c r="EC556" s="23"/>
      <c r="ED556" s="23"/>
      <c r="EE556" s="23"/>
      <c r="EF556" s="30">
        <f>1*EF$4</f>
        <v>1</v>
      </c>
      <c r="EG556" s="23"/>
      <c r="EH556" s="23"/>
      <c r="EI556" s="23"/>
      <c r="EJ556" s="23"/>
      <c r="EK556" s="23"/>
      <c r="EL556" s="23"/>
      <c r="EM556" s="23"/>
      <c r="EN556" s="23"/>
      <c r="EO556" s="23"/>
      <c r="EP556" s="23"/>
      <c r="EQ556" s="23"/>
      <c r="ER556" s="23"/>
      <c r="ES556" s="23"/>
      <c r="ET556" s="23"/>
      <c r="EU556" s="23"/>
      <c r="EV556" s="23"/>
      <c r="EW556" s="23"/>
      <c r="EX556" s="31">
        <f t="shared" si="529"/>
        <v>2</v>
      </c>
      <c r="EY556" s="5"/>
      <c r="EZ556" s="5"/>
      <c r="FA556" s="5"/>
      <c r="FB556" s="5"/>
    </row>
    <row r="557" spans="1:158" ht="15.75" hidden="1" customHeight="1">
      <c r="A557" s="25">
        <f t="shared" si="530"/>
        <v>553</v>
      </c>
      <c r="B557" s="7" t="s">
        <v>1459</v>
      </c>
      <c r="C557" s="7" t="s">
        <v>1460</v>
      </c>
      <c r="D557" s="26" t="s">
        <v>300</v>
      </c>
      <c r="E557" s="27" t="s">
        <v>305</v>
      </c>
      <c r="F557" s="28">
        <v>1</v>
      </c>
      <c r="G557" s="29">
        <f t="shared" si="482"/>
        <v>3</v>
      </c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  <c r="CB557" s="23"/>
      <c r="CC557" s="23"/>
      <c r="CD557" s="23"/>
      <c r="CE557" s="23"/>
      <c r="CF557" s="23"/>
      <c r="CG557" s="23"/>
      <c r="CH557" s="23"/>
      <c r="CI557" s="23"/>
      <c r="CJ557" s="23"/>
      <c r="CK557" s="23"/>
      <c r="CL557" s="23"/>
      <c r="CM557" s="23"/>
      <c r="CN557" s="23"/>
      <c r="CO557" s="23"/>
      <c r="CP557" s="23"/>
      <c r="CQ557" s="23"/>
      <c r="CR557" s="23"/>
      <c r="CS557" s="23"/>
      <c r="CT557" s="23"/>
      <c r="CU557" s="23"/>
      <c r="CV557" s="23"/>
      <c r="CW557" s="23"/>
      <c r="CX557" s="23"/>
      <c r="CY557" s="23"/>
      <c r="CZ557" s="23"/>
      <c r="DA557" s="23"/>
      <c r="DB557" s="23"/>
      <c r="DC557" s="23"/>
      <c r="DD557" s="23"/>
      <c r="DE557" s="23"/>
      <c r="DF557" s="23"/>
      <c r="DG557" s="23"/>
      <c r="DH557" s="23"/>
      <c r="DI557" s="23"/>
      <c r="DJ557" s="23"/>
      <c r="DK557" s="23"/>
      <c r="DL557" s="23"/>
      <c r="DM557" s="23"/>
      <c r="DN557" s="23"/>
      <c r="DO557" s="23"/>
      <c r="DP557" s="23"/>
      <c r="DQ557" s="23"/>
      <c r="DR557" s="23"/>
      <c r="DS557" s="23"/>
      <c r="DT557" s="23"/>
      <c r="DU557" s="23"/>
      <c r="DV557" s="23"/>
      <c r="DW557" s="23"/>
      <c r="DX557" s="30">
        <f>1*DX$4</f>
        <v>1</v>
      </c>
      <c r="DY557" s="23"/>
      <c r="DZ557" s="23"/>
      <c r="EA557" s="23"/>
      <c r="EB557" s="23"/>
      <c r="EC557" s="30">
        <f>1*EC$4</f>
        <v>1</v>
      </c>
      <c r="ED557" s="23"/>
      <c r="EE557" s="30">
        <f>1*EE$4</f>
        <v>1</v>
      </c>
      <c r="EF557" s="23"/>
      <c r="EG557" s="23"/>
      <c r="EH557" s="23"/>
      <c r="EI557" s="23"/>
      <c r="EJ557" s="23"/>
      <c r="EK557" s="23"/>
      <c r="EL557" s="23"/>
      <c r="EM557" s="23"/>
      <c r="EN557" s="23"/>
      <c r="EO557" s="23"/>
      <c r="EP557" s="23"/>
      <c r="EQ557" s="23"/>
      <c r="ER557" s="23"/>
      <c r="ES557" s="23"/>
      <c r="ET557" s="23"/>
      <c r="EU557" s="23"/>
      <c r="EV557" s="23"/>
      <c r="EW557" s="23"/>
      <c r="EX557" s="31">
        <f t="shared" si="529"/>
        <v>3</v>
      </c>
      <c r="EY557" s="5"/>
      <c r="EZ557" s="5"/>
      <c r="FA557" s="5"/>
      <c r="FB557" s="5"/>
    </row>
    <row r="558" spans="1:158" ht="15.75" hidden="1" customHeight="1">
      <c r="A558" s="25">
        <f t="shared" si="530"/>
        <v>554</v>
      </c>
      <c r="B558" s="7" t="s">
        <v>1461</v>
      </c>
      <c r="C558" s="7" t="s">
        <v>1462</v>
      </c>
      <c r="D558" s="26" t="s">
        <v>300</v>
      </c>
      <c r="E558" s="27" t="s">
        <v>305</v>
      </c>
      <c r="F558" s="28">
        <v>1</v>
      </c>
      <c r="G558" s="29">
        <f t="shared" si="482"/>
        <v>1</v>
      </c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  <c r="CB558" s="23"/>
      <c r="CC558" s="23"/>
      <c r="CD558" s="23"/>
      <c r="CE558" s="23"/>
      <c r="CF558" s="23"/>
      <c r="CG558" s="23"/>
      <c r="CH558" s="23"/>
      <c r="CI558" s="23"/>
      <c r="CJ558" s="23"/>
      <c r="CK558" s="23"/>
      <c r="CL558" s="23"/>
      <c r="CM558" s="23"/>
      <c r="CN558" s="23"/>
      <c r="CO558" s="23"/>
      <c r="CP558" s="23"/>
      <c r="CQ558" s="23"/>
      <c r="CR558" s="23"/>
      <c r="CS558" s="23"/>
      <c r="CT558" s="23"/>
      <c r="CU558" s="23"/>
      <c r="CV558" s="23"/>
      <c r="CW558" s="23"/>
      <c r="CX558" s="23"/>
      <c r="CY558" s="23"/>
      <c r="CZ558" s="23"/>
      <c r="DA558" s="23"/>
      <c r="DB558" s="23"/>
      <c r="DC558" s="23"/>
      <c r="DD558" s="23"/>
      <c r="DE558" s="23"/>
      <c r="DF558" s="23"/>
      <c r="DG558" s="23"/>
      <c r="DH558" s="23"/>
      <c r="DI558" s="23"/>
      <c r="DJ558" s="23"/>
      <c r="DK558" s="23"/>
      <c r="DL558" s="23"/>
      <c r="DM558" s="23"/>
      <c r="DN558" s="23"/>
      <c r="DO558" s="23"/>
      <c r="DP558" s="23"/>
      <c r="DQ558" s="23"/>
      <c r="DR558" s="23"/>
      <c r="DS558" s="23"/>
      <c r="DT558" s="23"/>
      <c r="DU558" s="23"/>
      <c r="DV558" s="23"/>
      <c r="DW558" s="23"/>
      <c r="DX558" s="23"/>
      <c r="DY558" s="23"/>
      <c r="DZ558" s="23"/>
      <c r="EA558" s="23"/>
      <c r="EB558" s="23"/>
      <c r="EC558" s="23"/>
      <c r="ED558" s="23"/>
      <c r="EE558" s="23"/>
      <c r="EF558" s="23"/>
      <c r="EG558" s="30">
        <f>1*EG$4</f>
        <v>1</v>
      </c>
      <c r="EH558" s="23"/>
      <c r="EI558" s="23"/>
      <c r="EJ558" s="23"/>
      <c r="EK558" s="23"/>
      <c r="EL558" s="23"/>
      <c r="EM558" s="23"/>
      <c r="EN558" s="23"/>
      <c r="EO558" s="23"/>
      <c r="EP558" s="23"/>
      <c r="EQ558" s="23"/>
      <c r="ER558" s="23"/>
      <c r="ES558" s="23"/>
      <c r="ET558" s="23"/>
      <c r="EU558" s="23"/>
      <c r="EV558" s="23"/>
      <c r="EW558" s="23"/>
      <c r="EX558" s="31">
        <f t="shared" si="529"/>
        <v>1</v>
      </c>
      <c r="EY558" s="5"/>
      <c r="EZ558" s="5"/>
      <c r="FA558" s="5"/>
      <c r="FB558" s="5"/>
    </row>
    <row r="559" spans="1:158" ht="15.75" hidden="1" customHeight="1">
      <c r="A559" s="25">
        <f t="shared" si="530"/>
        <v>555</v>
      </c>
      <c r="B559" s="7" t="s">
        <v>1463</v>
      </c>
      <c r="C559" s="7" t="s">
        <v>1464</v>
      </c>
      <c r="D559" s="26" t="s">
        <v>300</v>
      </c>
      <c r="E559" s="27" t="s">
        <v>305</v>
      </c>
      <c r="F559" s="28">
        <v>1</v>
      </c>
      <c r="G559" s="29">
        <f t="shared" si="482"/>
        <v>1</v>
      </c>
      <c r="H559" s="23"/>
      <c r="I559" s="30">
        <f>1*I$4</f>
        <v>1</v>
      </c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  <c r="CB559" s="23"/>
      <c r="CC559" s="23"/>
      <c r="CD559" s="23"/>
      <c r="CE559" s="23"/>
      <c r="CF559" s="23"/>
      <c r="CG559" s="23"/>
      <c r="CH559" s="23"/>
      <c r="CI559" s="23"/>
      <c r="CJ559" s="23"/>
      <c r="CK559" s="23"/>
      <c r="CL559" s="23"/>
      <c r="CM559" s="23"/>
      <c r="CN559" s="23"/>
      <c r="CO559" s="23"/>
      <c r="CP559" s="23"/>
      <c r="CQ559" s="23"/>
      <c r="CR559" s="23"/>
      <c r="CS559" s="23"/>
      <c r="CT559" s="23"/>
      <c r="CU559" s="23"/>
      <c r="CV559" s="23"/>
      <c r="CW559" s="23"/>
      <c r="CX559" s="23"/>
      <c r="CY559" s="23"/>
      <c r="CZ559" s="23"/>
      <c r="DA559" s="23"/>
      <c r="DB559" s="23"/>
      <c r="DC559" s="23"/>
      <c r="DD559" s="23"/>
      <c r="DE559" s="23"/>
      <c r="DF559" s="23"/>
      <c r="DG559" s="23"/>
      <c r="DH559" s="23"/>
      <c r="DI559" s="23"/>
      <c r="DJ559" s="23"/>
      <c r="DK559" s="23"/>
      <c r="DL559" s="23"/>
      <c r="DM559" s="23"/>
      <c r="DN559" s="23"/>
      <c r="DO559" s="23"/>
      <c r="DP559" s="23"/>
      <c r="DQ559" s="23"/>
      <c r="DR559" s="23"/>
      <c r="DS559" s="23"/>
      <c r="DT559" s="23"/>
      <c r="DU559" s="23"/>
      <c r="DV559" s="23"/>
      <c r="DW559" s="23"/>
      <c r="DX559" s="23"/>
      <c r="DY559" s="23"/>
      <c r="DZ559" s="23"/>
      <c r="EA559" s="23"/>
      <c r="EB559" s="23"/>
      <c r="EC559" s="23"/>
      <c r="ED559" s="23"/>
      <c r="EE559" s="23"/>
      <c r="EF559" s="23"/>
      <c r="EG559" s="23"/>
      <c r="EH559" s="23"/>
      <c r="EI559" s="23"/>
      <c r="EJ559" s="23"/>
      <c r="EK559" s="23"/>
      <c r="EL559" s="23"/>
      <c r="EM559" s="23"/>
      <c r="EN559" s="23"/>
      <c r="EO559" s="23"/>
      <c r="EP559" s="23"/>
      <c r="EQ559" s="23"/>
      <c r="ER559" s="23"/>
      <c r="ES559" s="23"/>
      <c r="ET559" s="23"/>
      <c r="EU559" s="23"/>
      <c r="EV559" s="23"/>
      <c r="EW559" s="23"/>
      <c r="EX559" s="31">
        <f t="shared" si="529"/>
        <v>1</v>
      </c>
      <c r="EY559" s="5"/>
      <c r="EZ559" s="5"/>
      <c r="FA559" s="5"/>
      <c r="FB559" s="5"/>
    </row>
    <row r="560" spans="1:158" ht="15.75" hidden="1" customHeight="1">
      <c r="A560" s="25">
        <f t="shared" si="530"/>
        <v>556</v>
      </c>
      <c r="B560" s="7" t="s">
        <v>1465</v>
      </c>
      <c r="C560" s="7" t="s">
        <v>1466</v>
      </c>
      <c r="D560" s="26" t="s">
        <v>319</v>
      </c>
      <c r="E560" s="27" t="s">
        <v>301</v>
      </c>
      <c r="F560" s="28">
        <v>1</v>
      </c>
      <c r="G560" s="29">
        <f t="shared" si="482"/>
        <v>1</v>
      </c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  <c r="CB560" s="23"/>
      <c r="CC560" s="23"/>
      <c r="CD560" s="23"/>
      <c r="CE560" s="23"/>
      <c r="CF560" s="23"/>
      <c r="CG560" s="23"/>
      <c r="CH560" s="23"/>
      <c r="CI560" s="23"/>
      <c r="CJ560" s="23"/>
      <c r="CK560" s="23"/>
      <c r="CL560" s="23"/>
      <c r="CM560" s="23"/>
      <c r="CN560" s="23"/>
      <c r="CO560" s="23"/>
      <c r="CP560" s="23"/>
      <c r="CQ560" s="23"/>
      <c r="CR560" s="23"/>
      <c r="CS560" s="23"/>
      <c r="CT560" s="23"/>
      <c r="CU560" s="23"/>
      <c r="CV560" s="23"/>
      <c r="CW560" s="23"/>
      <c r="CX560" s="23"/>
      <c r="CY560" s="23"/>
      <c r="CZ560" s="23"/>
      <c r="DA560" s="23"/>
      <c r="DB560" s="23"/>
      <c r="DC560" s="23"/>
      <c r="DD560" s="23"/>
      <c r="DE560" s="23"/>
      <c r="DF560" s="23"/>
      <c r="DG560" s="23"/>
      <c r="DH560" s="23"/>
      <c r="DI560" s="23"/>
      <c r="DJ560" s="23"/>
      <c r="DK560" s="23"/>
      <c r="DL560" s="23"/>
      <c r="DM560" s="23"/>
      <c r="DN560" s="30">
        <f>1*DN$4</f>
        <v>1</v>
      </c>
      <c r="DO560" s="23"/>
      <c r="DP560" s="23"/>
      <c r="DQ560" s="23"/>
      <c r="DR560" s="23"/>
      <c r="DS560" s="23"/>
      <c r="DT560" s="23"/>
      <c r="DU560" s="23"/>
      <c r="DV560" s="23"/>
      <c r="DW560" s="23"/>
      <c r="DX560" s="23"/>
      <c r="DY560" s="23"/>
      <c r="DZ560" s="23"/>
      <c r="EA560" s="23"/>
      <c r="EB560" s="23"/>
      <c r="EC560" s="23"/>
      <c r="ED560" s="23"/>
      <c r="EE560" s="23"/>
      <c r="EF560" s="23"/>
      <c r="EG560" s="23"/>
      <c r="EH560" s="23"/>
      <c r="EI560" s="23"/>
      <c r="EJ560" s="23"/>
      <c r="EK560" s="23"/>
      <c r="EL560" s="23"/>
      <c r="EM560" s="23"/>
      <c r="EN560" s="23"/>
      <c r="EO560" s="23"/>
      <c r="EP560" s="23"/>
      <c r="EQ560" s="23"/>
      <c r="ER560" s="23"/>
      <c r="ES560" s="23"/>
      <c r="ET560" s="23"/>
      <c r="EU560" s="23"/>
      <c r="EV560" s="23"/>
      <c r="EW560" s="23"/>
      <c r="EX560" s="31">
        <f t="shared" si="529"/>
        <v>1</v>
      </c>
      <c r="EY560" s="5"/>
      <c r="EZ560" s="5"/>
      <c r="FA560" s="5"/>
      <c r="FB560" s="5"/>
    </row>
    <row r="561" spans="1:158" ht="15.75" hidden="1" customHeight="1">
      <c r="A561" s="25">
        <f t="shared" si="530"/>
        <v>557</v>
      </c>
      <c r="B561" s="7" t="s">
        <v>1467</v>
      </c>
      <c r="C561" s="7" t="s">
        <v>1468</v>
      </c>
      <c r="D561" s="26" t="s">
        <v>319</v>
      </c>
      <c r="E561" s="27" t="s">
        <v>301</v>
      </c>
      <c r="F561" s="28">
        <v>1</v>
      </c>
      <c r="G561" s="29">
        <f t="shared" si="482"/>
        <v>1</v>
      </c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  <c r="CB561" s="23"/>
      <c r="CC561" s="23"/>
      <c r="CD561" s="23"/>
      <c r="CE561" s="23"/>
      <c r="CF561" s="23"/>
      <c r="CG561" s="23"/>
      <c r="CH561" s="23"/>
      <c r="CI561" s="23"/>
      <c r="CJ561" s="23"/>
      <c r="CK561" s="23"/>
      <c r="CL561" s="23"/>
      <c r="CM561" s="23"/>
      <c r="CN561" s="23"/>
      <c r="CO561" s="23"/>
      <c r="CP561" s="23"/>
      <c r="CQ561" s="23"/>
      <c r="CR561" s="23"/>
      <c r="CS561" s="23"/>
      <c r="CT561" s="23"/>
      <c r="CU561" s="23"/>
      <c r="CV561" s="23"/>
      <c r="CW561" s="23"/>
      <c r="CX561" s="23"/>
      <c r="CY561" s="23"/>
      <c r="CZ561" s="23"/>
      <c r="DA561" s="23"/>
      <c r="DB561" s="23"/>
      <c r="DC561" s="23"/>
      <c r="DD561" s="23"/>
      <c r="DE561" s="23"/>
      <c r="DF561" s="23"/>
      <c r="DG561" s="23"/>
      <c r="DH561" s="23"/>
      <c r="DI561" s="23"/>
      <c r="DJ561" s="30">
        <f>1*DJ$4</f>
        <v>1</v>
      </c>
      <c r="DK561" s="23"/>
      <c r="DL561" s="23"/>
      <c r="DM561" s="23"/>
      <c r="DN561" s="23"/>
      <c r="DO561" s="23"/>
      <c r="DP561" s="23"/>
      <c r="DQ561" s="23"/>
      <c r="DR561" s="23"/>
      <c r="DS561" s="23"/>
      <c r="DT561" s="23"/>
      <c r="DU561" s="23"/>
      <c r="DV561" s="23"/>
      <c r="DW561" s="23"/>
      <c r="DX561" s="23"/>
      <c r="DY561" s="23"/>
      <c r="DZ561" s="23"/>
      <c r="EA561" s="23"/>
      <c r="EB561" s="23"/>
      <c r="EC561" s="23"/>
      <c r="ED561" s="23"/>
      <c r="EE561" s="23"/>
      <c r="EF561" s="23"/>
      <c r="EG561" s="23"/>
      <c r="EH561" s="23"/>
      <c r="EI561" s="23"/>
      <c r="EJ561" s="23"/>
      <c r="EK561" s="23"/>
      <c r="EL561" s="23"/>
      <c r="EM561" s="23"/>
      <c r="EN561" s="23"/>
      <c r="EO561" s="23"/>
      <c r="EP561" s="23"/>
      <c r="EQ561" s="23"/>
      <c r="ER561" s="23"/>
      <c r="ES561" s="23"/>
      <c r="ET561" s="23"/>
      <c r="EU561" s="23"/>
      <c r="EV561" s="23"/>
      <c r="EW561" s="23"/>
      <c r="EX561" s="31">
        <f t="shared" si="529"/>
        <v>1</v>
      </c>
      <c r="EY561" s="5"/>
      <c r="EZ561" s="5"/>
      <c r="FA561" s="5"/>
      <c r="FB561" s="5"/>
    </row>
    <row r="562" spans="1:158" ht="15.75" hidden="1" customHeight="1">
      <c r="A562" s="25">
        <f t="shared" si="530"/>
        <v>558</v>
      </c>
      <c r="B562" s="7" t="s">
        <v>1469</v>
      </c>
      <c r="C562" s="7" t="s">
        <v>703</v>
      </c>
      <c r="D562" s="26" t="s">
        <v>319</v>
      </c>
      <c r="E562" s="27" t="s">
        <v>301</v>
      </c>
      <c r="F562" s="28">
        <v>1</v>
      </c>
      <c r="G562" s="29">
        <f t="shared" si="482"/>
        <v>2</v>
      </c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  <c r="CB562" s="23"/>
      <c r="CC562" s="23"/>
      <c r="CD562" s="23"/>
      <c r="CE562" s="23"/>
      <c r="CF562" s="23"/>
      <c r="CG562" s="23"/>
      <c r="CH562" s="23"/>
      <c r="CI562" s="23"/>
      <c r="CJ562" s="23"/>
      <c r="CK562" s="23"/>
      <c r="CL562" s="23"/>
      <c r="CM562" s="23"/>
      <c r="CN562" s="23"/>
      <c r="CO562" s="23"/>
      <c r="CP562" s="30">
        <f>1*CP$4</f>
        <v>1</v>
      </c>
      <c r="CQ562" s="23"/>
      <c r="CR562" s="23"/>
      <c r="CS562" s="23"/>
      <c r="CT562" s="23"/>
      <c r="CU562" s="23"/>
      <c r="CV562" s="23"/>
      <c r="CW562" s="23"/>
      <c r="CX562" s="23"/>
      <c r="CY562" s="23"/>
      <c r="CZ562" s="23"/>
      <c r="DA562" s="23"/>
      <c r="DB562" s="23"/>
      <c r="DC562" s="23"/>
      <c r="DD562" s="23"/>
      <c r="DE562" s="23"/>
      <c r="DF562" s="23"/>
      <c r="DG562" s="23"/>
      <c r="DH562" s="23"/>
      <c r="DI562" s="23"/>
      <c r="DJ562" s="23"/>
      <c r="DK562" s="23"/>
      <c r="DL562" s="23"/>
      <c r="DM562" s="23"/>
      <c r="DN562" s="23"/>
      <c r="DO562" s="30">
        <f>1*DO$4</f>
        <v>1</v>
      </c>
      <c r="DP562" s="23"/>
      <c r="DQ562" s="23"/>
      <c r="DR562" s="23"/>
      <c r="DS562" s="23"/>
      <c r="DT562" s="23"/>
      <c r="DU562" s="23"/>
      <c r="DV562" s="23"/>
      <c r="DW562" s="23"/>
      <c r="DX562" s="23"/>
      <c r="DY562" s="23"/>
      <c r="DZ562" s="23"/>
      <c r="EA562" s="23"/>
      <c r="EB562" s="23"/>
      <c r="EC562" s="23"/>
      <c r="ED562" s="23"/>
      <c r="EE562" s="23"/>
      <c r="EF562" s="23"/>
      <c r="EG562" s="23"/>
      <c r="EH562" s="23"/>
      <c r="EI562" s="23"/>
      <c r="EJ562" s="23"/>
      <c r="EK562" s="23"/>
      <c r="EL562" s="23"/>
      <c r="EM562" s="23"/>
      <c r="EN562" s="23"/>
      <c r="EO562" s="23"/>
      <c r="EP562" s="23"/>
      <c r="EQ562" s="23"/>
      <c r="ER562" s="23"/>
      <c r="ES562" s="23"/>
      <c r="ET562" s="23"/>
      <c r="EU562" s="23"/>
      <c r="EV562" s="23"/>
      <c r="EW562" s="23"/>
      <c r="EX562" s="31">
        <f t="shared" si="529"/>
        <v>2</v>
      </c>
      <c r="EY562" s="5"/>
      <c r="EZ562" s="5"/>
      <c r="FA562" s="5"/>
      <c r="FB562" s="5"/>
    </row>
    <row r="563" spans="1:158" ht="15.75" hidden="1" customHeight="1">
      <c r="A563" s="25">
        <f t="shared" si="530"/>
        <v>559</v>
      </c>
      <c r="B563" s="7" t="s">
        <v>1470</v>
      </c>
      <c r="C563" s="7" t="s">
        <v>701</v>
      </c>
      <c r="D563" s="26" t="s">
        <v>319</v>
      </c>
      <c r="E563" s="27" t="s">
        <v>301</v>
      </c>
      <c r="F563" s="28">
        <v>1</v>
      </c>
      <c r="G563" s="29">
        <f t="shared" si="482"/>
        <v>2</v>
      </c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  <c r="CB563" s="23"/>
      <c r="CC563" s="23"/>
      <c r="CD563" s="23"/>
      <c r="CE563" s="23"/>
      <c r="CF563" s="23"/>
      <c r="CG563" s="23"/>
      <c r="CH563" s="23"/>
      <c r="CI563" s="23"/>
      <c r="CJ563" s="23"/>
      <c r="CK563" s="23"/>
      <c r="CL563" s="23"/>
      <c r="CM563" s="23"/>
      <c r="CN563" s="23"/>
      <c r="CO563" s="23"/>
      <c r="CP563" s="23"/>
      <c r="CQ563" s="23"/>
      <c r="CR563" s="23"/>
      <c r="CS563" s="23"/>
      <c r="CT563" s="23"/>
      <c r="CU563" s="23"/>
      <c r="CV563" s="23"/>
      <c r="CW563" s="23"/>
      <c r="CX563" s="23"/>
      <c r="CY563" s="23"/>
      <c r="CZ563" s="23"/>
      <c r="DA563" s="23"/>
      <c r="DB563" s="23"/>
      <c r="DC563" s="23"/>
      <c r="DD563" s="23"/>
      <c r="DE563" s="23"/>
      <c r="DF563" s="23"/>
      <c r="DG563" s="23"/>
      <c r="DH563" s="23"/>
      <c r="DI563" s="23"/>
      <c r="DJ563" s="23"/>
      <c r="DK563" s="23"/>
      <c r="DL563" s="23"/>
      <c r="DM563" s="23"/>
      <c r="DN563" s="23"/>
      <c r="DO563" s="23"/>
      <c r="DP563" s="30">
        <f>1*DP$4</f>
        <v>1</v>
      </c>
      <c r="DQ563" s="23"/>
      <c r="DR563" s="23"/>
      <c r="DS563" s="23"/>
      <c r="DT563" s="23"/>
      <c r="DU563" s="23"/>
      <c r="DV563" s="23"/>
      <c r="DW563" s="23"/>
      <c r="DX563" s="23"/>
      <c r="DY563" s="23"/>
      <c r="DZ563" s="23"/>
      <c r="EA563" s="23"/>
      <c r="EB563" s="23"/>
      <c r="EC563" s="23"/>
      <c r="ED563" s="23"/>
      <c r="EE563" s="23"/>
      <c r="EF563" s="23"/>
      <c r="EG563" s="23"/>
      <c r="EH563" s="23"/>
      <c r="EI563" s="23"/>
      <c r="EJ563" s="23"/>
      <c r="EK563" s="30">
        <f>1*EK$4</f>
        <v>1</v>
      </c>
      <c r="EL563" s="23"/>
      <c r="EM563" s="23"/>
      <c r="EN563" s="23"/>
      <c r="EO563" s="23"/>
      <c r="EP563" s="23"/>
      <c r="EQ563" s="23"/>
      <c r="ER563" s="23"/>
      <c r="ES563" s="23"/>
      <c r="ET563" s="23"/>
      <c r="EU563" s="23"/>
      <c r="EV563" s="23"/>
      <c r="EW563" s="23"/>
      <c r="EX563" s="31">
        <f t="shared" si="529"/>
        <v>2</v>
      </c>
      <c r="EY563" s="5"/>
      <c r="EZ563" s="5"/>
      <c r="FA563" s="5"/>
      <c r="FB563" s="5"/>
    </row>
    <row r="564" spans="1:158" ht="15.75" hidden="1" customHeight="1">
      <c r="A564" s="25">
        <f t="shared" si="530"/>
        <v>560</v>
      </c>
      <c r="B564" s="7" t="s">
        <v>1471</v>
      </c>
      <c r="C564" s="7" t="s">
        <v>1472</v>
      </c>
      <c r="D564" s="26" t="s">
        <v>319</v>
      </c>
      <c r="E564" s="27" t="s">
        <v>301</v>
      </c>
      <c r="F564" s="28">
        <v>1</v>
      </c>
      <c r="G564" s="29">
        <f t="shared" si="482"/>
        <v>2</v>
      </c>
      <c r="H564" s="30">
        <f>1*H$4</f>
        <v>1</v>
      </c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30">
        <f>1*AQ$4</f>
        <v>1</v>
      </c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  <c r="CB564" s="23"/>
      <c r="CC564" s="23"/>
      <c r="CD564" s="23"/>
      <c r="CE564" s="23"/>
      <c r="CF564" s="23"/>
      <c r="CG564" s="23"/>
      <c r="CH564" s="23"/>
      <c r="CI564" s="23"/>
      <c r="CJ564" s="23"/>
      <c r="CK564" s="23"/>
      <c r="CL564" s="23"/>
      <c r="CM564" s="23"/>
      <c r="CN564" s="23"/>
      <c r="CO564" s="23"/>
      <c r="CP564" s="23"/>
      <c r="CQ564" s="23"/>
      <c r="CR564" s="23"/>
      <c r="CS564" s="23"/>
      <c r="CT564" s="23"/>
      <c r="CU564" s="23"/>
      <c r="CV564" s="23"/>
      <c r="CW564" s="23"/>
      <c r="CX564" s="23"/>
      <c r="CY564" s="23"/>
      <c r="CZ564" s="23"/>
      <c r="DA564" s="23"/>
      <c r="DB564" s="23"/>
      <c r="DC564" s="23"/>
      <c r="DD564" s="23"/>
      <c r="DE564" s="23"/>
      <c r="DF564" s="23"/>
      <c r="DG564" s="23"/>
      <c r="DH564" s="23"/>
      <c r="DI564" s="23"/>
      <c r="DJ564" s="23"/>
      <c r="DK564" s="23"/>
      <c r="DL564" s="23"/>
      <c r="DM564" s="23"/>
      <c r="DN564" s="23"/>
      <c r="DO564" s="23"/>
      <c r="DP564" s="23"/>
      <c r="DQ564" s="23"/>
      <c r="DR564" s="23"/>
      <c r="DS564" s="23"/>
      <c r="DT564" s="23"/>
      <c r="DU564" s="23"/>
      <c r="DV564" s="23"/>
      <c r="DW564" s="23"/>
      <c r="DX564" s="23"/>
      <c r="DY564" s="23"/>
      <c r="DZ564" s="23"/>
      <c r="EA564" s="23"/>
      <c r="EB564" s="23"/>
      <c r="EC564" s="23"/>
      <c r="ED564" s="23"/>
      <c r="EE564" s="23"/>
      <c r="EF564" s="23"/>
      <c r="EG564" s="23"/>
      <c r="EH564" s="23"/>
      <c r="EI564" s="23"/>
      <c r="EJ564" s="23"/>
      <c r="EK564" s="23"/>
      <c r="EL564" s="23"/>
      <c r="EM564" s="23"/>
      <c r="EN564" s="23"/>
      <c r="EO564" s="23"/>
      <c r="EP564" s="23"/>
      <c r="EQ564" s="23"/>
      <c r="ER564" s="23"/>
      <c r="ES564" s="23"/>
      <c r="ET564" s="23"/>
      <c r="EU564" s="23"/>
      <c r="EV564" s="23"/>
      <c r="EW564" s="23"/>
      <c r="EX564" s="31">
        <f t="shared" si="529"/>
        <v>2</v>
      </c>
      <c r="EY564" s="5"/>
      <c r="EZ564" s="5"/>
      <c r="FA564" s="5"/>
      <c r="FB564" s="5"/>
    </row>
    <row r="565" spans="1:158" ht="15.75" hidden="1" customHeight="1">
      <c r="A565" s="25">
        <f t="shared" si="530"/>
        <v>561</v>
      </c>
      <c r="B565" s="7" t="s">
        <v>1473</v>
      </c>
      <c r="C565" s="7" t="s">
        <v>1474</v>
      </c>
      <c r="D565" s="26" t="s">
        <v>403</v>
      </c>
      <c r="E565" s="27" t="s">
        <v>305</v>
      </c>
      <c r="F565" s="28">
        <v>1</v>
      </c>
      <c r="G565" s="29">
        <f t="shared" si="482"/>
        <v>2</v>
      </c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  <c r="CB565" s="23"/>
      <c r="CC565" s="23"/>
      <c r="CD565" s="23"/>
      <c r="CE565" s="23"/>
      <c r="CF565" s="23"/>
      <c r="CG565" s="23"/>
      <c r="CH565" s="23"/>
      <c r="CI565" s="23"/>
      <c r="CJ565" s="23"/>
      <c r="CK565" s="23"/>
      <c r="CL565" s="23"/>
      <c r="CM565" s="23"/>
      <c r="CN565" s="23"/>
      <c r="CO565" s="23"/>
      <c r="CP565" s="23"/>
      <c r="CQ565" s="23"/>
      <c r="CR565" s="23"/>
      <c r="CS565" s="23"/>
      <c r="CT565" s="23"/>
      <c r="CU565" s="23"/>
      <c r="CV565" s="23"/>
      <c r="CW565" s="23"/>
      <c r="CX565" s="23"/>
      <c r="CY565" s="23"/>
      <c r="CZ565" s="23"/>
      <c r="DA565" s="23"/>
      <c r="DB565" s="23"/>
      <c r="DC565" s="23"/>
      <c r="DD565" s="23"/>
      <c r="DE565" s="23"/>
      <c r="DF565" s="23"/>
      <c r="DG565" s="23"/>
      <c r="DH565" s="23"/>
      <c r="DI565" s="23"/>
      <c r="DJ565" s="23"/>
      <c r="DK565" s="23"/>
      <c r="DL565" s="23"/>
      <c r="DM565" s="23"/>
      <c r="DN565" s="23"/>
      <c r="DO565" s="23"/>
      <c r="DP565" s="23"/>
      <c r="DQ565" s="23"/>
      <c r="DR565" s="23"/>
      <c r="DS565" s="23"/>
      <c r="DT565" s="23"/>
      <c r="DU565" s="23"/>
      <c r="DV565" s="23"/>
      <c r="DW565" s="23"/>
      <c r="DX565" s="23"/>
      <c r="DY565" s="23"/>
      <c r="DZ565" s="23"/>
      <c r="EA565" s="23"/>
      <c r="EB565" s="23"/>
      <c r="EC565" s="23"/>
      <c r="ED565" s="23"/>
      <c r="EE565" s="23"/>
      <c r="EF565" s="23"/>
      <c r="EG565" s="23"/>
      <c r="EH565" s="23"/>
      <c r="EI565" s="23"/>
      <c r="EJ565" s="23"/>
      <c r="EK565" s="23"/>
      <c r="EL565" s="23"/>
      <c r="EM565" s="23"/>
      <c r="EN565" s="23"/>
      <c r="EO565" s="23"/>
      <c r="EP565" s="23"/>
      <c r="EQ565" s="23"/>
      <c r="ER565" s="30">
        <f t="shared" ref="ER565:ES565" si="532">1*ER$4</f>
        <v>1</v>
      </c>
      <c r="ES565" s="30">
        <f t="shared" si="532"/>
        <v>1</v>
      </c>
      <c r="ET565" s="23"/>
      <c r="EU565" s="23"/>
      <c r="EV565" s="23"/>
      <c r="EW565" s="23"/>
      <c r="EX565" s="31">
        <f t="shared" si="529"/>
        <v>2</v>
      </c>
      <c r="EY565" s="5"/>
      <c r="EZ565" s="5"/>
      <c r="FA565" s="5"/>
      <c r="FB565" s="5"/>
    </row>
    <row r="566" spans="1:158" ht="15.75" hidden="1" customHeight="1">
      <c r="A566" s="25">
        <f t="shared" si="530"/>
        <v>562</v>
      </c>
      <c r="B566" s="7" t="s">
        <v>1475</v>
      </c>
      <c r="C566" s="7" t="s">
        <v>1476</v>
      </c>
      <c r="D566" s="26" t="s">
        <v>403</v>
      </c>
      <c r="E566" s="27" t="s">
        <v>305</v>
      </c>
      <c r="F566" s="28">
        <v>200</v>
      </c>
      <c r="G566" s="29">
        <f t="shared" si="482"/>
        <v>3</v>
      </c>
      <c r="H566" s="23"/>
      <c r="I566" s="23"/>
      <c r="J566" s="23"/>
      <c r="K566" s="23"/>
      <c r="L566" s="23"/>
      <c r="M566" s="23"/>
      <c r="N566" s="23"/>
      <c r="O566" s="23"/>
      <c r="P566" s="30">
        <f>1*P$4</f>
        <v>1</v>
      </c>
      <c r="Q566" s="23"/>
      <c r="R566" s="23"/>
      <c r="S566" s="23"/>
      <c r="T566" s="23"/>
      <c r="U566" s="23"/>
      <c r="V566" s="30">
        <f t="shared" ref="V566:W566" si="533">1*V$4</f>
        <v>1</v>
      </c>
      <c r="W566" s="30">
        <f t="shared" si="533"/>
        <v>1</v>
      </c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  <c r="CB566" s="23"/>
      <c r="CC566" s="23"/>
      <c r="CD566" s="23"/>
      <c r="CE566" s="23"/>
      <c r="CF566" s="23"/>
      <c r="CG566" s="23"/>
      <c r="CH566" s="23"/>
      <c r="CI566" s="23"/>
      <c r="CJ566" s="23"/>
      <c r="CK566" s="23"/>
      <c r="CL566" s="23"/>
      <c r="CM566" s="23"/>
      <c r="CN566" s="23"/>
      <c r="CO566" s="23"/>
      <c r="CP566" s="23"/>
      <c r="CQ566" s="23"/>
      <c r="CR566" s="23"/>
      <c r="CS566" s="23"/>
      <c r="CT566" s="23"/>
      <c r="CU566" s="23"/>
      <c r="CV566" s="23"/>
      <c r="CW566" s="23"/>
      <c r="CX566" s="23"/>
      <c r="CY566" s="23"/>
      <c r="CZ566" s="23"/>
      <c r="DA566" s="23"/>
      <c r="DB566" s="23"/>
      <c r="DC566" s="23"/>
      <c r="DD566" s="23"/>
      <c r="DE566" s="23"/>
      <c r="DF566" s="23"/>
      <c r="DG566" s="23"/>
      <c r="DH566" s="23"/>
      <c r="DI566" s="23"/>
      <c r="DJ566" s="23"/>
      <c r="DK566" s="23"/>
      <c r="DL566" s="23"/>
      <c r="DM566" s="23"/>
      <c r="DN566" s="23"/>
      <c r="DO566" s="23"/>
      <c r="DP566" s="23"/>
      <c r="DQ566" s="23"/>
      <c r="DR566" s="23"/>
      <c r="DS566" s="23"/>
      <c r="DT566" s="23"/>
      <c r="DU566" s="23"/>
      <c r="DV566" s="23"/>
      <c r="DW566" s="23"/>
      <c r="DX566" s="23"/>
      <c r="DY566" s="23"/>
      <c r="DZ566" s="23"/>
      <c r="EA566" s="23"/>
      <c r="EB566" s="23"/>
      <c r="EC566" s="23"/>
      <c r="ED566" s="23"/>
      <c r="EE566" s="23"/>
      <c r="EF566" s="23"/>
      <c r="EG566" s="23"/>
      <c r="EH566" s="23"/>
      <c r="EI566" s="23"/>
      <c r="EJ566" s="23"/>
      <c r="EK566" s="23"/>
      <c r="EL566" s="23"/>
      <c r="EM566" s="23"/>
      <c r="EN566" s="23"/>
      <c r="EO566" s="23"/>
      <c r="EP566" s="23"/>
      <c r="EQ566" s="23"/>
      <c r="ER566" s="23"/>
      <c r="ES566" s="23"/>
      <c r="ET566" s="23"/>
      <c r="EU566" s="23"/>
      <c r="EV566" s="23"/>
      <c r="EW566" s="23"/>
      <c r="EX566" s="31">
        <f t="shared" si="529"/>
        <v>3</v>
      </c>
      <c r="EY566" s="5"/>
      <c r="EZ566" s="5"/>
      <c r="FA566" s="5"/>
      <c r="FB566" s="5"/>
    </row>
    <row r="567" spans="1:158" ht="15.75" hidden="1" customHeight="1">
      <c r="A567" s="25">
        <f t="shared" si="530"/>
        <v>563</v>
      </c>
      <c r="B567" s="7" t="s">
        <v>1477</v>
      </c>
      <c r="C567" s="7" t="s">
        <v>1478</v>
      </c>
      <c r="D567" s="33" t="s">
        <v>425</v>
      </c>
      <c r="E567" s="27" t="s">
        <v>305</v>
      </c>
      <c r="F567" s="28">
        <v>200</v>
      </c>
      <c r="G567" s="29">
        <f t="shared" si="482"/>
        <v>10</v>
      </c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  <c r="BT567" s="23"/>
      <c r="BU567" s="23"/>
      <c r="BV567" s="23"/>
      <c r="BW567" s="23"/>
      <c r="BX567" s="23"/>
      <c r="BY567" s="23"/>
      <c r="BZ567" s="23"/>
      <c r="CA567" s="23"/>
      <c r="CB567" s="23"/>
      <c r="CC567" s="23"/>
      <c r="CD567" s="23"/>
      <c r="CE567" s="23"/>
      <c r="CF567" s="23"/>
      <c r="CG567" s="23"/>
      <c r="CH567" s="23"/>
      <c r="CI567" s="23"/>
      <c r="CJ567" s="23"/>
      <c r="CK567" s="23"/>
      <c r="CL567" s="23"/>
      <c r="CM567" s="23"/>
      <c r="CN567" s="23"/>
      <c r="CO567" s="23"/>
      <c r="CP567" s="23"/>
      <c r="CQ567" s="30">
        <f>1*CQ$4</f>
        <v>1</v>
      </c>
      <c r="CR567" s="23"/>
      <c r="CS567" s="23"/>
      <c r="CT567" s="23"/>
      <c r="CU567" s="23"/>
      <c r="CV567" s="23"/>
      <c r="CW567" s="23"/>
      <c r="CX567" s="23"/>
      <c r="CY567" s="23"/>
      <c r="CZ567" s="30">
        <f>1*CZ$4</f>
        <v>1</v>
      </c>
      <c r="DA567" s="23"/>
      <c r="DB567" s="23"/>
      <c r="DC567" s="23"/>
      <c r="DD567" s="23"/>
      <c r="DE567" s="23"/>
      <c r="DF567" s="23"/>
      <c r="DG567" s="23"/>
      <c r="DH567" s="23"/>
      <c r="DI567" s="23"/>
      <c r="DJ567" s="30">
        <f t="shared" ref="DJ567:DN567" si="534">1*DJ$4</f>
        <v>1</v>
      </c>
      <c r="DK567" s="30">
        <f t="shared" si="534"/>
        <v>1</v>
      </c>
      <c r="DL567" s="30">
        <f t="shared" si="534"/>
        <v>1</v>
      </c>
      <c r="DM567" s="30">
        <f t="shared" si="534"/>
        <v>1</v>
      </c>
      <c r="DN567" s="30">
        <f t="shared" si="534"/>
        <v>1</v>
      </c>
      <c r="DO567" s="23"/>
      <c r="DP567" s="23"/>
      <c r="DQ567" s="30">
        <f>1*DQ$4</f>
        <v>1</v>
      </c>
      <c r="DR567" s="23"/>
      <c r="DS567" s="23"/>
      <c r="DT567" s="23"/>
      <c r="DU567" s="23"/>
      <c r="DV567" s="23"/>
      <c r="DW567" s="23"/>
      <c r="DX567" s="23"/>
      <c r="DY567" s="23"/>
      <c r="DZ567" s="23"/>
      <c r="EA567" s="23"/>
      <c r="EB567" s="23"/>
      <c r="EC567" s="23"/>
      <c r="ED567" s="23"/>
      <c r="EE567" s="23"/>
      <c r="EF567" s="23"/>
      <c r="EG567" s="23"/>
      <c r="EH567" s="23"/>
      <c r="EI567" s="23"/>
      <c r="EJ567" s="30">
        <f>1*EJ$4</f>
        <v>1</v>
      </c>
      <c r="EK567" s="23"/>
      <c r="EL567" s="23"/>
      <c r="EM567" s="23"/>
      <c r="EN567" s="23"/>
      <c r="EO567" s="23"/>
      <c r="EP567" s="30">
        <f>1*EP$4</f>
        <v>1</v>
      </c>
      <c r="EQ567" s="23"/>
      <c r="ER567" s="23"/>
      <c r="ES567" s="23"/>
      <c r="ET567" s="23"/>
      <c r="EU567" s="23"/>
      <c r="EV567" s="23"/>
      <c r="EW567" s="23"/>
      <c r="EX567" s="31">
        <f t="shared" si="529"/>
        <v>10</v>
      </c>
      <c r="EY567" s="5"/>
      <c r="EZ567" s="5"/>
      <c r="FA567" s="5"/>
      <c r="FB567" s="5"/>
    </row>
    <row r="568" spans="1:158" ht="15.75" hidden="1" customHeight="1">
      <c r="A568" s="25">
        <f t="shared" si="530"/>
        <v>564</v>
      </c>
      <c r="B568" s="7" t="s">
        <v>1479</v>
      </c>
      <c r="C568" s="7" t="s">
        <v>1480</v>
      </c>
      <c r="D568" s="26" t="s">
        <v>403</v>
      </c>
      <c r="E568" s="27" t="s">
        <v>305</v>
      </c>
      <c r="F568" s="28">
        <v>200</v>
      </c>
      <c r="G568" s="29">
        <f t="shared" si="482"/>
        <v>10</v>
      </c>
      <c r="H568" s="23"/>
      <c r="I568" s="23"/>
      <c r="J568" s="23"/>
      <c r="K568" s="23"/>
      <c r="L568" s="30">
        <f>1*L$4</f>
        <v>1</v>
      </c>
      <c r="M568" s="23"/>
      <c r="N568" s="23"/>
      <c r="O568" s="30">
        <f>1*O$4</f>
        <v>1</v>
      </c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30">
        <f t="shared" ref="Z568:AA568" si="535">1*Z$4</f>
        <v>1</v>
      </c>
      <c r="AA568" s="30">
        <f t="shared" si="535"/>
        <v>1</v>
      </c>
      <c r="AB568" s="23"/>
      <c r="AC568" s="23"/>
      <c r="AD568" s="23"/>
      <c r="AE568" s="23"/>
      <c r="AF568" s="30">
        <f t="shared" ref="AF568:AG568" si="536">1*AF$4</f>
        <v>1</v>
      </c>
      <c r="AG568" s="30">
        <f t="shared" si="536"/>
        <v>1</v>
      </c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30">
        <f>1*AY$4</f>
        <v>1</v>
      </c>
      <c r="AZ568" s="23"/>
      <c r="BA568" s="23"/>
      <c r="BB568" s="30">
        <f t="shared" ref="BB568:BD568" si="537">1*BB$4</f>
        <v>1</v>
      </c>
      <c r="BC568" s="30">
        <f t="shared" si="537"/>
        <v>1</v>
      </c>
      <c r="BD568" s="30">
        <f t="shared" si="537"/>
        <v>1</v>
      </c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  <c r="CB568" s="23"/>
      <c r="CC568" s="23"/>
      <c r="CD568" s="23"/>
      <c r="CE568" s="23"/>
      <c r="CF568" s="23"/>
      <c r="CG568" s="23"/>
      <c r="CH568" s="23"/>
      <c r="CI568" s="23"/>
      <c r="CJ568" s="23"/>
      <c r="CK568" s="23"/>
      <c r="CL568" s="23"/>
      <c r="CM568" s="23"/>
      <c r="CN568" s="23"/>
      <c r="CO568" s="23"/>
      <c r="CP568" s="23"/>
      <c r="CQ568" s="23"/>
      <c r="CR568" s="23"/>
      <c r="CS568" s="23"/>
      <c r="CT568" s="23"/>
      <c r="CU568" s="23"/>
      <c r="CV568" s="23"/>
      <c r="CW568" s="23"/>
      <c r="CX568" s="23"/>
      <c r="CY568" s="23"/>
      <c r="CZ568" s="23"/>
      <c r="DA568" s="23"/>
      <c r="DB568" s="23"/>
      <c r="DC568" s="23"/>
      <c r="DD568" s="23"/>
      <c r="DE568" s="23"/>
      <c r="DF568" s="23"/>
      <c r="DG568" s="23"/>
      <c r="DH568" s="23"/>
      <c r="DI568" s="23"/>
      <c r="DJ568" s="23"/>
      <c r="DK568" s="23"/>
      <c r="DL568" s="23"/>
      <c r="DM568" s="23"/>
      <c r="DN568" s="23"/>
      <c r="DO568" s="23"/>
      <c r="DP568" s="23"/>
      <c r="DQ568" s="23"/>
      <c r="DR568" s="23"/>
      <c r="DS568" s="23"/>
      <c r="DT568" s="23"/>
      <c r="DU568" s="23"/>
      <c r="DV568" s="23"/>
      <c r="DW568" s="23"/>
      <c r="DX568" s="23"/>
      <c r="DY568" s="23"/>
      <c r="DZ568" s="23"/>
      <c r="EA568" s="23"/>
      <c r="EB568" s="23"/>
      <c r="EC568" s="23"/>
      <c r="ED568" s="23"/>
      <c r="EE568" s="23"/>
      <c r="EF568" s="23"/>
      <c r="EG568" s="23"/>
      <c r="EH568" s="23"/>
      <c r="EI568" s="23"/>
      <c r="EJ568" s="23"/>
      <c r="EK568" s="23"/>
      <c r="EL568" s="23"/>
      <c r="EM568" s="23"/>
      <c r="EN568" s="23"/>
      <c r="EO568" s="23"/>
      <c r="EP568" s="23"/>
      <c r="EQ568" s="23"/>
      <c r="ER568" s="23"/>
      <c r="ES568" s="23"/>
      <c r="ET568" s="23"/>
      <c r="EU568" s="23"/>
      <c r="EV568" s="23"/>
      <c r="EW568" s="23"/>
      <c r="EX568" s="31">
        <f t="shared" si="529"/>
        <v>10</v>
      </c>
      <c r="EY568" s="5"/>
      <c r="EZ568" s="5"/>
      <c r="FA568" s="5"/>
      <c r="FB568" s="5"/>
    </row>
    <row r="569" spans="1:158" ht="15.75" hidden="1" customHeight="1">
      <c r="A569" s="25">
        <f t="shared" si="530"/>
        <v>565</v>
      </c>
      <c r="B569" s="7" t="s">
        <v>1481</v>
      </c>
      <c r="C569" s="7" t="s">
        <v>1482</v>
      </c>
      <c r="D569" s="34" t="s">
        <v>425</v>
      </c>
      <c r="E569" s="35" t="s">
        <v>305</v>
      </c>
      <c r="F569" s="28">
        <v>100</v>
      </c>
      <c r="G569" s="29">
        <f t="shared" si="482"/>
        <v>2</v>
      </c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  <c r="BT569" s="23"/>
      <c r="BU569" s="23"/>
      <c r="BV569" s="23"/>
      <c r="BW569" s="23"/>
      <c r="BX569" s="23"/>
      <c r="BY569" s="23"/>
      <c r="BZ569" s="23"/>
      <c r="CA569" s="23"/>
      <c r="CB569" s="23"/>
      <c r="CC569" s="23"/>
      <c r="CD569" s="23"/>
      <c r="CE569" s="23"/>
      <c r="CF569" s="23"/>
      <c r="CG569" s="23"/>
      <c r="CH569" s="23"/>
      <c r="CI569" s="23"/>
      <c r="CJ569" s="23"/>
      <c r="CK569" s="23"/>
      <c r="CL569" s="23"/>
      <c r="CM569" s="23"/>
      <c r="CN569" s="23"/>
      <c r="CO569" s="23"/>
      <c r="CP569" s="23"/>
      <c r="CQ569" s="23"/>
      <c r="CR569" s="23"/>
      <c r="CS569" s="23"/>
      <c r="CT569" s="23"/>
      <c r="CU569" s="23"/>
      <c r="CV569" s="23"/>
      <c r="CW569" s="23"/>
      <c r="CX569" s="23"/>
      <c r="CY569" s="23"/>
      <c r="CZ569" s="23"/>
      <c r="DA569" s="23"/>
      <c r="DB569" s="23"/>
      <c r="DC569" s="23"/>
      <c r="DD569" s="23"/>
      <c r="DE569" s="23"/>
      <c r="DF569" s="23"/>
      <c r="DG569" s="23"/>
      <c r="DH569" s="23"/>
      <c r="DI569" s="23"/>
      <c r="DJ569" s="23"/>
      <c r="DK569" s="23"/>
      <c r="DL569" s="23"/>
      <c r="DM569" s="23"/>
      <c r="DN569" s="23"/>
      <c r="DO569" s="23"/>
      <c r="DP569" s="23"/>
      <c r="DQ569" s="23"/>
      <c r="DR569" s="23"/>
      <c r="DS569" s="23"/>
      <c r="DT569" s="23"/>
      <c r="DU569" s="23"/>
      <c r="DV569" s="23"/>
      <c r="DW569" s="23"/>
      <c r="DX569" s="23"/>
      <c r="DY569" s="23"/>
      <c r="DZ569" s="23"/>
      <c r="EA569" s="23"/>
      <c r="EB569" s="23"/>
      <c r="EC569" s="23"/>
      <c r="ED569" s="23"/>
      <c r="EE569" s="23"/>
      <c r="EF569" s="23"/>
      <c r="EG569" s="23"/>
      <c r="EH569" s="23"/>
      <c r="EI569" s="23"/>
      <c r="EJ569" s="23"/>
      <c r="EK569" s="23"/>
      <c r="EL569" s="23"/>
      <c r="EM569" s="23"/>
      <c r="EN569" s="23"/>
      <c r="EO569" s="23"/>
      <c r="EP569" s="23"/>
      <c r="EQ569" s="23"/>
      <c r="ER569" s="30">
        <f t="shared" ref="ER569:ES569" si="538">2*ER$4</f>
        <v>2</v>
      </c>
      <c r="ES569" s="30">
        <f t="shared" si="538"/>
        <v>2</v>
      </c>
      <c r="ET569" s="23"/>
      <c r="EU569" s="23"/>
      <c r="EV569" s="23"/>
      <c r="EW569" s="23"/>
      <c r="EX569" s="31">
        <f t="shared" si="529"/>
        <v>4</v>
      </c>
      <c r="EY569" s="5"/>
      <c r="EZ569" s="5"/>
      <c r="FA569" s="5"/>
      <c r="FB569" s="5"/>
    </row>
    <row r="570" spans="1:158" ht="15.75" hidden="1" customHeight="1">
      <c r="A570" s="25">
        <f t="shared" si="530"/>
        <v>566</v>
      </c>
      <c r="B570" s="7" t="s">
        <v>1483</v>
      </c>
      <c r="C570" s="7" t="s">
        <v>1484</v>
      </c>
      <c r="D570" s="33" t="s">
        <v>425</v>
      </c>
      <c r="E570" s="27" t="s">
        <v>305</v>
      </c>
      <c r="F570" s="28">
        <v>100</v>
      </c>
      <c r="G570" s="29">
        <f t="shared" si="482"/>
        <v>2</v>
      </c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  <c r="CB570" s="23"/>
      <c r="CC570" s="23"/>
      <c r="CD570" s="23"/>
      <c r="CE570" s="23"/>
      <c r="CF570" s="23"/>
      <c r="CG570" s="23"/>
      <c r="CH570" s="23"/>
      <c r="CI570" s="23"/>
      <c r="CJ570" s="23"/>
      <c r="CK570" s="23"/>
      <c r="CL570" s="23"/>
      <c r="CM570" s="23"/>
      <c r="CN570" s="23"/>
      <c r="CO570" s="23"/>
      <c r="CP570" s="23"/>
      <c r="CQ570" s="23"/>
      <c r="CR570" s="23"/>
      <c r="CS570" s="23"/>
      <c r="CT570" s="23"/>
      <c r="CU570" s="23"/>
      <c r="CV570" s="23"/>
      <c r="CW570" s="23"/>
      <c r="CX570" s="23"/>
      <c r="CY570" s="23"/>
      <c r="CZ570" s="23"/>
      <c r="DA570" s="23"/>
      <c r="DB570" s="23"/>
      <c r="DC570" s="23"/>
      <c r="DD570" s="23"/>
      <c r="DE570" s="23"/>
      <c r="DF570" s="23"/>
      <c r="DG570" s="23"/>
      <c r="DH570" s="23"/>
      <c r="DI570" s="23"/>
      <c r="DJ570" s="23"/>
      <c r="DK570" s="23"/>
      <c r="DL570" s="23"/>
      <c r="DM570" s="23"/>
      <c r="DN570" s="23"/>
      <c r="DO570" s="23"/>
      <c r="DP570" s="23"/>
      <c r="DQ570" s="23"/>
      <c r="DR570" s="23"/>
      <c r="DS570" s="23"/>
      <c r="DT570" s="23"/>
      <c r="DU570" s="23"/>
      <c r="DV570" s="23"/>
      <c r="DW570" s="23"/>
      <c r="DX570" s="23"/>
      <c r="DY570" s="23"/>
      <c r="DZ570" s="23"/>
      <c r="EA570" s="23"/>
      <c r="EB570" s="23"/>
      <c r="EC570" s="23"/>
      <c r="ED570" s="23"/>
      <c r="EE570" s="23"/>
      <c r="EF570" s="23"/>
      <c r="EG570" s="23"/>
      <c r="EH570" s="23"/>
      <c r="EI570" s="23"/>
      <c r="EJ570" s="23"/>
      <c r="EK570" s="23"/>
      <c r="EL570" s="23"/>
      <c r="EM570" s="23"/>
      <c r="EN570" s="23"/>
      <c r="EO570" s="23"/>
      <c r="EP570" s="23"/>
      <c r="EQ570" s="23"/>
      <c r="ER570" s="30">
        <f t="shared" ref="ER570:ES570" si="539">1*ER$4</f>
        <v>1</v>
      </c>
      <c r="ES570" s="30">
        <f t="shared" si="539"/>
        <v>1</v>
      </c>
      <c r="ET570" s="23"/>
      <c r="EU570" s="23"/>
      <c r="EV570" s="23"/>
      <c r="EW570" s="23"/>
      <c r="EX570" s="31">
        <f t="shared" si="529"/>
        <v>2</v>
      </c>
      <c r="EY570" s="5"/>
      <c r="EZ570" s="5"/>
      <c r="FA570" s="5"/>
      <c r="FB570" s="5"/>
    </row>
    <row r="571" spans="1:158" ht="15.75" hidden="1" customHeight="1">
      <c r="A571" s="25">
        <f t="shared" si="530"/>
        <v>567</v>
      </c>
      <c r="B571" s="7" t="s">
        <v>1485</v>
      </c>
      <c r="C571" s="7" t="s">
        <v>1486</v>
      </c>
      <c r="D571" s="26" t="s">
        <v>346</v>
      </c>
      <c r="E571" s="27" t="s">
        <v>305</v>
      </c>
      <c r="F571" s="28">
        <v>1</v>
      </c>
      <c r="G571" s="29">
        <f t="shared" si="482"/>
        <v>3</v>
      </c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30">
        <f>1*AM$4</f>
        <v>1</v>
      </c>
      <c r="AN571" s="23"/>
      <c r="AO571" s="23"/>
      <c r="AP571" s="23"/>
      <c r="AQ571" s="23"/>
      <c r="AR571" s="23"/>
      <c r="AS571" s="23"/>
      <c r="AT571" s="30">
        <f>1*AT$4</f>
        <v>1</v>
      </c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  <c r="CB571" s="23"/>
      <c r="CC571" s="23"/>
      <c r="CD571" s="23"/>
      <c r="CE571" s="23"/>
      <c r="CF571" s="23"/>
      <c r="CG571" s="23"/>
      <c r="CH571" s="23"/>
      <c r="CI571" s="23"/>
      <c r="CJ571" s="23"/>
      <c r="CK571" s="23"/>
      <c r="CL571" s="23"/>
      <c r="CM571" s="23"/>
      <c r="CN571" s="23"/>
      <c r="CO571" s="23"/>
      <c r="CP571" s="23"/>
      <c r="CQ571" s="23"/>
      <c r="CR571" s="23"/>
      <c r="CS571" s="23"/>
      <c r="CT571" s="23"/>
      <c r="CU571" s="23"/>
      <c r="CV571" s="23"/>
      <c r="CW571" s="23"/>
      <c r="CX571" s="23"/>
      <c r="CY571" s="23"/>
      <c r="CZ571" s="23"/>
      <c r="DA571" s="23"/>
      <c r="DB571" s="23"/>
      <c r="DC571" s="23"/>
      <c r="DD571" s="23"/>
      <c r="DE571" s="23"/>
      <c r="DF571" s="23"/>
      <c r="DG571" s="23"/>
      <c r="DH571" s="23"/>
      <c r="DI571" s="23"/>
      <c r="DJ571" s="23"/>
      <c r="DK571" s="23"/>
      <c r="DL571" s="23"/>
      <c r="DM571" s="23"/>
      <c r="DN571" s="23"/>
      <c r="DO571" s="23"/>
      <c r="DP571" s="23"/>
      <c r="DQ571" s="23"/>
      <c r="DR571" s="23"/>
      <c r="DS571" s="23"/>
      <c r="DT571" s="23"/>
      <c r="DU571" s="23"/>
      <c r="DV571" s="23"/>
      <c r="DW571" s="23"/>
      <c r="DX571" s="23"/>
      <c r="DY571" s="23"/>
      <c r="DZ571" s="23"/>
      <c r="EA571" s="23"/>
      <c r="EB571" s="23"/>
      <c r="EC571" s="23"/>
      <c r="ED571" s="23"/>
      <c r="EE571" s="23"/>
      <c r="EF571" s="23"/>
      <c r="EG571" s="23"/>
      <c r="EH571" s="23"/>
      <c r="EI571" s="30">
        <f>1*EI$4</f>
        <v>1</v>
      </c>
      <c r="EJ571" s="23"/>
      <c r="EK571" s="23"/>
      <c r="EL571" s="23"/>
      <c r="EM571" s="23"/>
      <c r="EN571" s="23"/>
      <c r="EO571" s="23"/>
      <c r="EP571" s="23"/>
      <c r="EQ571" s="23"/>
      <c r="ER571" s="23"/>
      <c r="ES571" s="23"/>
      <c r="ET571" s="23"/>
      <c r="EU571" s="23"/>
      <c r="EV571" s="23"/>
      <c r="EW571" s="23"/>
      <c r="EX571" s="31">
        <f t="shared" si="529"/>
        <v>3</v>
      </c>
      <c r="EY571" s="5"/>
      <c r="EZ571" s="5"/>
      <c r="FA571" s="5"/>
      <c r="FB571" s="5"/>
    </row>
    <row r="572" spans="1:158" ht="15.75" hidden="1" customHeight="1">
      <c r="A572" s="25">
        <f t="shared" si="530"/>
        <v>568</v>
      </c>
      <c r="B572" s="7" t="s">
        <v>1487</v>
      </c>
      <c r="C572" s="7" t="s">
        <v>1488</v>
      </c>
      <c r="D572" s="26" t="s">
        <v>346</v>
      </c>
      <c r="E572" s="27" t="s">
        <v>305</v>
      </c>
      <c r="F572" s="28">
        <v>1</v>
      </c>
      <c r="G572" s="29">
        <f t="shared" si="482"/>
        <v>4</v>
      </c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30">
        <f>1*AJ$4</f>
        <v>1</v>
      </c>
      <c r="AK572" s="23"/>
      <c r="AL572" s="23"/>
      <c r="AM572" s="23"/>
      <c r="AN572" s="30">
        <f>1*AN$4</f>
        <v>1</v>
      </c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30">
        <f>1*BL$4</f>
        <v>1</v>
      </c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  <c r="CB572" s="23"/>
      <c r="CC572" s="23"/>
      <c r="CD572" s="23"/>
      <c r="CE572" s="23"/>
      <c r="CF572" s="23"/>
      <c r="CG572" s="23"/>
      <c r="CH572" s="23"/>
      <c r="CI572" s="23"/>
      <c r="CJ572" s="23"/>
      <c r="CK572" s="23"/>
      <c r="CL572" s="23"/>
      <c r="CM572" s="23"/>
      <c r="CN572" s="23"/>
      <c r="CO572" s="23"/>
      <c r="CP572" s="23"/>
      <c r="CQ572" s="23"/>
      <c r="CR572" s="23"/>
      <c r="CS572" s="23"/>
      <c r="CT572" s="23"/>
      <c r="CU572" s="23"/>
      <c r="CV572" s="23"/>
      <c r="CW572" s="23"/>
      <c r="CX572" s="23"/>
      <c r="CY572" s="23"/>
      <c r="CZ572" s="23"/>
      <c r="DA572" s="23"/>
      <c r="DB572" s="23"/>
      <c r="DC572" s="23"/>
      <c r="DD572" s="23"/>
      <c r="DE572" s="23"/>
      <c r="DF572" s="23"/>
      <c r="DG572" s="23"/>
      <c r="DH572" s="23"/>
      <c r="DI572" s="23"/>
      <c r="DJ572" s="23"/>
      <c r="DK572" s="23"/>
      <c r="DL572" s="23"/>
      <c r="DM572" s="23"/>
      <c r="DN572" s="23"/>
      <c r="DO572" s="23"/>
      <c r="DP572" s="23"/>
      <c r="DQ572" s="23"/>
      <c r="DR572" s="23"/>
      <c r="DS572" s="23"/>
      <c r="DT572" s="23"/>
      <c r="DU572" s="23"/>
      <c r="DV572" s="23"/>
      <c r="DW572" s="23"/>
      <c r="DX572" s="23"/>
      <c r="DY572" s="23"/>
      <c r="DZ572" s="23"/>
      <c r="EA572" s="23"/>
      <c r="EB572" s="23"/>
      <c r="EC572" s="23"/>
      <c r="ED572" s="23"/>
      <c r="EE572" s="23"/>
      <c r="EF572" s="23"/>
      <c r="EG572" s="23"/>
      <c r="EH572" s="30">
        <f>1*EH$4</f>
        <v>1</v>
      </c>
      <c r="EI572" s="23"/>
      <c r="EJ572" s="23"/>
      <c r="EK572" s="23"/>
      <c r="EL572" s="23"/>
      <c r="EM572" s="23"/>
      <c r="EN572" s="23"/>
      <c r="EO572" s="23"/>
      <c r="EP572" s="23"/>
      <c r="EQ572" s="23"/>
      <c r="ER572" s="23"/>
      <c r="ES572" s="23"/>
      <c r="ET572" s="23"/>
      <c r="EU572" s="23"/>
      <c r="EV572" s="23"/>
      <c r="EW572" s="23"/>
      <c r="EX572" s="31">
        <f t="shared" si="529"/>
        <v>4</v>
      </c>
      <c r="EY572" s="5"/>
      <c r="EZ572" s="5"/>
      <c r="FA572" s="5"/>
      <c r="FB572" s="5"/>
    </row>
    <row r="573" spans="1:158" ht="15.75" hidden="1" customHeight="1">
      <c r="A573" s="25">
        <f t="shared" si="530"/>
        <v>569</v>
      </c>
      <c r="B573" s="7" t="s">
        <v>1489</v>
      </c>
      <c r="C573" s="7" t="s">
        <v>1490</v>
      </c>
      <c r="D573" s="26" t="s">
        <v>346</v>
      </c>
      <c r="E573" s="27" t="s">
        <v>305</v>
      </c>
      <c r="F573" s="28">
        <v>1</v>
      </c>
      <c r="G573" s="29">
        <f t="shared" si="482"/>
        <v>4</v>
      </c>
      <c r="H573" s="23"/>
      <c r="I573" s="23"/>
      <c r="J573" s="30">
        <f>1*J$4</f>
        <v>1</v>
      </c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30">
        <f>1*AO$4</f>
        <v>1</v>
      </c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30">
        <f>1*BE$4</f>
        <v>1</v>
      </c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  <c r="CB573" s="23"/>
      <c r="CC573" s="23"/>
      <c r="CD573" s="23"/>
      <c r="CE573" s="23"/>
      <c r="CF573" s="23"/>
      <c r="CG573" s="23"/>
      <c r="CH573" s="23"/>
      <c r="CI573" s="23"/>
      <c r="CJ573" s="23"/>
      <c r="CK573" s="23"/>
      <c r="CL573" s="23"/>
      <c r="CM573" s="23"/>
      <c r="CN573" s="23"/>
      <c r="CO573" s="23"/>
      <c r="CP573" s="23"/>
      <c r="CQ573" s="23"/>
      <c r="CR573" s="23"/>
      <c r="CS573" s="23"/>
      <c r="CT573" s="23"/>
      <c r="CU573" s="23"/>
      <c r="CV573" s="23"/>
      <c r="CW573" s="23"/>
      <c r="CX573" s="23"/>
      <c r="CY573" s="23"/>
      <c r="CZ573" s="23"/>
      <c r="DA573" s="23"/>
      <c r="DB573" s="23"/>
      <c r="DC573" s="23"/>
      <c r="DD573" s="23"/>
      <c r="DE573" s="23"/>
      <c r="DF573" s="23"/>
      <c r="DG573" s="23"/>
      <c r="DH573" s="23"/>
      <c r="DI573" s="23"/>
      <c r="DJ573" s="23"/>
      <c r="DK573" s="23"/>
      <c r="DL573" s="23"/>
      <c r="DM573" s="23"/>
      <c r="DN573" s="23"/>
      <c r="DO573" s="23"/>
      <c r="DP573" s="23"/>
      <c r="DQ573" s="23"/>
      <c r="DR573" s="23"/>
      <c r="DS573" s="23"/>
      <c r="DT573" s="23"/>
      <c r="DU573" s="23"/>
      <c r="DV573" s="23"/>
      <c r="DW573" s="23"/>
      <c r="DX573" s="23"/>
      <c r="DY573" s="23"/>
      <c r="DZ573" s="23"/>
      <c r="EA573" s="23"/>
      <c r="EB573" s="23"/>
      <c r="EC573" s="23"/>
      <c r="ED573" s="23"/>
      <c r="EE573" s="23"/>
      <c r="EF573" s="23"/>
      <c r="EG573" s="23"/>
      <c r="EH573" s="23"/>
      <c r="EI573" s="23"/>
      <c r="EJ573" s="23"/>
      <c r="EK573" s="23"/>
      <c r="EL573" s="23"/>
      <c r="EM573" s="23"/>
      <c r="EN573" s="23"/>
      <c r="EO573" s="23"/>
      <c r="EP573" s="23"/>
      <c r="EQ573" s="30">
        <f>1*EQ$4</f>
        <v>1</v>
      </c>
      <c r="ER573" s="23"/>
      <c r="ES573" s="23"/>
      <c r="ET573" s="23"/>
      <c r="EU573" s="23"/>
      <c r="EV573" s="23"/>
      <c r="EW573" s="23"/>
      <c r="EX573" s="31">
        <f t="shared" si="529"/>
        <v>4</v>
      </c>
      <c r="EY573" s="5"/>
      <c r="EZ573" s="5"/>
      <c r="FA573" s="5"/>
      <c r="FB573" s="5"/>
    </row>
    <row r="574" spans="1:158" ht="15.75" hidden="1" customHeight="1">
      <c r="A574" s="25">
        <f t="shared" si="530"/>
        <v>570</v>
      </c>
      <c r="B574" s="7" t="s">
        <v>1491</v>
      </c>
      <c r="C574" s="7" t="s">
        <v>1492</v>
      </c>
      <c r="D574" s="26" t="s">
        <v>346</v>
      </c>
      <c r="E574" s="27" t="s">
        <v>305</v>
      </c>
      <c r="F574" s="28">
        <v>1</v>
      </c>
      <c r="G574" s="29">
        <f t="shared" si="482"/>
        <v>10</v>
      </c>
      <c r="H574" s="23"/>
      <c r="I574" s="23"/>
      <c r="J574" s="23"/>
      <c r="K574" s="23"/>
      <c r="L574" s="23"/>
      <c r="M574" s="30">
        <f>1*M$4</f>
        <v>1</v>
      </c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30">
        <f>1*AC$4</f>
        <v>1</v>
      </c>
      <c r="AD574" s="23"/>
      <c r="AE574" s="23"/>
      <c r="AF574" s="23"/>
      <c r="AG574" s="23"/>
      <c r="AH574" s="23"/>
      <c r="AI574" s="30">
        <f>1*AI$4</f>
        <v>1</v>
      </c>
      <c r="AJ574" s="23"/>
      <c r="AK574" s="30">
        <f>1*AK$4</f>
        <v>1</v>
      </c>
      <c r="AL574" s="23"/>
      <c r="AM574" s="23"/>
      <c r="AN574" s="23"/>
      <c r="AO574" s="23"/>
      <c r="AP574" s="23"/>
      <c r="AQ574" s="23"/>
      <c r="AR574" s="23"/>
      <c r="AS574" s="30">
        <f>1*AS$4</f>
        <v>1</v>
      </c>
      <c r="AT574" s="23"/>
      <c r="AU574" s="23"/>
      <c r="AV574" s="23"/>
      <c r="AW574" s="23"/>
      <c r="AX574" s="30">
        <f>1*AX$4</f>
        <v>1</v>
      </c>
      <c r="AY574" s="23"/>
      <c r="AZ574" s="30">
        <f>1*AZ$4</f>
        <v>1</v>
      </c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30">
        <f t="shared" ref="BM574:BN574" si="540">1*BM$4</f>
        <v>1</v>
      </c>
      <c r="BN574" s="30">
        <f t="shared" si="540"/>
        <v>1</v>
      </c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  <c r="CB574" s="23"/>
      <c r="CC574" s="23"/>
      <c r="CD574" s="23"/>
      <c r="CE574" s="23"/>
      <c r="CF574" s="23"/>
      <c r="CG574" s="23"/>
      <c r="CH574" s="23"/>
      <c r="CI574" s="23"/>
      <c r="CJ574" s="23"/>
      <c r="CK574" s="23"/>
      <c r="CL574" s="23"/>
      <c r="CM574" s="23"/>
      <c r="CN574" s="23"/>
      <c r="CO574" s="23"/>
      <c r="CP574" s="23"/>
      <c r="CQ574" s="23"/>
      <c r="CR574" s="23"/>
      <c r="CS574" s="23"/>
      <c r="CT574" s="23"/>
      <c r="CU574" s="23"/>
      <c r="CV574" s="23"/>
      <c r="CW574" s="23"/>
      <c r="CX574" s="23"/>
      <c r="CY574" s="23"/>
      <c r="CZ574" s="23"/>
      <c r="DA574" s="23"/>
      <c r="DB574" s="23"/>
      <c r="DC574" s="23"/>
      <c r="DD574" s="23"/>
      <c r="DE574" s="23"/>
      <c r="DF574" s="23"/>
      <c r="DG574" s="23"/>
      <c r="DH574" s="23"/>
      <c r="DI574" s="23"/>
      <c r="DJ574" s="23"/>
      <c r="DK574" s="23"/>
      <c r="DL574" s="23"/>
      <c r="DM574" s="23"/>
      <c r="DN574" s="23"/>
      <c r="DO574" s="23"/>
      <c r="DP574" s="23"/>
      <c r="DQ574" s="23"/>
      <c r="DR574" s="23"/>
      <c r="DS574" s="23"/>
      <c r="DT574" s="23"/>
      <c r="DU574" s="23"/>
      <c r="DV574" s="23"/>
      <c r="DW574" s="23"/>
      <c r="DX574" s="23"/>
      <c r="DY574" s="23"/>
      <c r="DZ574" s="23"/>
      <c r="EA574" s="23"/>
      <c r="EB574" s="23"/>
      <c r="EC574" s="23"/>
      <c r="ED574" s="23"/>
      <c r="EE574" s="23"/>
      <c r="EF574" s="23"/>
      <c r="EG574" s="23"/>
      <c r="EH574" s="23"/>
      <c r="EI574" s="23"/>
      <c r="EJ574" s="23"/>
      <c r="EK574" s="23"/>
      <c r="EL574" s="23"/>
      <c r="EM574" s="23"/>
      <c r="EN574" s="23"/>
      <c r="EO574" s="23"/>
      <c r="EP574" s="23"/>
      <c r="EQ574" s="23"/>
      <c r="ER574" s="23"/>
      <c r="ES574" s="23"/>
      <c r="ET574" s="23"/>
      <c r="EU574" s="30">
        <f>1*EU$4</f>
        <v>1</v>
      </c>
      <c r="EV574" s="23"/>
      <c r="EW574" s="23"/>
      <c r="EX574" s="31">
        <f t="shared" si="529"/>
        <v>10</v>
      </c>
      <c r="EY574" s="5"/>
      <c r="EZ574" s="5"/>
      <c r="FA574" s="5"/>
      <c r="FB574" s="5"/>
    </row>
    <row r="575" spans="1:158" ht="15.75" hidden="1" customHeight="1">
      <c r="A575" s="25">
        <f t="shared" si="530"/>
        <v>571</v>
      </c>
      <c r="B575" s="7" t="s">
        <v>1493</v>
      </c>
      <c r="C575" s="7" t="s">
        <v>1494</v>
      </c>
      <c r="D575" s="26" t="s">
        <v>346</v>
      </c>
      <c r="E575" s="27" t="s">
        <v>305</v>
      </c>
      <c r="F575" s="28">
        <v>1</v>
      </c>
      <c r="G575" s="29">
        <f t="shared" si="482"/>
        <v>1</v>
      </c>
      <c r="H575" s="23"/>
      <c r="I575" s="30">
        <f>1*I$4</f>
        <v>1</v>
      </c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  <c r="CB575" s="23"/>
      <c r="CC575" s="23"/>
      <c r="CD575" s="23"/>
      <c r="CE575" s="23"/>
      <c r="CF575" s="23"/>
      <c r="CG575" s="23"/>
      <c r="CH575" s="23"/>
      <c r="CI575" s="23"/>
      <c r="CJ575" s="23"/>
      <c r="CK575" s="23"/>
      <c r="CL575" s="23"/>
      <c r="CM575" s="23"/>
      <c r="CN575" s="23"/>
      <c r="CO575" s="23"/>
      <c r="CP575" s="23"/>
      <c r="CQ575" s="23"/>
      <c r="CR575" s="23"/>
      <c r="CS575" s="23"/>
      <c r="CT575" s="23"/>
      <c r="CU575" s="23"/>
      <c r="CV575" s="23"/>
      <c r="CW575" s="23"/>
      <c r="CX575" s="23"/>
      <c r="CY575" s="23"/>
      <c r="CZ575" s="23"/>
      <c r="DA575" s="23"/>
      <c r="DB575" s="23"/>
      <c r="DC575" s="23"/>
      <c r="DD575" s="23"/>
      <c r="DE575" s="23"/>
      <c r="DF575" s="23"/>
      <c r="DG575" s="23"/>
      <c r="DH575" s="23"/>
      <c r="DI575" s="23"/>
      <c r="DJ575" s="23"/>
      <c r="DK575" s="23"/>
      <c r="DL575" s="23"/>
      <c r="DM575" s="23"/>
      <c r="DN575" s="23"/>
      <c r="DO575" s="23"/>
      <c r="DP575" s="23"/>
      <c r="DQ575" s="23"/>
      <c r="DR575" s="23"/>
      <c r="DS575" s="23"/>
      <c r="DT575" s="23"/>
      <c r="DU575" s="23"/>
      <c r="DV575" s="23"/>
      <c r="DW575" s="23"/>
      <c r="DX575" s="23"/>
      <c r="DY575" s="23"/>
      <c r="DZ575" s="23"/>
      <c r="EA575" s="23"/>
      <c r="EB575" s="23"/>
      <c r="EC575" s="23"/>
      <c r="ED575" s="23"/>
      <c r="EE575" s="23"/>
      <c r="EF575" s="23"/>
      <c r="EG575" s="23"/>
      <c r="EH575" s="23"/>
      <c r="EI575" s="23"/>
      <c r="EJ575" s="23"/>
      <c r="EK575" s="23"/>
      <c r="EL575" s="23"/>
      <c r="EM575" s="23"/>
      <c r="EN575" s="23"/>
      <c r="EO575" s="23"/>
      <c r="EP575" s="23"/>
      <c r="EQ575" s="23"/>
      <c r="ER575" s="23"/>
      <c r="ES575" s="23"/>
      <c r="ET575" s="23"/>
      <c r="EU575" s="23"/>
      <c r="EV575" s="23"/>
      <c r="EW575" s="23"/>
      <c r="EX575" s="31">
        <f t="shared" si="529"/>
        <v>1</v>
      </c>
      <c r="EY575" s="5"/>
      <c r="EZ575" s="5"/>
      <c r="FA575" s="5"/>
      <c r="FB575" s="5"/>
    </row>
    <row r="576" spans="1:158" ht="15.75" hidden="1" customHeight="1">
      <c r="A576" s="25">
        <f t="shared" si="530"/>
        <v>572</v>
      </c>
      <c r="B576" s="7" t="s">
        <v>1495</v>
      </c>
      <c r="C576" s="7" t="s">
        <v>1496</v>
      </c>
      <c r="D576" s="26" t="s">
        <v>346</v>
      </c>
      <c r="E576" s="27" t="s">
        <v>305</v>
      </c>
      <c r="F576" s="28">
        <v>1</v>
      </c>
      <c r="G576" s="29">
        <f t="shared" si="482"/>
        <v>4</v>
      </c>
      <c r="H576" s="30">
        <f>1*H$4</f>
        <v>1</v>
      </c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30">
        <f>1*AD$4</f>
        <v>1</v>
      </c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30">
        <f t="shared" ref="AP576:AQ576" si="541">1*AP$4</f>
        <v>1</v>
      </c>
      <c r="AQ576" s="30">
        <f t="shared" si="541"/>
        <v>1</v>
      </c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  <c r="CB576" s="23"/>
      <c r="CC576" s="23"/>
      <c r="CD576" s="23"/>
      <c r="CE576" s="23"/>
      <c r="CF576" s="23"/>
      <c r="CG576" s="23"/>
      <c r="CH576" s="23"/>
      <c r="CI576" s="23"/>
      <c r="CJ576" s="23"/>
      <c r="CK576" s="23"/>
      <c r="CL576" s="23"/>
      <c r="CM576" s="23"/>
      <c r="CN576" s="23"/>
      <c r="CO576" s="23"/>
      <c r="CP576" s="23"/>
      <c r="CQ576" s="23"/>
      <c r="CR576" s="23"/>
      <c r="CS576" s="23"/>
      <c r="CT576" s="23"/>
      <c r="CU576" s="23"/>
      <c r="CV576" s="23"/>
      <c r="CW576" s="23"/>
      <c r="CX576" s="23"/>
      <c r="CY576" s="23"/>
      <c r="CZ576" s="23"/>
      <c r="DA576" s="23"/>
      <c r="DB576" s="23"/>
      <c r="DC576" s="23"/>
      <c r="DD576" s="23"/>
      <c r="DE576" s="23"/>
      <c r="DF576" s="23"/>
      <c r="DG576" s="23"/>
      <c r="DH576" s="23"/>
      <c r="DI576" s="23"/>
      <c r="DJ576" s="23"/>
      <c r="DK576" s="23"/>
      <c r="DL576" s="23"/>
      <c r="DM576" s="23"/>
      <c r="DN576" s="23"/>
      <c r="DO576" s="23"/>
      <c r="DP576" s="23"/>
      <c r="DQ576" s="23"/>
      <c r="DR576" s="23"/>
      <c r="DS576" s="23"/>
      <c r="DT576" s="23"/>
      <c r="DU576" s="23"/>
      <c r="DV576" s="23"/>
      <c r="DW576" s="23"/>
      <c r="DX576" s="23"/>
      <c r="DY576" s="23"/>
      <c r="DZ576" s="23"/>
      <c r="EA576" s="23"/>
      <c r="EB576" s="23"/>
      <c r="EC576" s="23"/>
      <c r="ED576" s="23"/>
      <c r="EE576" s="23"/>
      <c r="EF576" s="23"/>
      <c r="EG576" s="23"/>
      <c r="EH576" s="23"/>
      <c r="EI576" s="23"/>
      <c r="EJ576" s="23"/>
      <c r="EK576" s="23"/>
      <c r="EL576" s="23"/>
      <c r="EM576" s="23"/>
      <c r="EN576" s="23"/>
      <c r="EO576" s="23"/>
      <c r="EP576" s="23"/>
      <c r="EQ576" s="23"/>
      <c r="ER576" s="23"/>
      <c r="ES576" s="23"/>
      <c r="ET576" s="23"/>
      <c r="EU576" s="23"/>
      <c r="EV576" s="23"/>
      <c r="EW576" s="23"/>
      <c r="EX576" s="31">
        <f t="shared" si="529"/>
        <v>4</v>
      </c>
      <c r="EY576" s="5"/>
      <c r="EZ576" s="5"/>
      <c r="FA576" s="5"/>
      <c r="FB576" s="5"/>
    </row>
    <row r="577" spans="1:158" ht="15.75" hidden="1" customHeight="1">
      <c r="A577" s="25">
        <f t="shared" si="530"/>
        <v>573</v>
      </c>
      <c r="B577" s="7" t="s">
        <v>1497</v>
      </c>
      <c r="C577" s="7" t="s">
        <v>1498</v>
      </c>
      <c r="D577" s="26" t="s">
        <v>357</v>
      </c>
      <c r="E577" s="27" t="s">
        <v>305</v>
      </c>
      <c r="F577" s="28">
        <v>1</v>
      </c>
      <c r="G577" s="29">
        <f t="shared" si="482"/>
        <v>3</v>
      </c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30">
        <f t="shared" ref="BJ577:BK577" si="542">1*BJ$4</f>
        <v>1</v>
      </c>
      <c r="BK577" s="30">
        <f t="shared" si="542"/>
        <v>1</v>
      </c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  <c r="CB577" s="23"/>
      <c r="CC577" s="23"/>
      <c r="CD577" s="23"/>
      <c r="CE577" s="23"/>
      <c r="CF577" s="23"/>
      <c r="CG577" s="23"/>
      <c r="CH577" s="23"/>
      <c r="CI577" s="23"/>
      <c r="CJ577" s="23"/>
      <c r="CK577" s="23"/>
      <c r="CL577" s="23"/>
      <c r="CM577" s="23"/>
      <c r="CN577" s="23"/>
      <c r="CO577" s="23"/>
      <c r="CP577" s="23"/>
      <c r="CQ577" s="23"/>
      <c r="CR577" s="23"/>
      <c r="CS577" s="23"/>
      <c r="CT577" s="23"/>
      <c r="CU577" s="23"/>
      <c r="CV577" s="23"/>
      <c r="CW577" s="23"/>
      <c r="CX577" s="23"/>
      <c r="CY577" s="23"/>
      <c r="CZ577" s="23"/>
      <c r="DA577" s="23"/>
      <c r="DB577" s="23"/>
      <c r="DC577" s="23"/>
      <c r="DD577" s="23"/>
      <c r="DE577" s="23"/>
      <c r="DF577" s="23"/>
      <c r="DG577" s="23"/>
      <c r="DH577" s="23"/>
      <c r="DI577" s="23"/>
      <c r="DJ577" s="23"/>
      <c r="DK577" s="23"/>
      <c r="DL577" s="23"/>
      <c r="DM577" s="23"/>
      <c r="DN577" s="23"/>
      <c r="DO577" s="23"/>
      <c r="DP577" s="23"/>
      <c r="DQ577" s="23"/>
      <c r="DR577" s="23"/>
      <c r="DS577" s="23"/>
      <c r="DT577" s="23"/>
      <c r="DU577" s="23"/>
      <c r="DV577" s="23"/>
      <c r="DW577" s="23"/>
      <c r="DX577" s="23"/>
      <c r="DY577" s="23"/>
      <c r="DZ577" s="23"/>
      <c r="EA577" s="23"/>
      <c r="EB577" s="23"/>
      <c r="EC577" s="23"/>
      <c r="ED577" s="23"/>
      <c r="EE577" s="23"/>
      <c r="EF577" s="23"/>
      <c r="EG577" s="23"/>
      <c r="EH577" s="23"/>
      <c r="EI577" s="23"/>
      <c r="EJ577" s="23"/>
      <c r="EK577" s="23"/>
      <c r="EL577" s="23"/>
      <c r="EM577" s="23"/>
      <c r="EN577" s="23"/>
      <c r="EO577" s="30">
        <f>1*EO$4</f>
        <v>1</v>
      </c>
      <c r="EP577" s="23"/>
      <c r="EQ577" s="23"/>
      <c r="ER577" s="23"/>
      <c r="ES577" s="23"/>
      <c r="ET577" s="23"/>
      <c r="EU577" s="23"/>
      <c r="EV577" s="23"/>
      <c r="EW577" s="23"/>
      <c r="EX577" s="31">
        <f t="shared" si="529"/>
        <v>3</v>
      </c>
      <c r="EY577" s="5"/>
      <c r="EZ577" s="5"/>
      <c r="FA577" s="5"/>
      <c r="FB577" s="5"/>
    </row>
    <row r="578" spans="1:158" ht="15.75" hidden="1" customHeight="1">
      <c r="A578" s="25">
        <f t="shared" si="530"/>
        <v>574</v>
      </c>
      <c r="B578" s="7" t="s">
        <v>1499</v>
      </c>
      <c r="C578" s="7" t="s">
        <v>1500</v>
      </c>
      <c r="D578" s="26" t="s">
        <v>357</v>
      </c>
      <c r="E578" s="27" t="s">
        <v>305</v>
      </c>
      <c r="F578" s="28">
        <v>1</v>
      </c>
      <c r="G578" s="29">
        <f t="shared" si="482"/>
        <v>2</v>
      </c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  <c r="CB578" s="23"/>
      <c r="CC578" s="23"/>
      <c r="CD578" s="23"/>
      <c r="CE578" s="23"/>
      <c r="CF578" s="23"/>
      <c r="CG578" s="23"/>
      <c r="CH578" s="23"/>
      <c r="CI578" s="23"/>
      <c r="CJ578" s="23"/>
      <c r="CK578" s="23"/>
      <c r="CL578" s="23"/>
      <c r="CM578" s="23"/>
      <c r="CN578" s="23"/>
      <c r="CO578" s="23"/>
      <c r="CP578" s="23"/>
      <c r="CQ578" s="23"/>
      <c r="CR578" s="23"/>
      <c r="CS578" s="23"/>
      <c r="CT578" s="30">
        <f>1*CT$4</f>
        <v>1</v>
      </c>
      <c r="CU578" s="23"/>
      <c r="CV578" s="23"/>
      <c r="CW578" s="23"/>
      <c r="CX578" s="23"/>
      <c r="CY578" s="23"/>
      <c r="CZ578" s="23"/>
      <c r="DA578" s="23"/>
      <c r="DB578" s="23"/>
      <c r="DC578" s="23"/>
      <c r="DD578" s="23"/>
      <c r="DE578" s="23"/>
      <c r="DF578" s="23"/>
      <c r="DG578" s="23"/>
      <c r="DH578" s="23"/>
      <c r="DI578" s="23"/>
      <c r="DJ578" s="23"/>
      <c r="DK578" s="23"/>
      <c r="DL578" s="23"/>
      <c r="DM578" s="23"/>
      <c r="DN578" s="23"/>
      <c r="DO578" s="23"/>
      <c r="DP578" s="23"/>
      <c r="DQ578" s="23"/>
      <c r="DR578" s="23"/>
      <c r="DS578" s="23"/>
      <c r="DT578" s="23"/>
      <c r="DU578" s="23"/>
      <c r="DV578" s="23"/>
      <c r="DW578" s="23"/>
      <c r="DX578" s="23"/>
      <c r="DY578" s="23"/>
      <c r="DZ578" s="23"/>
      <c r="EA578" s="23"/>
      <c r="EB578" s="23"/>
      <c r="EC578" s="23"/>
      <c r="ED578" s="23"/>
      <c r="EE578" s="23"/>
      <c r="EF578" s="23"/>
      <c r="EG578" s="23"/>
      <c r="EH578" s="23"/>
      <c r="EI578" s="23"/>
      <c r="EJ578" s="23"/>
      <c r="EK578" s="23"/>
      <c r="EL578" s="23"/>
      <c r="EM578" s="23"/>
      <c r="EN578" s="30">
        <f>1*EN$4</f>
        <v>1</v>
      </c>
      <c r="EO578" s="23"/>
      <c r="EP578" s="23"/>
      <c r="EQ578" s="23"/>
      <c r="ER578" s="23"/>
      <c r="ES578" s="23"/>
      <c r="ET578" s="23"/>
      <c r="EU578" s="23"/>
      <c r="EV578" s="23"/>
      <c r="EW578" s="23"/>
      <c r="EX578" s="31">
        <f t="shared" si="529"/>
        <v>2</v>
      </c>
      <c r="EY578" s="5"/>
      <c r="EZ578" s="5"/>
      <c r="FA578" s="5"/>
      <c r="FB578" s="5"/>
    </row>
    <row r="579" spans="1:158" ht="15.75" hidden="1" customHeight="1">
      <c r="A579" s="25">
        <f t="shared" si="530"/>
        <v>575</v>
      </c>
      <c r="B579" s="7" t="s">
        <v>1501</v>
      </c>
      <c r="C579" s="7" t="s">
        <v>1502</v>
      </c>
      <c r="D579" s="26" t="s">
        <v>357</v>
      </c>
      <c r="E579" s="27" t="s">
        <v>305</v>
      </c>
      <c r="F579" s="28">
        <v>1</v>
      </c>
      <c r="G579" s="29">
        <f t="shared" si="482"/>
        <v>1</v>
      </c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  <c r="BX579" s="23"/>
      <c r="BY579" s="23"/>
      <c r="BZ579" s="23"/>
      <c r="CA579" s="23"/>
      <c r="CB579" s="23"/>
      <c r="CC579" s="23"/>
      <c r="CD579" s="23"/>
      <c r="CE579" s="23"/>
      <c r="CF579" s="23"/>
      <c r="CG579" s="23"/>
      <c r="CH579" s="23"/>
      <c r="CI579" s="23"/>
      <c r="CJ579" s="23"/>
      <c r="CK579" s="23"/>
      <c r="CL579" s="23"/>
      <c r="CM579" s="23"/>
      <c r="CN579" s="23"/>
      <c r="CO579" s="23"/>
      <c r="CP579" s="23"/>
      <c r="CQ579" s="23"/>
      <c r="CR579" s="23"/>
      <c r="CS579" s="23"/>
      <c r="CT579" s="23"/>
      <c r="CU579" s="23"/>
      <c r="CV579" s="23"/>
      <c r="CW579" s="23"/>
      <c r="CX579" s="23"/>
      <c r="CY579" s="23"/>
      <c r="CZ579" s="23"/>
      <c r="DA579" s="23"/>
      <c r="DB579" s="23"/>
      <c r="DC579" s="23"/>
      <c r="DD579" s="23"/>
      <c r="DE579" s="23"/>
      <c r="DF579" s="23"/>
      <c r="DG579" s="23"/>
      <c r="DH579" s="23"/>
      <c r="DI579" s="23"/>
      <c r="DJ579" s="23"/>
      <c r="DK579" s="23"/>
      <c r="DL579" s="23"/>
      <c r="DM579" s="23"/>
      <c r="DN579" s="23"/>
      <c r="DO579" s="23"/>
      <c r="DP579" s="23"/>
      <c r="DQ579" s="23"/>
      <c r="DR579" s="23"/>
      <c r="DS579" s="23"/>
      <c r="DT579" s="23"/>
      <c r="DU579" s="23"/>
      <c r="DV579" s="23"/>
      <c r="DW579" s="23"/>
      <c r="DX579" s="23"/>
      <c r="DY579" s="23"/>
      <c r="DZ579" s="23"/>
      <c r="EA579" s="23"/>
      <c r="EB579" s="23"/>
      <c r="EC579" s="23"/>
      <c r="ED579" s="23"/>
      <c r="EE579" s="23"/>
      <c r="EF579" s="23"/>
      <c r="EG579" s="23"/>
      <c r="EH579" s="23"/>
      <c r="EI579" s="23"/>
      <c r="EJ579" s="23"/>
      <c r="EK579" s="23"/>
      <c r="EL579" s="23"/>
      <c r="EM579" s="30">
        <f>1*EM$4</f>
        <v>1</v>
      </c>
      <c r="EN579" s="23"/>
      <c r="EO579" s="23"/>
      <c r="EP579" s="23"/>
      <c r="EQ579" s="23"/>
      <c r="ER579" s="23"/>
      <c r="ES579" s="23"/>
      <c r="ET579" s="23"/>
      <c r="EU579" s="23"/>
      <c r="EV579" s="23"/>
      <c r="EW579" s="23"/>
      <c r="EX579" s="31">
        <f t="shared" si="529"/>
        <v>1</v>
      </c>
      <c r="EY579" s="5"/>
      <c r="EZ579" s="5"/>
      <c r="FA579" s="5"/>
      <c r="FB579" s="5"/>
    </row>
    <row r="580" spans="1:158" ht="15.75" hidden="1" customHeight="1">
      <c r="A580" s="25">
        <f t="shared" si="530"/>
        <v>576</v>
      </c>
      <c r="B580" s="7" t="s">
        <v>1503</v>
      </c>
      <c r="C580" s="7" t="s">
        <v>1504</v>
      </c>
      <c r="D580" s="26" t="s">
        <v>357</v>
      </c>
      <c r="E580" s="27" t="s">
        <v>305</v>
      </c>
      <c r="F580" s="28">
        <v>1</v>
      </c>
      <c r="G580" s="29">
        <f t="shared" si="482"/>
        <v>1</v>
      </c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  <c r="CB580" s="23"/>
      <c r="CC580" s="23"/>
      <c r="CD580" s="23"/>
      <c r="CE580" s="23"/>
      <c r="CF580" s="23"/>
      <c r="CG580" s="23"/>
      <c r="CH580" s="23"/>
      <c r="CI580" s="23"/>
      <c r="CJ580" s="23"/>
      <c r="CK580" s="23"/>
      <c r="CL580" s="23"/>
      <c r="CM580" s="23"/>
      <c r="CN580" s="23"/>
      <c r="CO580" s="23"/>
      <c r="CP580" s="23"/>
      <c r="CQ580" s="23"/>
      <c r="CR580" s="23"/>
      <c r="CS580" s="23"/>
      <c r="CT580" s="23"/>
      <c r="CU580" s="23"/>
      <c r="CV580" s="23"/>
      <c r="CW580" s="23"/>
      <c r="CX580" s="23"/>
      <c r="CY580" s="23"/>
      <c r="CZ580" s="23"/>
      <c r="DA580" s="23"/>
      <c r="DB580" s="23"/>
      <c r="DC580" s="23"/>
      <c r="DD580" s="30">
        <f>1*DD$4</f>
        <v>1</v>
      </c>
      <c r="DE580" s="23"/>
      <c r="DF580" s="23"/>
      <c r="DG580" s="23"/>
      <c r="DH580" s="23"/>
      <c r="DI580" s="23"/>
      <c r="DJ580" s="23"/>
      <c r="DK580" s="23"/>
      <c r="DL580" s="23"/>
      <c r="DM580" s="23"/>
      <c r="DN580" s="23"/>
      <c r="DO580" s="23"/>
      <c r="DP580" s="23"/>
      <c r="DQ580" s="23"/>
      <c r="DR580" s="23"/>
      <c r="DS580" s="23"/>
      <c r="DT580" s="23"/>
      <c r="DU580" s="23"/>
      <c r="DV580" s="23"/>
      <c r="DW580" s="23"/>
      <c r="DX580" s="23"/>
      <c r="DY580" s="23"/>
      <c r="DZ580" s="23"/>
      <c r="EA580" s="23"/>
      <c r="EB580" s="23"/>
      <c r="EC580" s="23"/>
      <c r="ED580" s="23"/>
      <c r="EE580" s="23"/>
      <c r="EF580" s="23"/>
      <c r="EG580" s="23"/>
      <c r="EH580" s="23"/>
      <c r="EI580" s="23"/>
      <c r="EJ580" s="23"/>
      <c r="EK580" s="23"/>
      <c r="EL580" s="23"/>
      <c r="EM580" s="23"/>
      <c r="EN580" s="23"/>
      <c r="EO580" s="23"/>
      <c r="EP580" s="23"/>
      <c r="EQ580" s="23"/>
      <c r="ER580" s="23"/>
      <c r="ES580" s="23"/>
      <c r="ET580" s="23"/>
      <c r="EU580" s="23"/>
      <c r="EV580" s="23"/>
      <c r="EW580" s="23"/>
      <c r="EX580" s="31">
        <f t="shared" si="529"/>
        <v>1</v>
      </c>
      <c r="EY580" s="5"/>
      <c r="EZ580" s="5"/>
      <c r="FA580" s="5"/>
      <c r="FB580" s="5"/>
    </row>
    <row r="581" spans="1:158" ht="15.75" hidden="1" customHeight="1">
      <c r="A581" s="25">
        <f t="shared" si="530"/>
        <v>577</v>
      </c>
      <c r="B581" s="7" t="s">
        <v>1505</v>
      </c>
      <c r="C581" s="7" t="s">
        <v>1506</v>
      </c>
      <c r="D581" s="26" t="s">
        <v>357</v>
      </c>
      <c r="E581" s="27" t="s">
        <v>305</v>
      </c>
      <c r="F581" s="28">
        <v>1</v>
      </c>
      <c r="G581" s="29">
        <f t="shared" si="482"/>
        <v>1</v>
      </c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  <c r="CB581" s="23"/>
      <c r="CC581" s="23"/>
      <c r="CD581" s="23"/>
      <c r="CE581" s="23"/>
      <c r="CF581" s="23"/>
      <c r="CG581" s="23"/>
      <c r="CH581" s="23"/>
      <c r="CI581" s="23"/>
      <c r="CJ581" s="23"/>
      <c r="CK581" s="23"/>
      <c r="CL581" s="23"/>
      <c r="CM581" s="23"/>
      <c r="CN581" s="23"/>
      <c r="CO581" s="23"/>
      <c r="CP581" s="23"/>
      <c r="CQ581" s="23"/>
      <c r="CR581" s="23"/>
      <c r="CS581" s="23"/>
      <c r="CT581" s="23"/>
      <c r="CU581" s="30">
        <f>1*CU$4</f>
        <v>1</v>
      </c>
      <c r="CV581" s="23"/>
      <c r="CW581" s="23"/>
      <c r="CX581" s="23"/>
      <c r="CY581" s="23"/>
      <c r="CZ581" s="23"/>
      <c r="DA581" s="23"/>
      <c r="DB581" s="23"/>
      <c r="DC581" s="23"/>
      <c r="DD581" s="23"/>
      <c r="DE581" s="23"/>
      <c r="DF581" s="23"/>
      <c r="DG581" s="23"/>
      <c r="DH581" s="23"/>
      <c r="DI581" s="23"/>
      <c r="DJ581" s="23"/>
      <c r="DK581" s="23"/>
      <c r="DL581" s="23"/>
      <c r="DM581" s="23"/>
      <c r="DN581" s="23"/>
      <c r="DO581" s="23"/>
      <c r="DP581" s="23"/>
      <c r="DQ581" s="23"/>
      <c r="DR581" s="23"/>
      <c r="DS581" s="23"/>
      <c r="DT581" s="23"/>
      <c r="DU581" s="23"/>
      <c r="DV581" s="23"/>
      <c r="DW581" s="23"/>
      <c r="DX581" s="23"/>
      <c r="DY581" s="23"/>
      <c r="DZ581" s="23"/>
      <c r="EA581" s="23"/>
      <c r="EB581" s="23"/>
      <c r="EC581" s="23"/>
      <c r="ED581" s="23"/>
      <c r="EE581" s="23"/>
      <c r="EF581" s="23"/>
      <c r="EG581" s="23"/>
      <c r="EH581" s="23"/>
      <c r="EI581" s="23"/>
      <c r="EJ581" s="23"/>
      <c r="EK581" s="23"/>
      <c r="EL581" s="23"/>
      <c r="EM581" s="23"/>
      <c r="EN581" s="23"/>
      <c r="EO581" s="23"/>
      <c r="EP581" s="23"/>
      <c r="EQ581" s="23"/>
      <c r="ER581" s="23"/>
      <c r="ES581" s="23"/>
      <c r="ET581" s="23"/>
      <c r="EU581" s="23"/>
      <c r="EV581" s="23"/>
      <c r="EW581" s="23"/>
      <c r="EX581" s="31">
        <f t="shared" si="529"/>
        <v>1</v>
      </c>
      <c r="EY581" s="5"/>
      <c r="EZ581" s="5"/>
      <c r="FA581" s="5"/>
      <c r="FB581" s="5"/>
    </row>
    <row r="582" spans="1:158" ht="15.75" hidden="1" customHeight="1">
      <c r="A582" s="25">
        <f t="shared" ref="A582:A645" si="543">+A581+1</f>
        <v>578</v>
      </c>
      <c r="B582" s="7" t="s">
        <v>1507</v>
      </c>
      <c r="C582" s="7" t="s">
        <v>1508</v>
      </c>
      <c r="D582" s="26" t="s">
        <v>357</v>
      </c>
      <c r="E582" s="27" t="s">
        <v>305</v>
      </c>
      <c r="F582" s="28">
        <v>1</v>
      </c>
      <c r="G582" s="55">
        <f t="shared" si="482"/>
        <v>2</v>
      </c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30">
        <f>1*BA$4</f>
        <v>1</v>
      </c>
      <c r="BB582" s="23"/>
      <c r="BC582" s="23"/>
      <c r="BD582" s="23"/>
      <c r="BE582" s="23"/>
      <c r="BF582" s="30">
        <f>1*BF$4</f>
        <v>1</v>
      </c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  <c r="CB582" s="23"/>
      <c r="CC582" s="23"/>
      <c r="CD582" s="23"/>
      <c r="CE582" s="23"/>
      <c r="CF582" s="23"/>
      <c r="CG582" s="23"/>
      <c r="CH582" s="23"/>
      <c r="CI582" s="23"/>
      <c r="CJ582" s="23"/>
      <c r="CK582" s="23"/>
      <c r="CL582" s="23"/>
      <c r="CM582" s="23"/>
      <c r="CN582" s="23"/>
      <c r="CO582" s="23"/>
      <c r="CP582" s="23"/>
      <c r="CQ582" s="23"/>
      <c r="CR582" s="23"/>
      <c r="CS582" s="23"/>
      <c r="CT582" s="23"/>
      <c r="CU582" s="23"/>
      <c r="CV582" s="23"/>
      <c r="CW582" s="23"/>
      <c r="CX582" s="23"/>
      <c r="CY582" s="23"/>
      <c r="CZ582" s="23"/>
      <c r="DA582" s="23"/>
      <c r="DB582" s="23"/>
      <c r="DC582" s="23"/>
      <c r="DD582" s="23"/>
      <c r="DE582" s="23"/>
      <c r="DF582" s="23"/>
      <c r="DG582" s="23"/>
      <c r="DH582" s="23"/>
      <c r="DI582" s="23"/>
      <c r="DJ582" s="23"/>
      <c r="DK582" s="23"/>
      <c r="DL582" s="23"/>
      <c r="DM582" s="23"/>
      <c r="DN582" s="23"/>
      <c r="DO582" s="23"/>
      <c r="DP582" s="23"/>
      <c r="DQ582" s="23"/>
      <c r="DR582" s="23"/>
      <c r="DS582" s="23"/>
      <c r="DT582" s="23"/>
      <c r="DU582" s="23"/>
      <c r="DV582" s="23"/>
      <c r="DW582" s="23"/>
      <c r="DX582" s="23"/>
      <c r="DY582" s="23"/>
      <c r="DZ582" s="23"/>
      <c r="EA582" s="23"/>
      <c r="EB582" s="23"/>
      <c r="EC582" s="23"/>
      <c r="ED582" s="23"/>
      <c r="EE582" s="23"/>
      <c r="EF582" s="23"/>
      <c r="EG582" s="23"/>
      <c r="EH582" s="23"/>
      <c r="EI582" s="23"/>
      <c r="EJ582" s="23"/>
      <c r="EK582" s="23"/>
      <c r="EL582" s="23"/>
      <c r="EM582" s="23"/>
      <c r="EN582" s="23"/>
      <c r="EO582" s="23"/>
      <c r="EP582" s="23"/>
      <c r="EQ582" s="23"/>
      <c r="ER582" s="23"/>
      <c r="ES582" s="23"/>
      <c r="ET582" s="23"/>
      <c r="EU582" s="23"/>
      <c r="EV582" s="23"/>
      <c r="EW582" s="23"/>
      <c r="EX582" s="31">
        <f t="shared" si="529"/>
        <v>2</v>
      </c>
      <c r="EY582" s="5"/>
      <c r="EZ582" s="5"/>
      <c r="FA582" s="5"/>
      <c r="FB582" s="5"/>
    </row>
    <row r="583" spans="1:158" ht="15.75" hidden="1" customHeight="1">
      <c r="A583" s="25">
        <f t="shared" si="543"/>
        <v>579</v>
      </c>
      <c r="B583" s="7" t="s">
        <v>1509</v>
      </c>
      <c r="C583" s="7" t="s">
        <v>1510</v>
      </c>
      <c r="D583" s="26" t="s">
        <v>357</v>
      </c>
      <c r="E583" s="27" t="s">
        <v>305</v>
      </c>
      <c r="F583" s="28">
        <v>1</v>
      </c>
      <c r="G583" s="29">
        <f t="shared" si="482"/>
        <v>1</v>
      </c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30">
        <f>1*AE$4</f>
        <v>1</v>
      </c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  <c r="CB583" s="23"/>
      <c r="CC583" s="23"/>
      <c r="CD583" s="23"/>
      <c r="CE583" s="23"/>
      <c r="CF583" s="23"/>
      <c r="CG583" s="23"/>
      <c r="CH583" s="23"/>
      <c r="CI583" s="23"/>
      <c r="CJ583" s="23"/>
      <c r="CK583" s="23"/>
      <c r="CL583" s="23"/>
      <c r="CM583" s="23"/>
      <c r="CN583" s="23"/>
      <c r="CO583" s="23"/>
      <c r="CP583" s="23"/>
      <c r="CQ583" s="23"/>
      <c r="CR583" s="23"/>
      <c r="CS583" s="23"/>
      <c r="CT583" s="23"/>
      <c r="CU583" s="23"/>
      <c r="CV583" s="23"/>
      <c r="CW583" s="23"/>
      <c r="CX583" s="23"/>
      <c r="CY583" s="23"/>
      <c r="CZ583" s="23"/>
      <c r="DA583" s="23"/>
      <c r="DB583" s="23"/>
      <c r="DC583" s="23"/>
      <c r="DD583" s="23"/>
      <c r="DE583" s="23"/>
      <c r="DF583" s="23"/>
      <c r="DG583" s="23"/>
      <c r="DH583" s="23"/>
      <c r="DI583" s="23"/>
      <c r="DJ583" s="23"/>
      <c r="DK583" s="23"/>
      <c r="DL583" s="23"/>
      <c r="DM583" s="23"/>
      <c r="DN583" s="23"/>
      <c r="DO583" s="23"/>
      <c r="DP583" s="23"/>
      <c r="DQ583" s="23"/>
      <c r="DR583" s="23"/>
      <c r="DS583" s="23"/>
      <c r="DT583" s="23"/>
      <c r="DU583" s="23"/>
      <c r="DV583" s="23"/>
      <c r="DW583" s="23"/>
      <c r="DX583" s="23"/>
      <c r="DY583" s="23"/>
      <c r="DZ583" s="23"/>
      <c r="EA583" s="23"/>
      <c r="EB583" s="23"/>
      <c r="EC583" s="23"/>
      <c r="ED583" s="23"/>
      <c r="EE583" s="23"/>
      <c r="EF583" s="23"/>
      <c r="EG583" s="23"/>
      <c r="EH583" s="23"/>
      <c r="EI583" s="23"/>
      <c r="EJ583" s="23"/>
      <c r="EK583" s="23"/>
      <c r="EL583" s="23"/>
      <c r="EM583" s="23"/>
      <c r="EN583" s="23"/>
      <c r="EO583" s="23"/>
      <c r="EP583" s="23"/>
      <c r="EQ583" s="23"/>
      <c r="ER583" s="23"/>
      <c r="ES583" s="23"/>
      <c r="ET583" s="23"/>
      <c r="EU583" s="23"/>
      <c r="EV583" s="23"/>
      <c r="EW583" s="23"/>
      <c r="EX583" s="31">
        <f t="shared" si="529"/>
        <v>1</v>
      </c>
      <c r="EY583" s="5"/>
      <c r="EZ583" s="5"/>
      <c r="FA583" s="5"/>
      <c r="FB583" s="5"/>
    </row>
    <row r="584" spans="1:158" ht="15.75" hidden="1" customHeight="1">
      <c r="A584" s="25">
        <f t="shared" si="543"/>
        <v>580</v>
      </c>
      <c r="B584" s="7" t="s">
        <v>1511</v>
      </c>
      <c r="C584" s="7" t="s">
        <v>1512</v>
      </c>
      <c r="D584" s="26" t="s">
        <v>357</v>
      </c>
      <c r="E584" s="27" t="s">
        <v>305</v>
      </c>
      <c r="F584" s="28">
        <v>1</v>
      </c>
      <c r="G584" s="29">
        <f t="shared" si="482"/>
        <v>1</v>
      </c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  <c r="CB584" s="23"/>
      <c r="CC584" s="23"/>
      <c r="CD584" s="23"/>
      <c r="CE584" s="23"/>
      <c r="CF584" s="23"/>
      <c r="CG584" s="23"/>
      <c r="CH584" s="23"/>
      <c r="CI584" s="23"/>
      <c r="CJ584" s="23"/>
      <c r="CK584" s="23"/>
      <c r="CL584" s="23"/>
      <c r="CM584" s="23"/>
      <c r="CN584" s="23"/>
      <c r="CO584" s="23"/>
      <c r="CP584" s="23"/>
      <c r="CQ584" s="23"/>
      <c r="CR584" s="23"/>
      <c r="CS584" s="23"/>
      <c r="CT584" s="23"/>
      <c r="CU584" s="23"/>
      <c r="CV584" s="23"/>
      <c r="CW584" s="23"/>
      <c r="CX584" s="23"/>
      <c r="CY584" s="23"/>
      <c r="CZ584" s="23"/>
      <c r="DA584" s="23"/>
      <c r="DB584" s="23"/>
      <c r="DC584" s="23"/>
      <c r="DD584" s="23"/>
      <c r="DE584" s="30">
        <f>1*DE$4</f>
        <v>1</v>
      </c>
      <c r="DF584" s="23"/>
      <c r="DG584" s="23"/>
      <c r="DH584" s="23"/>
      <c r="DI584" s="23"/>
      <c r="DJ584" s="23"/>
      <c r="DK584" s="23"/>
      <c r="DL584" s="23"/>
      <c r="DM584" s="23"/>
      <c r="DN584" s="23"/>
      <c r="DO584" s="23"/>
      <c r="DP584" s="23"/>
      <c r="DQ584" s="23"/>
      <c r="DR584" s="23"/>
      <c r="DS584" s="23"/>
      <c r="DT584" s="23"/>
      <c r="DU584" s="23"/>
      <c r="DV584" s="23"/>
      <c r="DW584" s="23"/>
      <c r="DX584" s="23"/>
      <c r="DY584" s="23"/>
      <c r="DZ584" s="23"/>
      <c r="EA584" s="23"/>
      <c r="EB584" s="23"/>
      <c r="EC584" s="23"/>
      <c r="ED584" s="23"/>
      <c r="EE584" s="23"/>
      <c r="EF584" s="23"/>
      <c r="EG584" s="23"/>
      <c r="EH584" s="23"/>
      <c r="EI584" s="23"/>
      <c r="EJ584" s="23"/>
      <c r="EK584" s="23"/>
      <c r="EL584" s="23"/>
      <c r="EM584" s="23"/>
      <c r="EN584" s="23"/>
      <c r="EO584" s="23"/>
      <c r="EP584" s="23"/>
      <c r="EQ584" s="23"/>
      <c r="ER584" s="23"/>
      <c r="ES584" s="23"/>
      <c r="ET584" s="23"/>
      <c r="EU584" s="23"/>
      <c r="EV584" s="23"/>
      <c r="EW584" s="23"/>
      <c r="EX584" s="31">
        <f t="shared" si="529"/>
        <v>1</v>
      </c>
      <c r="EY584" s="5"/>
      <c r="EZ584" s="5"/>
      <c r="FA584" s="5"/>
      <c r="FB584" s="5"/>
    </row>
    <row r="585" spans="1:158" ht="15.75" hidden="1" customHeight="1">
      <c r="A585" s="25">
        <f t="shared" si="543"/>
        <v>581</v>
      </c>
      <c r="B585" s="7" t="s">
        <v>1513</v>
      </c>
      <c r="C585" s="7" t="s">
        <v>1514</v>
      </c>
      <c r="D585" s="26" t="s">
        <v>357</v>
      </c>
      <c r="E585" s="27" t="s">
        <v>305</v>
      </c>
      <c r="F585" s="28">
        <v>1</v>
      </c>
      <c r="G585" s="29">
        <f t="shared" si="482"/>
        <v>2</v>
      </c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  <c r="CB585" s="23"/>
      <c r="CC585" s="23"/>
      <c r="CD585" s="23"/>
      <c r="CE585" s="23"/>
      <c r="CF585" s="23"/>
      <c r="CG585" s="23"/>
      <c r="CH585" s="23"/>
      <c r="CI585" s="23"/>
      <c r="CJ585" s="23"/>
      <c r="CK585" s="23"/>
      <c r="CL585" s="23"/>
      <c r="CM585" s="23"/>
      <c r="CN585" s="23"/>
      <c r="CO585" s="30">
        <f>1*CO$4</f>
        <v>1</v>
      </c>
      <c r="CP585" s="23"/>
      <c r="CQ585" s="23"/>
      <c r="CR585" s="23"/>
      <c r="CS585" s="23"/>
      <c r="CT585" s="23"/>
      <c r="CU585" s="23"/>
      <c r="CV585" s="23"/>
      <c r="CW585" s="23"/>
      <c r="CX585" s="23"/>
      <c r="CY585" s="23"/>
      <c r="CZ585" s="23"/>
      <c r="DA585" s="23"/>
      <c r="DB585" s="23"/>
      <c r="DC585" s="23"/>
      <c r="DD585" s="23"/>
      <c r="DE585" s="23"/>
      <c r="DF585" s="23"/>
      <c r="DG585" s="23"/>
      <c r="DH585" s="23"/>
      <c r="DI585" s="30">
        <f>1*DI$4</f>
        <v>1</v>
      </c>
      <c r="DJ585" s="23"/>
      <c r="DK585" s="23"/>
      <c r="DL585" s="23"/>
      <c r="DM585" s="23"/>
      <c r="DN585" s="23"/>
      <c r="DO585" s="23"/>
      <c r="DP585" s="23"/>
      <c r="DQ585" s="23"/>
      <c r="DR585" s="23"/>
      <c r="DS585" s="23"/>
      <c r="DT585" s="23"/>
      <c r="DU585" s="23"/>
      <c r="DV585" s="23"/>
      <c r="DW585" s="23"/>
      <c r="DX585" s="23"/>
      <c r="DY585" s="23"/>
      <c r="DZ585" s="23"/>
      <c r="EA585" s="23"/>
      <c r="EB585" s="23"/>
      <c r="EC585" s="23"/>
      <c r="ED585" s="23"/>
      <c r="EE585" s="23"/>
      <c r="EF585" s="23"/>
      <c r="EG585" s="23"/>
      <c r="EH585" s="23"/>
      <c r="EI585" s="23"/>
      <c r="EJ585" s="23"/>
      <c r="EK585" s="23"/>
      <c r="EL585" s="23"/>
      <c r="EM585" s="23"/>
      <c r="EN585" s="23"/>
      <c r="EO585" s="23"/>
      <c r="EP585" s="23"/>
      <c r="EQ585" s="23"/>
      <c r="ER585" s="23"/>
      <c r="ES585" s="23"/>
      <c r="ET585" s="23"/>
      <c r="EU585" s="23"/>
      <c r="EV585" s="23"/>
      <c r="EW585" s="23"/>
      <c r="EX585" s="31">
        <f t="shared" si="529"/>
        <v>2</v>
      </c>
      <c r="EY585" s="5"/>
      <c r="EZ585" s="5"/>
      <c r="FA585" s="5"/>
      <c r="FB585" s="5"/>
    </row>
    <row r="586" spans="1:158" ht="15.75" hidden="1" customHeight="1">
      <c r="A586" s="25">
        <f t="shared" si="543"/>
        <v>582</v>
      </c>
      <c r="B586" s="7" t="s">
        <v>1515</v>
      </c>
      <c r="C586" s="7" t="s">
        <v>1516</v>
      </c>
      <c r="D586" s="26" t="s">
        <v>357</v>
      </c>
      <c r="E586" s="27" t="s">
        <v>305</v>
      </c>
      <c r="F586" s="28">
        <v>1</v>
      </c>
      <c r="G586" s="29">
        <f t="shared" si="482"/>
        <v>2</v>
      </c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  <c r="CB586" s="23"/>
      <c r="CC586" s="23"/>
      <c r="CD586" s="23"/>
      <c r="CE586" s="23"/>
      <c r="CF586" s="23"/>
      <c r="CG586" s="23"/>
      <c r="CH586" s="23"/>
      <c r="CI586" s="23"/>
      <c r="CJ586" s="23"/>
      <c r="CK586" s="23"/>
      <c r="CL586" s="23"/>
      <c r="CM586" s="23"/>
      <c r="CN586" s="23"/>
      <c r="CO586" s="23"/>
      <c r="CP586" s="23"/>
      <c r="CQ586" s="23"/>
      <c r="CR586" s="23"/>
      <c r="CS586" s="23"/>
      <c r="CT586" s="23"/>
      <c r="CU586" s="23"/>
      <c r="CV586" s="23"/>
      <c r="CW586" s="23"/>
      <c r="CX586" s="23"/>
      <c r="CY586" s="23"/>
      <c r="CZ586" s="23"/>
      <c r="DA586" s="30">
        <f t="shared" ref="DA586:DB586" si="544">1*DA$4</f>
        <v>1</v>
      </c>
      <c r="DB586" s="30">
        <f t="shared" si="544"/>
        <v>1</v>
      </c>
      <c r="DC586" s="23"/>
      <c r="DD586" s="23"/>
      <c r="DE586" s="23"/>
      <c r="DF586" s="23"/>
      <c r="DG586" s="23"/>
      <c r="DH586" s="23"/>
      <c r="DI586" s="23"/>
      <c r="DJ586" s="23"/>
      <c r="DK586" s="23"/>
      <c r="DL586" s="23"/>
      <c r="DM586" s="23"/>
      <c r="DN586" s="23"/>
      <c r="DO586" s="23"/>
      <c r="DP586" s="23"/>
      <c r="DQ586" s="23"/>
      <c r="DR586" s="23"/>
      <c r="DS586" s="23"/>
      <c r="DT586" s="23"/>
      <c r="DU586" s="23"/>
      <c r="DV586" s="23"/>
      <c r="DW586" s="23"/>
      <c r="DX586" s="23"/>
      <c r="DY586" s="23"/>
      <c r="DZ586" s="23"/>
      <c r="EA586" s="23"/>
      <c r="EB586" s="23"/>
      <c r="EC586" s="23"/>
      <c r="ED586" s="23"/>
      <c r="EE586" s="23"/>
      <c r="EF586" s="23"/>
      <c r="EG586" s="23"/>
      <c r="EH586" s="23"/>
      <c r="EI586" s="23"/>
      <c r="EJ586" s="23"/>
      <c r="EK586" s="23"/>
      <c r="EL586" s="23"/>
      <c r="EM586" s="23"/>
      <c r="EN586" s="23"/>
      <c r="EO586" s="23"/>
      <c r="EP586" s="23"/>
      <c r="EQ586" s="23"/>
      <c r="ER586" s="23"/>
      <c r="ES586" s="23"/>
      <c r="ET586" s="23"/>
      <c r="EU586" s="23"/>
      <c r="EV586" s="23"/>
      <c r="EW586" s="23"/>
      <c r="EX586" s="31">
        <f t="shared" si="529"/>
        <v>2</v>
      </c>
      <c r="EY586" s="5"/>
      <c r="EZ586" s="5"/>
      <c r="FA586" s="5"/>
      <c r="FB586" s="5"/>
    </row>
    <row r="587" spans="1:158" ht="15.75" hidden="1" customHeight="1">
      <c r="A587" s="25">
        <f t="shared" si="543"/>
        <v>583</v>
      </c>
      <c r="B587" s="7" t="s">
        <v>1517</v>
      </c>
      <c r="C587" s="7" t="s">
        <v>1518</v>
      </c>
      <c r="D587" s="26" t="s">
        <v>357</v>
      </c>
      <c r="E587" s="27" t="s">
        <v>305</v>
      </c>
      <c r="F587" s="28">
        <v>1</v>
      </c>
      <c r="G587" s="29">
        <f t="shared" si="482"/>
        <v>2</v>
      </c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  <c r="CB587" s="23"/>
      <c r="CC587" s="23"/>
      <c r="CD587" s="23"/>
      <c r="CE587" s="23"/>
      <c r="CF587" s="23"/>
      <c r="CG587" s="23"/>
      <c r="CH587" s="23"/>
      <c r="CI587" s="23"/>
      <c r="CJ587" s="23"/>
      <c r="CK587" s="23"/>
      <c r="CL587" s="23"/>
      <c r="CM587" s="23"/>
      <c r="CN587" s="23"/>
      <c r="CO587" s="23"/>
      <c r="CP587" s="23"/>
      <c r="CQ587" s="23"/>
      <c r="CR587" s="30">
        <f>1*CR$4</f>
        <v>1</v>
      </c>
      <c r="CS587" s="23"/>
      <c r="CT587" s="23"/>
      <c r="CU587" s="23"/>
      <c r="CV587" s="23"/>
      <c r="CW587" s="23"/>
      <c r="CX587" s="23"/>
      <c r="CY587" s="23"/>
      <c r="CZ587" s="23"/>
      <c r="DA587" s="23"/>
      <c r="DB587" s="23"/>
      <c r="DC587" s="30">
        <f>1*DC$4</f>
        <v>1</v>
      </c>
      <c r="DD587" s="23"/>
      <c r="DE587" s="23"/>
      <c r="DF587" s="23"/>
      <c r="DG587" s="23"/>
      <c r="DH587" s="23"/>
      <c r="DI587" s="23"/>
      <c r="DJ587" s="23"/>
      <c r="DK587" s="23"/>
      <c r="DL587" s="23"/>
      <c r="DM587" s="23"/>
      <c r="DN587" s="23"/>
      <c r="DO587" s="23"/>
      <c r="DP587" s="23"/>
      <c r="DQ587" s="23"/>
      <c r="DR587" s="23"/>
      <c r="DS587" s="23"/>
      <c r="DT587" s="23"/>
      <c r="DU587" s="23"/>
      <c r="DV587" s="23"/>
      <c r="DW587" s="23"/>
      <c r="DX587" s="23"/>
      <c r="DY587" s="23"/>
      <c r="DZ587" s="23"/>
      <c r="EA587" s="23"/>
      <c r="EB587" s="23"/>
      <c r="EC587" s="23"/>
      <c r="ED587" s="23"/>
      <c r="EE587" s="23"/>
      <c r="EF587" s="23"/>
      <c r="EG587" s="23"/>
      <c r="EH587" s="23"/>
      <c r="EI587" s="23"/>
      <c r="EJ587" s="23"/>
      <c r="EK587" s="23"/>
      <c r="EL587" s="23"/>
      <c r="EM587" s="23"/>
      <c r="EN587" s="23"/>
      <c r="EO587" s="23"/>
      <c r="EP587" s="23"/>
      <c r="EQ587" s="23"/>
      <c r="ER587" s="23"/>
      <c r="ES587" s="23"/>
      <c r="ET587" s="23"/>
      <c r="EU587" s="23"/>
      <c r="EV587" s="23"/>
      <c r="EW587" s="23"/>
      <c r="EX587" s="31">
        <f t="shared" si="529"/>
        <v>2</v>
      </c>
      <c r="EY587" s="5"/>
      <c r="EZ587" s="5"/>
      <c r="FA587" s="5"/>
      <c r="FB587" s="5"/>
    </row>
    <row r="588" spans="1:158" ht="15.75" hidden="1" customHeight="1">
      <c r="A588" s="25">
        <f t="shared" si="543"/>
        <v>584</v>
      </c>
      <c r="B588" s="7" t="s">
        <v>1519</v>
      </c>
      <c r="C588" s="7" t="s">
        <v>1520</v>
      </c>
      <c r="D588" s="26" t="s">
        <v>357</v>
      </c>
      <c r="E588" s="27" t="s">
        <v>305</v>
      </c>
      <c r="F588" s="28">
        <v>1</v>
      </c>
      <c r="G588" s="29">
        <f t="shared" si="482"/>
        <v>2</v>
      </c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  <c r="CB588" s="23"/>
      <c r="CC588" s="23"/>
      <c r="CD588" s="23"/>
      <c r="CE588" s="23"/>
      <c r="CF588" s="23"/>
      <c r="CG588" s="23"/>
      <c r="CH588" s="23"/>
      <c r="CI588" s="23"/>
      <c r="CJ588" s="23"/>
      <c r="CK588" s="23"/>
      <c r="CL588" s="23"/>
      <c r="CM588" s="23"/>
      <c r="CN588" s="23"/>
      <c r="CO588" s="23"/>
      <c r="CP588" s="23"/>
      <c r="CQ588" s="23"/>
      <c r="CR588" s="23"/>
      <c r="CS588" s="30">
        <f>1*CS$4</f>
        <v>1</v>
      </c>
      <c r="CT588" s="23"/>
      <c r="CU588" s="23"/>
      <c r="CV588" s="23"/>
      <c r="CW588" s="23"/>
      <c r="CX588" s="23"/>
      <c r="CY588" s="23"/>
      <c r="CZ588" s="23"/>
      <c r="DA588" s="23"/>
      <c r="DB588" s="23"/>
      <c r="DC588" s="23"/>
      <c r="DD588" s="23"/>
      <c r="DE588" s="23"/>
      <c r="DF588" s="23"/>
      <c r="DG588" s="30">
        <f>1*DG$4</f>
        <v>1</v>
      </c>
      <c r="DH588" s="23"/>
      <c r="DI588" s="23"/>
      <c r="DJ588" s="23"/>
      <c r="DK588" s="23"/>
      <c r="DL588" s="23"/>
      <c r="DM588" s="23"/>
      <c r="DN588" s="23"/>
      <c r="DO588" s="23"/>
      <c r="DP588" s="23"/>
      <c r="DQ588" s="23"/>
      <c r="DR588" s="23"/>
      <c r="DS588" s="23"/>
      <c r="DT588" s="23"/>
      <c r="DU588" s="23"/>
      <c r="DV588" s="23"/>
      <c r="DW588" s="23"/>
      <c r="DX588" s="23"/>
      <c r="DY588" s="23"/>
      <c r="DZ588" s="23"/>
      <c r="EA588" s="23"/>
      <c r="EB588" s="23"/>
      <c r="EC588" s="23"/>
      <c r="ED588" s="23"/>
      <c r="EE588" s="23"/>
      <c r="EF588" s="23"/>
      <c r="EG588" s="23"/>
      <c r="EH588" s="23"/>
      <c r="EI588" s="23"/>
      <c r="EJ588" s="23"/>
      <c r="EK588" s="23"/>
      <c r="EL588" s="23"/>
      <c r="EM588" s="23"/>
      <c r="EN588" s="23"/>
      <c r="EO588" s="23"/>
      <c r="EP588" s="23"/>
      <c r="EQ588" s="23"/>
      <c r="ER588" s="23"/>
      <c r="ES588" s="23"/>
      <c r="ET588" s="23"/>
      <c r="EU588" s="23"/>
      <c r="EV588" s="23"/>
      <c r="EW588" s="23"/>
      <c r="EX588" s="31">
        <f t="shared" si="529"/>
        <v>2</v>
      </c>
      <c r="EY588" s="5"/>
      <c r="EZ588" s="5"/>
      <c r="FA588" s="5"/>
      <c r="FB588" s="5"/>
    </row>
    <row r="589" spans="1:158" ht="15.75" hidden="1" customHeight="1">
      <c r="A589" s="25">
        <f t="shared" si="543"/>
        <v>585</v>
      </c>
      <c r="B589" s="7" t="s">
        <v>1521</v>
      </c>
      <c r="C589" s="7" t="s">
        <v>1522</v>
      </c>
      <c r="D589" s="26" t="s">
        <v>357</v>
      </c>
      <c r="E589" s="27" t="s">
        <v>305</v>
      </c>
      <c r="F589" s="28">
        <v>1</v>
      </c>
      <c r="G589" s="29">
        <f t="shared" si="482"/>
        <v>1</v>
      </c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  <c r="CB589" s="23"/>
      <c r="CC589" s="23"/>
      <c r="CD589" s="23"/>
      <c r="CE589" s="23"/>
      <c r="CF589" s="23"/>
      <c r="CG589" s="23"/>
      <c r="CH589" s="23"/>
      <c r="CI589" s="23"/>
      <c r="CJ589" s="23"/>
      <c r="CK589" s="23"/>
      <c r="CL589" s="23"/>
      <c r="CM589" s="23"/>
      <c r="CN589" s="23"/>
      <c r="CO589" s="23"/>
      <c r="CP589" s="23"/>
      <c r="CQ589" s="23"/>
      <c r="CR589" s="23"/>
      <c r="CS589" s="23"/>
      <c r="CT589" s="23"/>
      <c r="CU589" s="23"/>
      <c r="CV589" s="23"/>
      <c r="CW589" s="23"/>
      <c r="CX589" s="23"/>
      <c r="CY589" s="23"/>
      <c r="CZ589" s="23"/>
      <c r="DA589" s="23"/>
      <c r="DB589" s="23"/>
      <c r="DC589" s="23"/>
      <c r="DD589" s="23"/>
      <c r="DE589" s="23"/>
      <c r="DF589" s="23"/>
      <c r="DG589" s="23"/>
      <c r="DH589" s="30">
        <f>1*DH$4</f>
        <v>1</v>
      </c>
      <c r="DI589" s="23"/>
      <c r="DJ589" s="23"/>
      <c r="DK589" s="23"/>
      <c r="DL589" s="23"/>
      <c r="DM589" s="23"/>
      <c r="DN589" s="23"/>
      <c r="DO589" s="23"/>
      <c r="DP589" s="23"/>
      <c r="DQ589" s="23"/>
      <c r="DR589" s="23"/>
      <c r="DS589" s="23"/>
      <c r="DT589" s="23"/>
      <c r="DU589" s="23"/>
      <c r="DV589" s="23"/>
      <c r="DW589" s="23"/>
      <c r="DX589" s="23"/>
      <c r="DY589" s="23"/>
      <c r="DZ589" s="23"/>
      <c r="EA589" s="23"/>
      <c r="EB589" s="23"/>
      <c r="EC589" s="23"/>
      <c r="ED589" s="23"/>
      <c r="EE589" s="23"/>
      <c r="EF589" s="23"/>
      <c r="EG589" s="23"/>
      <c r="EH589" s="23"/>
      <c r="EI589" s="23"/>
      <c r="EJ589" s="23"/>
      <c r="EK589" s="23"/>
      <c r="EL589" s="23"/>
      <c r="EM589" s="23"/>
      <c r="EN589" s="23"/>
      <c r="EO589" s="23"/>
      <c r="EP589" s="23"/>
      <c r="EQ589" s="23"/>
      <c r="ER589" s="23"/>
      <c r="ES589" s="23"/>
      <c r="ET589" s="23"/>
      <c r="EU589" s="23"/>
      <c r="EV589" s="23"/>
      <c r="EW589" s="23"/>
      <c r="EX589" s="31">
        <f t="shared" si="529"/>
        <v>1</v>
      </c>
      <c r="EY589" s="5"/>
      <c r="EZ589" s="5"/>
      <c r="FA589" s="5"/>
      <c r="FB589" s="5"/>
    </row>
    <row r="590" spans="1:158" ht="15.75" hidden="1" customHeight="1">
      <c r="A590" s="25">
        <f t="shared" si="543"/>
        <v>586</v>
      </c>
      <c r="B590" s="7" t="s">
        <v>1523</v>
      </c>
      <c r="C590" s="7" t="s">
        <v>1524</v>
      </c>
      <c r="D590" s="26" t="s">
        <v>357</v>
      </c>
      <c r="E590" s="27" t="s">
        <v>305</v>
      </c>
      <c r="F590" s="28">
        <v>1</v>
      </c>
      <c r="G590" s="29">
        <f t="shared" si="482"/>
        <v>4</v>
      </c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  <c r="CB590" s="23"/>
      <c r="CC590" s="23"/>
      <c r="CD590" s="23"/>
      <c r="CE590" s="23"/>
      <c r="CF590" s="23"/>
      <c r="CG590" s="23"/>
      <c r="CH590" s="23"/>
      <c r="CI590" s="23"/>
      <c r="CJ590" s="23"/>
      <c r="CK590" s="23"/>
      <c r="CL590" s="23"/>
      <c r="CM590" s="23"/>
      <c r="CN590" s="23"/>
      <c r="CO590" s="23"/>
      <c r="CP590" s="30">
        <f>1*CP$4</f>
        <v>1</v>
      </c>
      <c r="CQ590" s="23"/>
      <c r="CR590" s="23"/>
      <c r="CS590" s="23"/>
      <c r="CT590" s="23"/>
      <c r="CU590" s="23"/>
      <c r="CV590" s="23"/>
      <c r="CW590" s="23"/>
      <c r="CX590" s="23"/>
      <c r="CY590" s="23"/>
      <c r="CZ590" s="23"/>
      <c r="DA590" s="23"/>
      <c r="DB590" s="23"/>
      <c r="DC590" s="23"/>
      <c r="DD590" s="23"/>
      <c r="DE590" s="23"/>
      <c r="DF590" s="23"/>
      <c r="DG590" s="23"/>
      <c r="DH590" s="23"/>
      <c r="DI590" s="23"/>
      <c r="DJ590" s="23"/>
      <c r="DK590" s="23"/>
      <c r="DL590" s="23"/>
      <c r="DM590" s="23"/>
      <c r="DN590" s="23"/>
      <c r="DO590" s="30">
        <f t="shared" ref="DO590:DP590" si="545">1*DO$4</f>
        <v>1</v>
      </c>
      <c r="DP590" s="30">
        <f t="shared" si="545"/>
        <v>1</v>
      </c>
      <c r="DQ590" s="23"/>
      <c r="DR590" s="23"/>
      <c r="DS590" s="23"/>
      <c r="DT590" s="23"/>
      <c r="DU590" s="23"/>
      <c r="DV590" s="23"/>
      <c r="DW590" s="23"/>
      <c r="DX590" s="23"/>
      <c r="DY590" s="23"/>
      <c r="DZ590" s="23"/>
      <c r="EA590" s="23"/>
      <c r="EB590" s="23"/>
      <c r="EC590" s="23"/>
      <c r="ED590" s="23"/>
      <c r="EE590" s="23"/>
      <c r="EF590" s="23"/>
      <c r="EG590" s="23"/>
      <c r="EH590" s="23"/>
      <c r="EI590" s="23"/>
      <c r="EJ590" s="23"/>
      <c r="EK590" s="30">
        <f>1*EK$4</f>
        <v>1</v>
      </c>
      <c r="EL590" s="23"/>
      <c r="EM590" s="23"/>
      <c r="EN590" s="23"/>
      <c r="EO590" s="23"/>
      <c r="EP590" s="23"/>
      <c r="EQ590" s="23"/>
      <c r="ER590" s="23"/>
      <c r="ES590" s="23"/>
      <c r="ET590" s="23"/>
      <c r="EU590" s="23"/>
      <c r="EV590" s="23"/>
      <c r="EW590" s="23"/>
      <c r="EX590" s="31">
        <f t="shared" si="529"/>
        <v>4</v>
      </c>
      <c r="EY590" s="5"/>
      <c r="EZ590" s="5"/>
      <c r="FA590" s="5"/>
      <c r="FB590" s="5"/>
    </row>
    <row r="591" spans="1:158" ht="15.75" hidden="1" customHeight="1">
      <c r="A591" s="25">
        <f t="shared" si="543"/>
        <v>587</v>
      </c>
      <c r="B591" s="7" t="s">
        <v>1525</v>
      </c>
      <c r="C591" s="7" t="s">
        <v>1526</v>
      </c>
      <c r="D591" s="26" t="s">
        <v>341</v>
      </c>
      <c r="E591" s="27" t="s">
        <v>305</v>
      </c>
      <c r="F591" s="28">
        <v>1</v>
      </c>
      <c r="G591" s="29">
        <f t="shared" si="482"/>
        <v>5</v>
      </c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30">
        <f>1*AN$4</f>
        <v>1</v>
      </c>
      <c r="AO591" s="23"/>
      <c r="AP591" s="23"/>
      <c r="AQ591" s="23"/>
      <c r="AR591" s="23"/>
      <c r="AS591" s="30">
        <f>1*AS$4</f>
        <v>1</v>
      </c>
      <c r="AT591" s="23"/>
      <c r="AU591" s="23"/>
      <c r="AV591" s="23"/>
      <c r="AW591" s="23"/>
      <c r="AX591" s="23"/>
      <c r="AY591" s="23"/>
      <c r="AZ591" s="30">
        <f>1*AZ$4</f>
        <v>1</v>
      </c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30">
        <f>1*BN$4</f>
        <v>1</v>
      </c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  <c r="CB591" s="23"/>
      <c r="CC591" s="23"/>
      <c r="CD591" s="23"/>
      <c r="CE591" s="23"/>
      <c r="CF591" s="23"/>
      <c r="CG591" s="23"/>
      <c r="CH591" s="23"/>
      <c r="CI591" s="23"/>
      <c r="CJ591" s="23"/>
      <c r="CK591" s="23"/>
      <c r="CL591" s="23"/>
      <c r="CM591" s="23"/>
      <c r="CN591" s="23"/>
      <c r="CO591" s="23"/>
      <c r="CP591" s="23"/>
      <c r="CQ591" s="23"/>
      <c r="CR591" s="23"/>
      <c r="CS591" s="23"/>
      <c r="CT591" s="23"/>
      <c r="CU591" s="23"/>
      <c r="CV591" s="23"/>
      <c r="CW591" s="23"/>
      <c r="CX591" s="23"/>
      <c r="CY591" s="23"/>
      <c r="CZ591" s="23"/>
      <c r="DA591" s="23"/>
      <c r="DB591" s="23"/>
      <c r="DC591" s="23"/>
      <c r="DD591" s="23"/>
      <c r="DE591" s="23"/>
      <c r="DF591" s="23"/>
      <c r="DG591" s="23"/>
      <c r="DH591" s="23"/>
      <c r="DI591" s="23"/>
      <c r="DJ591" s="23"/>
      <c r="DK591" s="23"/>
      <c r="DL591" s="23"/>
      <c r="DM591" s="23"/>
      <c r="DN591" s="23"/>
      <c r="DO591" s="23"/>
      <c r="DP591" s="23"/>
      <c r="DQ591" s="23"/>
      <c r="DR591" s="23"/>
      <c r="DS591" s="23"/>
      <c r="DT591" s="23"/>
      <c r="DU591" s="23"/>
      <c r="DV591" s="23"/>
      <c r="DW591" s="23"/>
      <c r="DX591" s="23"/>
      <c r="DY591" s="23"/>
      <c r="DZ591" s="23"/>
      <c r="EA591" s="23"/>
      <c r="EB591" s="23"/>
      <c r="EC591" s="23"/>
      <c r="ED591" s="23"/>
      <c r="EE591" s="23"/>
      <c r="EF591" s="23"/>
      <c r="EG591" s="23"/>
      <c r="EH591" s="30">
        <f>1*EH$4</f>
        <v>1</v>
      </c>
      <c r="EI591" s="23"/>
      <c r="EJ591" s="23"/>
      <c r="EK591" s="23"/>
      <c r="EL591" s="23"/>
      <c r="EM591" s="23"/>
      <c r="EN591" s="23"/>
      <c r="EO591" s="23"/>
      <c r="EP591" s="23"/>
      <c r="EQ591" s="23"/>
      <c r="ER591" s="23"/>
      <c r="ES591" s="23"/>
      <c r="ET591" s="23"/>
      <c r="EU591" s="23"/>
      <c r="EV591" s="23"/>
      <c r="EW591" s="23"/>
      <c r="EX591" s="31">
        <f t="shared" si="529"/>
        <v>5</v>
      </c>
      <c r="EY591" s="5"/>
      <c r="EZ591" s="5"/>
      <c r="FA591" s="5"/>
      <c r="FB591" s="5"/>
    </row>
    <row r="592" spans="1:158" ht="15.75" hidden="1" customHeight="1">
      <c r="A592" s="25">
        <f t="shared" si="543"/>
        <v>588</v>
      </c>
      <c r="B592" s="7" t="s">
        <v>1527</v>
      </c>
      <c r="C592" s="7" t="s">
        <v>1528</v>
      </c>
      <c r="D592" s="26" t="s">
        <v>341</v>
      </c>
      <c r="E592" s="27" t="s">
        <v>305</v>
      </c>
      <c r="F592" s="28">
        <v>1</v>
      </c>
      <c r="G592" s="29">
        <f t="shared" si="482"/>
        <v>1</v>
      </c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30">
        <f>1*AI$4</f>
        <v>1</v>
      </c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  <c r="CB592" s="23"/>
      <c r="CC592" s="23"/>
      <c r="CD592" s="23"/>
      <c r="CE592" s="23"/>
      <c r="CF592" s="23"/>
      <c r="CG592" s="23"/>
      <c r="CH592" s="23"/>
      <c r="CI592" s="23"/>
      <c r="CJ592" s="23"/>
      <c r="CK592" s="23"/>
      <c r="CL592" s="23"/>
      <c r="CM592" s="23"/>
      <c r="CN592" s="23"/>
      <c r="CO592" s="23"/>
      <c r="CP592" s="23"/>
      <c r="CQ592" s="23"/>
      <c r="CR592" s="23"/>
      <c r="CS592" s="23"/>
      <c r="CT592" s="23"/>
      <c r="CU592" s="23"/>
      <c r="CV592" s="23"/>
      <c r="CW592" s="23"/>
      <c r="CX592" s="23"/>
      <c r="CY592" s="23"/>
      <c r="CZ592" s="23"/>
      <c r="DA592" s="23"/>
      <c r="DB592" s="23"/>
      <c r="DC592" s="23"/>
      <c r="DD592" s="23"/>
      <c r="DE592" s="23"/>
      <c r="DF592" s="23"/>
      <c r="DG592" s="23"/>
      <c r="DH592" s="23"/>
      <c r="DI592" s="23"/>
      <c r="DJ592" s="23"/>
      <c r="DK592" s="23"/>
      <c r="DL592" s="23"/>
      <c r="DM592" s="23"/>
      <c r="DN592" s="23"/>
      <c r="DO592" s="23"/>
      <c r="DP592" s="23"/>
      <c r="DQ592" s="23"/>
      <c r="DR592" s="23"/>
      <c r="DS592" s="23"/>
      <c r="DT592" s="23"/>
      <c r="DU592" s="23"/>
      <c r="DV592" s="23"/>
      <c r="DW592" s="23"/>
      <c r="DX592" s="23"/>
      <c r="DY592" s="23"/>
      <c r="DZ592" s="23"/>
      <c r="EA592" s="23"/>
      <c r="EB592" s="23"/>
      <c r="EC592" s="23"/>
      <c r="ED592" s="23"/>
      <c r="EE592" s="23"/>
      <c r="EF592" s="23"/>
      <c r="EG592" s="23"/>
      <c r="EH592" s="23"/>
      <c r="EI592" s="23"/>
      <c r="EJ592" s="23"/>
      <c r="EK592" s="23"/>
      <c r="EL592" s="23"/>
      <c r="EM592" s="23"/>
      <c r="EN592" s="23"/>
      <c r="EO592" s="23"/>
      <c r="EP592" s="23"/>
      <c r="EQ592" s="23"/>
      <c r="ER592" s="23"/>
      <c r="ES592" s="23"/>
      <c r="ET592" s="23"/>
      <c r="EU592" s="23"/>
      <c r="EV592" s="23"/>
      <c r="EW592" s="23"/>
      <c r="EX592" s="31">
        <f t="shared" si="529"/>
        <v>1</v>
      </c>
      <c r="EY592" s="5"/>
      <c r="EZ592" s="5"/>
      <c r="FA592" s="5"/>
      <c r="FB592" s="5"/>
    </row>
    <row r="593" spans="1:158" ht="15.75" hidden="1" customHeight="1">
      <c r="A593" s="25">
        <f t="shared" si="543"/>
        <v>589</v>
      </c>
      <c r="B593" s="7" t="s">
        <v>1529</v>
      </c>
      <c r="C593" s="7" t="s">
        <v>1530</v>
      </c>
      <c r="D593" s="26" t="s">
        <v>341</v>
      </c>
      <c r="E593" s="27" t="s">
        <v>305</v>
      </c>
      <c r="F593" s="28">
        <v>1</v>
      </c>
      <c r="G593" s="29">
        <f t="shared" si="482"/>
        <v>2</v>
      </c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30">
        <f>1*AJ$4</f>
        <v>1</v>
      </c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30">
        <f>1*BL$4</f>
        <v>1</v>
      </c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  <c r="CB593" s="23"/>
      <c r="CC593" s="23"/>
      <c r="CD593" s="23"/>
      <c r="CE593" s="23"/>
      <c r="CF593" s="23"/>
      <c r="CG593" s="23"/>
      <c r="CH593" s="23"/>
      <c r="CI593" s="23"/>
      <c r="CJ593" s="23"/>
      <c r="CK593" s="23"/>
      <c r="CL593" s="23"/>
      <c r="CM593" s="23"/>
      <c r="CN593" s="23"/>
      <c r="CO593" s="23"/>
      <c r="CP593" s="23"/>
      <c r="CQ593" s="23"/>
      <c r="CR593" s="23"/>
      <c r="CS593" s="23"/>
      <c r="CT593" s="23"/>
      <c r="CU593" s="23"/>
      <c r="CV593" s="23"/>
      <c r="CW593" s="23"/>
      <c r="CX593" s="23"/>
      <c r="CY593" s="23"/>
      <c r="CZ593" s="23"/>
      <c r="DA593" s="23"/>
      <c r="DB593" s="23"/>
      <c r="DC593" s="23"/>
      <c r="DD593" s="23"/>
      <c r="DE593" s="23"/>
      <c r="DF593" s="23"/>
      <c r="DG593" s="23"/>
      <c r="DH593" s="23"/>
      <c r="DI593" s="23"/>
      <c r="DJ593" s="23"/>
      <c r="DK593" s="23"/>
      <c r="DL593" s="23"/>
      <c r="DM593" s="23"/>
      <c r="DN593" s="23"/>
      <c r="DO593" s="23"/>
      <c r="DP593" s="23"/>
      <c r="DQ593" s="23"/>
      <c r="DR593" s="23"/>
      <c r="DS593" s="23"/>
      <c r="DT593" s="23"/>
      <c r="DU593" s="23"/>
      <c r="DV593" s="23"/>
      <c r="DW593" s="23"/>
      <c r="DX593" s="23"/>
      <c r="DY593" s="23"/>
      <c r="DZ593" s="23"/>
      <c r="EA593" s="23"/>
      <c r="EB593" s="23"/>
      <c r="EC593" s="23"/>
      <c r="ED593" s="23"/>
      <c r="EE593" s="23"/>
      <c r="EF593" s="23"/>
      <c r="EG593" s="23"/>
      <c r="EH593" s="23"/>
      <c r="EI593" s="23"/>
      <c r="EJ593" s="23"/>
      <c r="EK593" s="23"/>
      <c r="EL593" s="23"/>
      <c r="EM593" s="23"/>
      <c r="EN593" s="23"/>
      <c r="EO593" s="23"/>
      <c r="EP593" s="23"/>
      <c r="EQ593" s="23"/>
      <c r="ER593" s="23"/>
      <c r="ES593" s="23"/>
      <c r="ET593" s="23"/>
      <c r="EU593" s="23"/>
      <c r="EV593" s="23"/>
      <c r="EW593" s="23"/>
      <c r="EX593" s="31">
        <f t="shared" si="529"/>
        <v>2</v>
      </c>
      <c r="EY593" s="5"/>
      <c r="EZ593" s="5"/>
      <c r="FA593" s="5"/>
      <c r="FB593" s="5"/>
    </row>
    <row r="594" spans="1:158" ht="15.75" hidden="1" customHeight="1">
      <c r="A594" s="25">
        <f t="shared" si="543"/>
        <v>590</v>
      </c>
      <c r="B594" s="7" t="s">
        <v>1531</v>
      </c>
      <c r="C594" s="7" t="s">
        <v>1532</v>
      </c>
      <c r="D594" s="26" t="s">
        <v>341</v>
      </c>
      <c r="E594" s="27" t="s">
        <v>305</v>
      </c>
      <c r="F594" s="28">
        <v>1</v>
      </c>
      <c r="G594" s="29">
        <f t="shared" si="482"/>
        <v>3</v>
      </c>
      <c r="H594" s="23"/>
      <c r="I594" s="30">
        <f t="shared" ref="I594:J594" si="546">1*I$4</f>
        <v>1</v>
      </c>
      <c r="J594" s="30">
        <f t="shared" si="546"/>
        <v>1</v>
      </c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30">
        <f>1*BE$4</f>
        <v>1</v>
      </c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  <c r="CB594" s="23"/>
      <c r="CC594" s="23"/>
      <c r="CD594" s="23"/>
      <c r="CE594" s="23"/>
      <c r="CF594" s="23"/>
      <c r="CG594" s="23"/>
      <c r="CH594" s="23"/>
      <c r="CI594" s="23"/>
      <c r="CJ594" s="23"/>
      <c r="CK594" s="23"/>
      <c r="CL594" s="23"/>
      <c r="CM594" s="23"/>
      <c r="CN594" s="23"/>
      <c r="CO594" s="23"/>
      <c r="CP594" s="23"/>
      <c r="CQ594" s="23"/>
      <c r="CR594" s="23"/>
      <c r="CS594" s="23"/>
      <c r="CT594" s="23"/>
      <c r="CU594" s="23"/>
      <c r="CV594" s="23"/>
      <c r="CW594" s="23"/>
      <c r="CX594" s="23"/>
      <c r="CY594" s="23"/>
      <c r="CZ594" s="23"/>
      <c r="DA594" s="23"/>
      <c r="DB594" s="23"/>
      <c r="DC594" s="23"/>
      <c r="DD594" s="23"/>
      <c r="DE594" s="23"/>
      <c r="DF594" s="23"/>
      <c r="DG594" s="23"/>
      <c r="DH594" s="23"/>
      <c r="DI594" s="23"/>
      <c r="DJ594" s="23"/>
      <c r="DK594" s="23"/>
      <c r="DL594" s="23"/>
      <c r="DM594" s="23"/>
      <c r="DN594" s="23"/>
      <c r="DO594" s="23"/>
      <c r="DP594" s="23"/>
      <c r="DQ594" s="23"/>
      <c r="DR594" s="23"/>
      <c r="DS594" s="23"/>
      <c r="DT594" s="23"/>
      <c r="DU594" s="23"/>
      <c r="DV594" s="23"/>
      <c r="DW594" s="23"/>
      <c r="DX594" s="23"/>
      <c r="DY594" s="23"/>
      <c r="DZ594" s="23"/>
      <c r="EA594" s="23"/>
      <c r="EB594" s="23"/>
      <c r="EC594" s="23"/>
      <c r="ED594" s="23"/>
      <c r="EE594" s="23"/>
      <c r="EF594" s="23"/>
      <c r="EG594" s="23"/>
      <c r="EH594" s="23"/>
      <c r="EI594" s="23"/>
      <c r="EJ594" s="23"/>
      <c r="EK594" s="23"/>
      <c r="EL594" s="23"/>
      <c r="EM594" s="23"/>
      <c r="EN594" s="23"/>
      <c r="EO594" s="23"/>
      <c r="EP594" s="23"/>
      <c r="EQ594" s="23"/>
      <c r="ER594" s="23"/>
      <c r="ES594" s="23"/>
      <c r="ET594" s="23"/>
      <c r="EU594" s="23"/>
      <c r="EV594" s="23"/>
      <c r="EW594" s="23"/>
      <c r="EX594" s="31">
        <f t="shared" si="529"/>
        <v>3</v>
      </c>
      <c r="EY594" s="5"/>
      <c r="EZ594" s="5"/>
      <c r="FA594" s="5"/>
      <c r="FB594" s="5"/>
    </row>
    <row r="595" spans="1:158" ht="15.75" hidden="1" customHeight="1">
      <c r="A595" s="25">
        <f t="shared" si="543"/>
        <v>591</v>
      </c>
      <c r="B595" s="7" t="s">
        <v>1533</v>
      </c>
      <c r="C595" s="7" t="s">
        <v>1534</v>
      </c>
      <c r="D595" s="26" t="s">
        <v>341</v>
      </c>
      <c r="E595" s="27" t="s">
        <v>305</v>
      </c>
      <c r="F595" s="28">
        <v>1</v>
      </c>
      <c r="G595" s="29">
        <f t="shared" si="482"/>
        <v>1</v>
      </c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30">
        <f>1*AK$4</f>
        <v>1</v>
      </c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  <c r="CB595" s="23"/>
      <c r="CC595" s="23"/>
      <c r="CD595" s="23"/>
      <c r="CE595" s="23"/>
      <c r="CF595" s="23"/>
      <c r="CG595" s="23"/>
      <c r="CH595" s="23"/>
      <c r="CI595" s="23"/>
      <c r="CJ595" s="23"/>
      <c r="CK595" s="23"/>
      <c r="CL595" s="23"/>
      <c r="CM595" s="23"/>
      <c r="CN595" s="23"/>
      <c r="CO595" s="23"/>
      <c r="CP595" s="23"/>
      <c r="CQ595" s="23"/>
      <c r="CR595" s="23"/>
      <c r="CS595" s="23"/>
      <c r="CT595" s="23"/>
      <c r="CU595" s="23"/>
      <c r="CV595" s="23"/>
      <c r="CW595" s="23"/>
      <c r="CX595" s="23"/>
      <c r="CY595" s="23"/>
      <c r="CZ595" s="23"/>
      <c r="DA595" s="23"/>
      <c r="DB595" s="23"/>
      <c r="DC595" s="23"/>
      <c r="DD595" s="23"/>
      <c r="DE595" s="23"/>
      <c r="DF595" s="23"/>
      <c r="DG595" s="23"/>
      <c r="DH595" s="23"/>
      <c r="DI595" s="23"/>
      <c r="DJ595" s="23"/>
      <c r="DK595" s="23"/>
      <c r="DL595" s="23"/>
      <c r="DM595" s="23"/>
      <c r="DN595" s="23"/>
      <c r="DO595" s="23"/>
      <c r="DP595" s="23"/>
      <c r="DQ595" s="23"/>
      <c r="DR595" s="23"/>
      <c r="DS595" s="23"/>
      <c r="DT595" s="23"/>
      <c r="DU595" s="23"/>
      <c r="DV595" s="23"/>
      <c r="DW595" s="23"/>
      <c r="DX595" s="23"/>
      <c r="DY595" s="23"/>
      <c r="DZ595" s="23"/>
      <c r="EA595" s="23"/>
      <c r="EB595" s="23"/>
      <c r="EC595" s="23"/>
      <c r="ED595" s="23"/>
      <c r="EE595" s="23"/>
      <c r="EF595" s="23"/>
      <c r="EG595" s="23"/>
      <c r="EH595" s="23"/>
      <c r="EI595" s="23"/>
      <c r="EJ595" s="23"/>
      <c r="EK595" s="23"/>
      <c r="EL595" s="23"/>
      <c r="EM595" s="23"/>
      <c r="EN595" s="23"/>
      <c r="EO595" s="23"/>
      <c r="EP595" s="23"/>
      <c r="EQ595" s="23"/>
      <c r="ER595" s="23"/>
      <c r="ES595" s="23"/>
      <c r="ET595" s="23"/>
      <c r="EU595" s="23"/>
      <c r="EV595" s="23"/>
      <c r="EW595" s="23"/>
      <c r="EX595" s="31">
        <f t="shared" si="529"/>
        <v>1</v>
      </c>
      <c r="EY595" s="5"/>
      <c r="EZ595" s="5"/>
      <c r="FA595" s="5"/>
      <c r="FB595" s="5"/>
    </row>
    <row r="596" spans="1:158" ht="15.75" hidden="1" customHeight="1">
      <c r="A596" s="25">
        <f t="shared" si="543"/>
        <v>592</v>
      </c>
      <c r="B596" s="7" t="s">
        <v>1535</v>
      </c>
      <c r="C596" s="7" t="s">
        <v>1536</v>
      </c>
      <c r="D596" s="26" t="s">
        <v>341</v>
      </c>
      <c r="E596" s="27" t="s">
        <v>305</v>
      </c>
      <c r="F596" s="28">
        <v>1</v>
      </c>
      <c r="G596" s="29">
        <f t="shared" si="482"/>
        <v>2</v>
      </c>
      <c r="H596" s="23"/>
      <c r="I596" s="23"/>
      <c r="J596" s="23"/>
      <c r="K596" s="23"/>
      <c r="L596" s="23"/>
      <c r="M596" s="23"/>
      <c r="N596" s="23"/>
      <c r="O596" s="23"/>
      <c r="P596" s="23"/>
      <c r="Q596" s="30">
        <f>1*Q$4</f>
        <v>1</v>
      </c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30">
        <f>1*AL$4</f>
        <v>1</v>
      </c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  <c r="CB596" s="23"/>
      <c r="CC596" s="23"/>
      <c r="CD596" s="23"/>
      <c r="CE596" s="23"/>
      <c r="CF596" s="23"/>
      <c r="CG596" s="23"/>
      <c r="CH596" s="23"/>
      <c r="CI596" s="23"/>
      <c r="CJ596" s="23"/>
      <c r="CK596" s="23"/>
      <c r="CL596" s="23"/>
      <c r="CM596" s="23"/>
      <c r="CN596" s="23"/>
      <c r="CO596" s="23"/>
      <c r="CP596" s="23"/>
      <c r="CQ596" s="23"/>
      <c r="CR596" s="23"/>
      <c r="CS596" s="23"/>
      <c r="CT596" s="23"/>
      <c r="CU596" s="23"/>
      <c r="CV596" s="23"/>
      <c r="CW596" s="23"/>
      <c r="CX596" s="23"/>
      <c r="CY596" s="23"/>
      <c r="CZ596" s="23"/>
      <c r="DA596" s="23"/>
      <c r="DB596" s="23"/>
      <c r="DC596" s="23"/>
      <c r="DD596" s="23"/>
      <c r="DE596" s="23"/>
      <c r="DF596" s="23"/>
      <c r="DG596" s="23"/>
      <c r="DH596" s="23"/>
      <c r="DI596" s="23"/>
      <c r="DJ596" s="23"/>
      <c r="DK596" s="23"/>
      <c r="DL596" s="23"/>
      <c r="DM596" s="23"/>
      <c r="DN596" s="23"/>
      <c r="DO596" s="23"/>
      <c r="DP596" s="23"/>
      <c r="DQ596" s="23"/>
      <c r="DR596" s="23"/>
      <c r="DS596" s="23"/>
      <c r="DT596" s="23"/>
      <c r="DU596" s="23"/>
      <c r="DV596" s="23"/>
      <c r="DW596" s="23"/>
      <c r="DX596" s="23"/>
      <c r="DY596" s="23"/>
      <c r="DZ596" s="23"/>
      <c r="EA596" s="23"/>
      <c r="EB596" s="23"/>
      <c r="EC596" s="23"/>
      <c r="ED596" s="23"/>
      <c r="EE596" s="23"/>
      <c r="EF596" s="23"/>
      <c r="EG596" s="23"/>
      <c r="EH596" s="23"/>
      <c r="EI596" s="23"/>
      <c r="EJ596" s="23"/>
      <c r="EK596" s="23"/>
      <c r="EL596" s="23"/>
      <c r="EM596" s="23"/>
      <c r="EN596" s="23"/>
      <c r="EO596" s="23"/>
      <c r="EP596" s="23"/>
      <c r="EQ596" s="23"/>
      <c r="ER596" s="23"/>
      <c r="ES596" s="23"/>
      <c r="ET596" s="23"/>
      <c r="EU596" s="23"/>
      <c r="EV596" s="23"/>
      <c r="EW596" s="23"/>
      <c r="EX596" s="31">
        <f t="shared" si="529"/>
        <v>2</v>
      </c>
      <c r="EY596" s="5"/>
      <c r="EZ596" s="5"/>
      <c r="FA596" s="5"/>
      <c r="FB596" s="5"/>
    </row>
    <row r="597" spans="1:158" ht="15.75" hidden="1" customHeight="1">
      <c r="A597" s="25">
        <f t="shared" si="543"/>
        <v>593</v>
      </c>
      <c r="B597" s="7" t="s">
        <v>1537</v>
      </c>
      <c r="C597" s="7" t="s">
        <v>1538</v>
      </c>
      <c r="D597" s="26" t="s">
        <v>341</v>
      </c>
      <c r="E597" s="27" t="s">
        <v>305</v>
      </c>
      <c r="F597" s="28">
        <v>1</v>
      </c>
      <c r="G597" s="29">
        <f t="shared" si="482"/>
        <v>3</v>
      </c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30">
        <f>1*AC$4</f>
        <v>1</v>
      </c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30">
        <f>1*AX$4</f>
        <v>1</v>
      </c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30">
        <f>1*BM$4</f>
        <v>1</v>
      </c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  <c r="CB597" s="23"/>
      <c r="CC597" s="23"/>
      <c r="CD597" s="23"/>
      <c r="CE597" s="23"/>
      <c r="CF597" s="23"/>
      <c r="CG597" s="23"/>
      <c r="CH597" s="23"/>
      <c r="CI597" s="23"/>
      <c r="CJ597" s="23"/>
      <c r="CK597" s="23"/>
      <c r="CL597" s="23"/>
      <c r="CM597" s="23"/>
      <c r="CN597" s="23"/>
      <c r="CO597" s="23"/>
      <c r="CP597" s="23"/>
      <c r="CQ597" s="23"/>
      <c r="CR597" s="23"/>
      <c r="CS597" s="23"/>
      <c r="CT597" s="23"/>
      <c r="CU597" s="23"/>
      <c r="CV597" s="23"/>
      <c r="CW597" s="23"/>
      <c r="CX597" s="23"/>
      <c r="CY597" s="23"/>
      <c r="CZ597" s="23"/>
      <c r="DA597" s="23"/>
      <c r="DB597" s="23"/>
      <c r="DC597" s="23"/>
      <c r="DD597" s="23"/>
      <c r="DE597" s="23"/>
      <c r="DF597" s="23"/>
      <c r="DG597" s="23"/>
      <c r="DH597" s="23"/>
      <c r="DI597" s="23"/>
      <c r="DJ597" s="23"/>
      <c r="DK597" s="23"/>
      <c r="DL597" s="23"/>
      <c r="DM597" s="23"/>
      <c r="DN597" s="23"/>
      <c r="DO597" s="23"/>
      <c r="DP597" s="23"/>
      <c r="DQ597" s="23"/>
      <c r="DR597" s="23"/>
      <c r="DS597" s="23"/>
      <c r="DT597" s="23"/>
      <c r="DU597" s="23"/>
      <c r="DV597" s="23"/>
      <c r="DW597" s="23"/>
      <c r="DX597" s="23"/>
      <c r="DY597" s="23"/>
      <c r="DZ597" s="23"/>
      <c r="EA597" s="23"/>
      <c r="EB597" s="23"/>
      <c r="EC597" s="23"/>
      <c r="ED597" s="23"/>
      <c r="EE597" s="23"/>
      <c r="EF597" s="23"/>
      <c r="EG597" s="23"/>
      <c r="EH597" s="23"/>
      <c r="EI597" s="23"/>
      <c r="EJ597" s="23"/>
      <c r="EK597" s="23"/>
      <c r="EL597" s="23"/>
      <c r="EM597" s="23"/>
      <c r="EN597" s="23"/>
      <c r="EO597" s="23"/>
      <c r="EP597" s="23"/>
      <c r="EQ597" s="23"/>
      <c r="ER597" s="23"/>
      <c r="ES597" s="23"/>
      <c r="ET597" s="23"/>
      <c r="EU597" s="23"/>
      <c r="EV597" s="23"/>
      <c r="EW597" s="23"/>
      <c r="EX597" s="31">
        <f t="shared" si="529"/>
        <v>3</v>
      </c>
      <c r="EY597" s="5"/>
      <c r="EZ597" s="5"/>
      <c r="FA597" s="5"/>
      <c r="FB597" s="5"/>
    </row>
    <row r="598" spans="1:158" ht="15.75" hidden="1" customHeight="1">
      <c r="A598" s="25">
        <f t="shared" si="543"/>
        <v>594</v>
      </c>
      <c r="B598" s="7" t="s">
        <v>1539</v>
      </c>
      <c r="C598" s="7" t="s">
        <v>1540</v>
      </c>
      <c r="D598" s="26" t="s">
        <v>341</v>
      </c>
      <c r="E598" s="27" t="s">
        <v>305</v>
      </c>
      <c r="F598" s="28">
        <v>1</v>
      </c>
      <c r="G598" s="29">
        <f t="shared" si="482"/>
        <v>1</v>
      </c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30">
        <f>1*AO$4</f>
        <v>1</v>
      </c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  <c r="CB598" s="23"/>
      <c r="CC598" s="23"/>
      <c r="CD598" s="23"/>
      <c r="CE598" s="23"/>
      <c r="CF598" s="23"/>
      <c r="CG598" s="23"/>
      <c r="CH598" s="23"/>
      <c r="CI598" s="23"/>
      <c r="CJ598" s="23"/>
      <c r="CK598" s="23"/>
      <c r="CL598" s="23"/>
      <c r="CM598" s="23"/>
      <c r="CN598" s="23"/>
      <c r="CO598" s="23"/>
      <c r="CP598" s="23"/>
      <c r="CQ598" s="23"/>
      <c r="CR598" s="23"/>
      <c r="CS598" s="23"/>
      <c r="CT598" s="23"/>
      <c r="CU598" s="23"/>
      <c r="CV598" s="23"/>
      <c r="CW598" s="23"/>
      <c r="CX598" s="23"/>
      <c r="CY598" s="23"/>
      <c r="CZ598" s="23"/>
      <c r="DA598" s="23"/>
      <c r="DB598" s="23"/>
      <c r="DC598" s="23"/>
      <c r="DD598" s="23"/>
      <c r="DE598" s="23"/>
      <c r="DF598" s="23"/>
      <c r="DG598" s="23"/>
      <c r="DH598" s="23"/>
      <c r="DI598" s="23"/>
      <c r="DJ598" s="23"/>
      <c r="DK598" s="23"/>
      <c r="DL598" s="23"/>
      <c r="DM598" s="23"/>
      <c r="DN598" s="23"/>
      <c r="DO598" s="23"/>
      <c r="DP598" s="23"/>
      <c r="DQ598" s="23"/>
      <c r="DR598" s="23"/>
      <c r="DS598" s="23"/>
      <c r="DT598" s="23"/>
      <c r="DU598" s="23"/>
      <c r="DV598" s="23"/>
      <c r="DW598" s="23"/>
      <c r="DX598" s="23"/>
      <c r="DY598" s="23"/>
      <c r="DZ598" s="23"/>
      <c r="EA598" s="23"/>
      <c r="EB598" s="23"/>
      <c r="EC598" s="23"/>
      <c r="ED598" s="23"/>
      <c r="EE598" s="23"/>
      <c r="EF598" s="23"/>
      <c r="EG598" s="23"/>
      <c r="EH598" s="23"/>
      <c r="EI598" s="23"/>
      <c r="EJ598" s="23"/>
      <c r="EK598" s="23"/>
      <c r="EL598" s="23"/>
      <c r="EM598" s="23"/>
      <c r="EN598" s="23"/>
      <c r="EO598" s="23"/>
      <c r="EP598" s="23"/>
      <c r="EQ598" s="23"/>
      <c r="ER598" s="23"/>
      <c r="ES598" s="23"/>
      <c r="ET598" s="23"/>
      <c r="EU598" s="23"/>
      <c r="EV598" s="23"/>
      <c r="EW598" s="23"/>
      <c r="EX598" s="31">
        <f t="shared" si="529"/>
        <v>1</v>
      </c>
      <c r="EY598" s="5"/>
      <c r="EZ598" s="5"/>
      <c r="FA598" s="5"/>
      <c r="FB598" s="5"/>
    </row>
    <row r="599" spans="1:158" ht="15.75" hidden="1" customHeight="1">
      <c r="A599" s="25">
        <f t="shared" si="543"/>
        <v>595</v>
      </c>
      <c r="B599" s="7" t="s">
        <v>1541</v>
      </c>
      <c r="C599" s="7" t="s">
        <v>1542</v>
      </c>
      <c r="D599" s="26" t="s">
        <v>341</v>
      </c>
      <c r="E599" s="27" t="s">
        <v>305</v>
      </c>
      <c r="F599" s="28">
        <v>1</v>
      </c>
      <c r="G599" s="29">
        <f t="shared" si="482"/>
        <v>1</v>
      </c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  <c r="CB599" s="23"/>
      <c r="CC599" s="23"/>
      <c r="CD599" s="23"/>
      <c r="CE599" s="23"/>
      <c r="CF599" s="23"/>
      <c r="CG599" s="23"/>
      <c r="CH599" s="23"/>
      <c r="CI599" s="23"/>
      <c r="CJ599" s="23"/>
      <c r="CK599" s="23"/>
      <c r="CL599" s="23"/>
      <c r="CM599" s="23"/>
      <c r="CN599" s="23"/>
      <c r="CO599" s="23"/>
      <c r="CP599" s="23"/>
      <c r="CQ599" s="23"/>
      <c r="CR599" s="23"/>
      <c r="CS599" s="23"/>
      <c r="CT599" s="23"/>
      <c r="CU599" s="23"/>
      <c r="CV599" s="23"/>
      <c r="CW599" s="23"/>
      <c r="CX599" s="23"/>
      <c r="CY599" s="23"/>
      <c r="CZ599" s="23"/>
      <c r="DA599" s="23"/>
      <c r="DB599" s="23"/>
      <c r="DC599" s="23"/>
      <c r="DD599" s="23"/>
      <c r="DE599" s="23"/>
      <c r="DF599" s="23"/>
      <c r="DG599" s="23"/>
      <c r="DH599" s="23"/>
      <c r="DI599" s="23"/>
      <c r="DJ599" s="23"/>
      <c r="DK599" s="23"/>
      <c r="DL599" s="23"/>
      <c r="DM599" s="23"/>
      <c r="DN599" s="23"/>
      <c r="DO599" s="23"/>
      <c r="DP599" s="23"/>
      <c r="DQ599" s="23"/>
      <c r="DR599" s="23"/>
      <c r="DS599" s="23"/>
      <c r="DT599" s="23"/>
      <c r="DU599" s="23"/>
      <c r="DV599" s="23"/>
      <c r="DW599" s="23"/>
      <c r="DX599" s="23"/>
      <c r="DY599" s="23"/>
      <c r="DZ599" s="23"/>
      <c r="EA599" s="23"/>
      <c r="EB599" s="23"/>
      <c r="EC599" s="23"/>
      <c r="ED599" s="23"/>
      <c r="EE599" s="23"/>
      <c r="EF599" s="23"/>
      <c r="EG599" s="23"/>
      <c r="EH599" s="23"/>
      <c r="EI599" s="23"/>
      <c r="EJ599" s="23"/>
      <c r="EK599" s="23"/>
      <c r="EL599" s="23"/>
      <c r="EM599" s="23"/>
      <c r="EN599" s="23"/>
      <c r="EO599" s="23"/>
      <c r="EP599" s="23"/>
      <c r="EQ599" s="30">
        <f>1*EQ$4</f>
        <v>1</v>
      </c>
      <c r="ER599" s="23"/>
      <c r="ES599" s="23"/>
      <c r="ET599" s="23"/>
      <c r="EU599" s="23"/>
      <c r="EV599" s="23"/>
      <c r="EW599" s="23"/>
      <c r="EX599" s="31">
        <f t="shared" si="529"/>
        <v>1</v>
      </c>
      <c r="EY599" s="5"/>
      <c r="EZ599" s="5"/>
      <c r="FA599" s="5"/>
      <c r="FB599" s="5"/>
    </row>
    <row r="600" spans="1:158" ht="15.75" hidden="1" customHeight="1">
      <c r="A600" s="25">
        <f t="shared" si="543"/>
        <v>596</v>
      </c>
      <c r="B600" s="7" t="s">
        <v>1543</v>
      </c>
      <c r="C600" s="7" t="s">
        <v>1544</v>
      </c>
      <c r="D600" s="26" t="s">
        <v>341</v>
      </c>
      <c r="E600" s="27" t="s">
        <v>305</v>
      </c>
      <c r="F600" s="28">
        <v>1</v>
      </c>
      <c r="G600" s="29">
        <f t="shared" si="482"/>
        <v>1</v>
      </c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30">
        <f>1*AT$4</f>
        <v>1</v>
      </c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  <c r="CB600" s="23"/>
      <c r="CC600" s="23"/>
      <c r="CD600" s="23"/>
      <c r="CE600" s="23"/>
      <c r="CF600" s="23"/>
      <c r="CG600" s="23"/>
      <c r="CH600" s="23"/>
      <c r="CI600" s="23"/>
      <c r="CJ600" s="23"/>
      <c r="CK600" s="23"/>
      <c r="CL600" s="23"/>
      <c r="CM600" s="23"/>
      <c r="CN600" s="23"/>
      <c r="CO600" s="23"/>
      <c r="CP600" s="23"/>
      <c r="CQ600" s="23"/>
      <c r="CR600" s="23"/>
      <c r="CS600" s="23"/>
      <c r="CT600" s="23"/>
      <c r="CU600" s="23"/>
      <c r="CV600" s="23"/>
      <c r="CW600" s="23"/>
      <c r="CX600" s="23"/>
      <c r="CY600" s="23"/>
      <c r="CZ600" s="23"/>
      <c r="DA600" s="23"/>
      <c r="DB600" s="23"/>
      <c r="DC600" s="23"/>
      <c r="DD600" s="23"/>
      <c r="DE600" s="23"/>
      <c r="DF600" s="23"/>
      <c r="DG600" s="23"/>
      <c r="DH600" s="23"/>
      <c r="DI600" s="23"/>
      <c r="DJ600" s="23"/>
      <c r="DK600" s="23"/>
      <c r="DL600" s="23"/>
      <c r="DM600" s="23"/>
      <c r="DN600" s="23"/>
      <c r="DO600" s="23"/>
      <c r="DP600" s="23"/>
      <c r="DQ600" s="23"/>
      <c r="DR600" s="23"/>
      <c r="DS600" s="23"/>
      <c r="DT600" s="23"/>
      <c r="DU600" s="23"/>
      <c r="DV600" s="23"/>
      <c r="DW600" s="23"/>
      <c r="DX600" s="23"/>
      <c r="DY600" s="23"/>
      <c r="DZ600" s="23"/>
      <c r="EA600" s="23"/>
      <c r="EB600" s="23"/>
      <c r="EC600" s="23"/>
      <c r="ED600" s="23"/>
      <c r="EE600" s="23"/>
      <c r="EF600" s="23"/>
      <c r="EG600" s="23"/>
      <c r="EH600" s="23"/>
      <c r="EI600" s="23"/>
      <c r="EJ600" s="23"/>
      <c r="EK600" s="23"/>
      <c r="EL600" s="23"/>
      <c r="EM600" s="23"/>
      <c r="EN600" s="23"/>
      <c r="EO600" s="23"/>
      <c r="EP600" s="23"/>
      <c r="EQ600" s="23"/>
      <c r="ER600" s="23"/>
      <c r="ES600" s="23"/>
      <c r="ET600" s="23"/>
      <c r="EU600" s="23"/>
      <c r="EV600" s="23"/>
      <c r="EW600" s="23"/>
      <c r="EX600" s="31">
        <f t="shared" si="529"/>
        <v>1</v>
      </c>
      <c r="EY600" s="5"/>
      <c r="EZ600" s="5"/>
      <c r="FA600" s="5"/>
      <c r="FB600" s="5"/>
    </row>
    <row r="601" spans="1:158" ht="15.75" hidden="1" customHeight="1">
      <c r="A601" s="25">
        <f t="shared" si="543"/>
        <v>597</v>
      </c>
      <c r="B601" s="7" t="s">
        <v>1545</v>
      </c>
      <c r="C601" s="7" t="s">
        <v>1546</v>
      </c>
      <c r="D601" s="26" t="s">
        <v>341</v>
      </c>
      <c r="E601" s="27" t="s">
        <v>305</v>
      </c>
      <c r="F601" s="28">
        <v>1</v>
      </c>
      <c r="G601" s="29">
        <f t="shared" si="482"/>
        <v>2</v>
      </c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30">
        <f>1*AM$4</f>
        <v>1</v>
      </c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  <c r="CB601" s="23"/>
      <c r="CC601" s="23"/>
      <c r="CD601" s="23"/>
      <c r="CE601" s="23"/>
      <c r="CF601" s="23"/>
      <c r="CG601" s="23"/>
      <c r="CH601" s="23"/>
      <c r="CI601" s="23"/>
      <c r="CJ601" s="23"/>
      <c r="CK601" s="23"/>
      <c r="CL601" s="23"/>
      <c r="CM601" s="23"/>
      <c r="CN601" s="23"/>
      <c r="CO601" s="23"/>
      <c r="CP601" s="23"/>
      <c r="CQ601" s="23"/>
      <c r="CR601" s="23"/>
      <c r="CS601" s="23"/>
      <c r="CT601" s="23"/>
      <c r="CU601" s="23"/>
      <c r="CV601" s="23"/>
      <c r="CW601" s="23"/>
      <c r="CX601" s="23"/>
      <c r="CY601" s="23"/>
      <c r="CZ601" s="23"/>
      <c r="DA601" s="23"/>
      <c r="DB601" s="23"/>
      <c r="DC601" s="23"/>
      <c r="DD601" s="23"/>
      <c r="DE601" s="23"/>
      <c r="DF601" s="23"/>
      <c r="DG601" s="23"/>
      <c r="DH601" s="23"/>
      <c r="DI601" s="23"/>
      <c r="DJ601" s="23"/>
      <c r="DK601" s="23"/>
      <c r="DL601" s="23"/>
      <c r="DM601" s="23"/>
      <c r="DN601" s="23"/>
      <c r="DO601" s="23"/>
      <c r="DP601" s="23"/>
      <c r="DQ601" s="23"/>
      <c r="DR601" s="23"/>
      <c r="DS601" s="23"/>
      <c r="DT601" s="23"/>
      <c r="DU601" s="23"/>
      <c r="DV601" s="23"/>
      <c r="DW601" s="23"/>
      <c r="DX601" s="23"/>
      <c r="DY601" s="23"/>
      <c r="DZ601" s="23"/>
      <c r="EA601" s="23"/>
      <c r="EB601" s="23"/>
      <c r="EC601" s="23"/>
      <c r="ED601" s="23"/>
      <c r="EE601" s="23"/>
      <c r="EF601" s="23"/>
      <c r="EG601" s="23"/>
      <c r="EH601" s="23"/>
      <c r="EI601" s="30">
        <f>1*EI$4</f>
        <v>1</v>
      </c>
      <c r="EJ601" s="23"/>
      <c r="EK601" s="23"/>
      <c r="EL601" s="23"/>
      <c r="EM601" s="23"/>
      <c r="EN601" s="23"/>
      <c r="EO601" s="23"/>
      <c r="EP601" s="23"/>
      <c r="EQ601" s="23"/>
      <c r="ER601" s="23"/>
      <c r="ES601" s="23"/>
      <c r="ET601" s="23"/>
      <c r="EU601" s="23"/>
      <c r="EV601" s="23"/>
      <c r="EW601" s="23"/>
      <c r="EX601" s="31">
        <f t="shared" si="529"/>
        <v>2</v>
      </c>
      <c r="EY601" s="5"/>
      <c r="EZ601" s="5"/>
      <c r="FA601" s="5"/>
      <c r="FB601" s="5"/>
    </row>
    <row r="602" spans="1:158" ht="15.75" hidden="1" customHeight="1">
      <c r="A602" s="25">
        <f t="shared" si="543"/>
        <v>598</v>
      </c>
      <c r="B602" s="7" t="s">
        <v>1547</v>
      </c>
      <c r="C602" s="7" t="s">
        <v>1548</v>
      </c>
      <c r="D602" s="26" t="s">
        <v>341</v>
      </c>
      <c r="E602" s="27" t="s">
        <v>305</v>
      </c>
      <c r="F602" s="28">
        <v>1</v>
      </c>
      <c r="G602" s="29">
        <f t="shared" si="482"/>
        <v>1</v>
      </c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30">
        <f>1*BB$4</f>
        <v>1</v>
      </c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  <c r="CB602" s="23"/>
      <c r="CC602" s="23"/>
      <c r="CD602" s="23"/>
      <c r="CE602" s="23"/>
      <c r="CF602" s="23"/>
      <c r="CG602" s="23"/>
      <c r="CH602" s="23"/>
      <c r="CI602" s="23"/>
      <c r="CJ602" s="23"/>
      <c r="CK602" s="23"/>
      <c r="CL602" s="23"/>
      <c r="CM602" s="23"/>
      <c r="CN602" s="23"/>
      <c r="CO602" s="23"/>
      <c r="CP602" s="23"/>
      <c r="CQ602" s="23"/>
      <c r="CR602" s="23"/>
      <c r="CS602" s="23"/>
      <c r="CT602" s="23"/>
      <c r="CU602" s="23"/>
      <c r="CV602" s="23"/>
      <c r="CW602" s="23"/>
      <c r="CX602" s="23"/>
      <c r="CY602" s="23"/>
      <c r="CZ602" s="23"/>
      <c r="DA602" s="23"/>
      <c r="DB602" s="23"/>
      <c r="DC602" s="23"/>
      <c r="DD602" s="23"/>
      <c r="DE602" s="23"/>
      <c r="DF602" s="23"/>
      <c r="DG602" s="23"/>
      <c r="DH602" s="23"/>
      <c r="DI602" s="23"/>
      <c r="DJ602" s="23"/>
      <c r="DK602" s="23"/>
      <c r="DL602" s="23"/>
      <c r="DM602" s="23"/>
      <c r="DN602" s="23"/>
      <c r="DO602" s="23"/>
      <c r="DP602" s="23"/>
      <c r="DQ602" s="23"/>
      <c r="DR602" s="23"/>
      <c r="DS602" s="23"/>
      <c r="DT602" s="23"/>
      <c r="DU602" s="23"/>
      <c r="DV602" s="23"/>
      <c r="DW602" s="23"/>
      <c r="DX602" s="23"/>
      <c r="DY602" s="23"/>
      <c r="DZ602" s="23"/>
      <c r="EA602" s="23"/>
      <c r="EB602" s="23"/>
      <c r="EC602" s="23"/>
      <c r="ED602" s="23"/>
      <c r="EE602" s="23"/>
      <c r="EF602" s="23"/>
      <c r="EG602" s="23"/>
      <c r="EH602" s="23"/>
      <c r="EI602" s="23"/>
      <c r="EJ602" s="23"/>
      <c r="EK602" s="23"/>
      <c r="EL602" s="23"/>
      <c r="EM602" s="23"/>
      <c r="EN602" s="23"/>
      <c r="EO602" s="23"/>
      <c r="EP602" s="23"/>
      <c r="EQ602" s="23"/>
      <c r="ER602" s="23"/>
      <c r="ES602" s="23"/>
      <c r="ET602" s="23"/>
      <c r="EU602" s="23"/>
      <c r="EV602" s="23"/>
      <c r="EW602" s="23"/>
      <c r="EX602" s="31">
        <f t="shared" si="529"/>
        <v>1</v>
      </c>
      <c r="EY602" s="5"/>
      <c r="EZ602" s="5"/>
      <c r="FA602" s="5"/>
      <c r="FB602" s="5"/>
    </row>
    <row r="603" spans="1:158" ht="15.75" hidden="1" customHeight="1">
      <c r="A603" s="25">
        <f t="shared" si="543"/>
        <v>599</v>
      </c>
      <c r="B603" s="7" t="s">
        <v>1549</v>
      </c>
      <c r="C603" s="7" t="s">
        <v>1550</v>
      </c>
      <c r="D603" s="26" t="s">
        <v>341</v>
      </c>
      <c r="E603" s="27" t="s">
        <v>305</v>
      </c>
      <c r="F603" s="28">
        <v>1</v>
      </c>
      <c r="G603" s="29">
        <f t="shared" si="482"/>
        <v>5</v>
      </c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  <c r="CB603" s="23"/>
      <c r="CC603" s="23"/>
      <c r="CD603" s="23"/>
      <c r="CE603" s="23"/>
      <c r="CF603" s="23"/>
      <c r="CG603" s="23"/>
      <c r="CH603" s="23"/>
      <c r="CI603" s="23"/>
      <c r="CJ603" s="23"/>
      <c r="CK603" s="23"/>
      <c r="CL603" s="23"/>
      <c r="CM603" s="23"/>
      <c r="CN603" s="23"/>
      <c r="CO603" s="23"/>
      <c r="CP603" s="23"/>
      <c r="CQ603" s="23"/>
      <c r="CR603" s="23"/>
      <c r="CS603" s="23"/>
      <c r="CT603" s="23"/>
      <c r="CU603" s="23"/>
      <c r="CV603" s="23"/>
      <c r="CW603" s="23"/>
      <c r="CX603" s="23"/>
      <c r="CY603" s="23"/>
      <c r="CZ603" s="23"/>
      <c r="DA603" s="23"/>
      <c r="DB603" s="23"/>
      <c r="DC603" s="23"/>
      <c r="DD603" s="23"/>
      <c r="DE603" s="23"/>
      <c r="DF603" s="23"/>
      <c r="DG603" s="23"/>
      <c r="DH603" s="23"/>
      <c r="DI603" s="23"/>
      <c r="DJ603" s="23"/>
      <c r="DK603" s="23"/>
      <c r="DL603" s="23"/>
      <c r="DM603" s="23"/>
      <c r="DN603" s="23"/>
      <c r="DO603" s="23"/>
      <c r="DP603" s="23"/>
      <c r="DQ603" s="23"/>
      <c r="DR603" s="30">
        <f>1*DR$4</f>
        <v>1</v>
      </c>
      <c r="DS603" s="23"/>
      <c r="DT603" s="30">
        <f>1*DT$4</f>
        <v>1</v>
      </c>
      <c r="DU603" s="23"/>
      <c r="DV603" s="23"/>
      <c r="DW603" s="23"/>
      <c r="DX603" s="23"/>
      <c r="DY603" s="30">
        <f>1*DY$4</f>
        <v>1</v>
      </c>
      <c r="DZ603" s="23"/>
      <c r="EA603" s="23"/>
      <c r="EB603" s="30">
        <f>1*EB$4</f>
        <v>1</v>
      </c>
      <c r="EC603" s="23"/>
      <c r="ED603" s="23"/>
      <c r="EE603" s="23"/>
      <c r="EF603" s="30">
        <f>1*EF$4</f>
        <v>1</v>
      </c>
      <c r="EG603" s="23"/>
      <c r="EH603" s="23"/>
      <c r="EI603" s="23"/>
      <c r="EJ603" s="23"/>
      <c r="EK603" s="23"/>
      <c r="EL603" s="23"/>
      <c r="EM603" s="23"/>
      <c r="EN603" s="23"/>
      <c r="EO603" s="23"/>
      <c r="EP603" s="23"/>
      <c r="EQ603" s="23"/>
      <c r="ER603" s="23"/>
      <c r="ES603" s="23"/>
      <c r="ET603" s="23"/>
      <c r="EU603" s="23"/>
      <c r="EV603" s="23"/>
      <c r="EW603" s="23"/>
      <c r="EX603" s="31">
        <f t="shared" si="529"/>
        <v>5</v>
      </c>
      <c r="EY603" s="5"/>
      <c r="EZ603" s="5"/>
      <c r="FA603" s="5"/>
      <c r="FB603" s="5"/>
    </row>
    <row r="604" spans="1:158" ht="15.75" hidden="1" customHeight="1">
      <c r="A604" s="25">
        <f t="shared" si="543"/>
        <v>600</v>
      </c>
      <c r="B604" s="7" t="s">
        <v>1551</v>
      </c>
      <c r="C604" s="7" t="s">
        <v>1552</v>
      </c>
      <c r="D604" s="26" t="s">
        <v>341</v>
      </c>
      <c r="E604" s="27" t="s">
        <v>305</v>
      </c>
      <c r="F604" s="28">
        <v>1</v>
      </c>
      <c r="G604" s="29">
        <f t="shared" si="482"/>
        <v>2</v>
      </c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30">
        <f>1*Z$4</f>
        <v>1</v>
      </c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30">
        <f>1*BC$4</f>
        <v>1</v>
      </c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  <c r="CB604" s="23"/>
      <c r="CC604" s="23"/>
      <c r="CD604" s="23"/>
      <c r="CE604" s="23"/>
      <c r="CF604" s="23"/>
      <c r="CG604" s="23"/>
      <c r="CH604" s="23"/>
      <c r="CI604" s="23"/>
      <c r="CJ604" s="23"/>
      <c r="CK604" s="23"/>
      <c r="CL604" s="23"/>
      <c r="CM604" s="23"/>
      <c r="CN604" s="23"/>
      <c r="CO604" s="23"/>
      <c r="CP604" s="23"/>
      <c r="CQ604" s="23"/>
      <c r="CR604" s="23"/>
      <c r="CS604" s="23"/>
      <c r="CT604" s="23"/>
      <c r="CU604" s="23"/>
      <c r="CV604" s="23"/>
      <c r="CW604" s="23"/>
      <c r="CX604" s="23"/>
      <c r="CY604" s="23"/>
      <c r="CZ604" s="23"/>
      <c r="DA604" s="23"/>
      <c r="DB604" s="23"/>
      <c r="DC604" s="23"/>
      <c r="DD604" s="23"/>
      <c r="DE604" s="23"/>
      <c r="DF604" s="23"/>
      <c r="DG604" s="23"/>
      <c r="DH604" s="23"/>
      <c r="DI604" s="23"/>
      <c r="DJ604" s="23"/>
      <c r="DK604" s="23"/>
      <c r="DL604" s="23"/>
      <c r="DM604" s="23"/>
      <c r="DN604" s="23"/>
      <c r="DO604" s="23"/>
      <c r="DP604" s="23"/>
      <c r="DQ604" s="23"/>
      <c r="DR604" s="23"/>
      <c r="DS604" s="23"/>
      <c r="DT604" s="23"/>
      <c r="DU604" s="23"/>
      <c r="DV604" s="23"/>
      <c r="DW604" s="23"/>
      <c r="DX604" s="23"/>
      <c r="DY604" s="23"/>
      <c r="DZ604" s="23"/>
      <c r="EA604" s="23"/>
      <c r="EB604" s="23"/>
      <c r="EC604" s="23"/>
      <c r="ED604" s="23"/>
      <c r="EE604" s="23"/>
      <c r="EF604" s="23"/>
      <c r="EG604" s="23"/>
      <c r="EH604" s="23"/>
      <c r="EI604" s="23"/>
      <c r="EJ604" s="23"/>
      <c r="EK604" s="23"/>
      <c r="EL604" s="23"/>
      <c r="EM604" s="23"/>
      <c r="EN604" s="23"/>
      <c r="EO604" s="23"/>
      <c r="EP604" s="23"/>
      <c r="EQ604" s="23"/>
      <c r="ER604" s="23"/>
      <c r="ES604" s="23"/>
      <c r="ET604" s="23"/>
      <c r="EU604" s="23"/>
      <c r="EV604" s="23"/>
      <c r="EW604" s="23"/>
      <c r="EX604" s="31">
        <f t="shared" si="529"/>
        <v>2</v>
      </c>
      <c r="EY604" s="5"/>
      <c r="EZ604" s="5"/>
      <c r="FA604" s="5"/>
      <c r="FB604" s="5"/>
    </row>
    <row r="605" spans="1:158" ht="15.75" hidden="1" customHeight="1">
      <c r="A605" s="25">
        <f t="shared" si="543"/>
        <v>601</v>
      </c>
      <c r="B605" s="7" t="s">
        <v>1553</v>
      </c>
      <c r="C605" s="7" t="s">
        <v>1554</v>
      </c>
      <c r="D605" s="26" t="s">
        <v>341</v>
      </c>
      <c r="E605" s="27" t="s">
        <v>305</v>
      </c>
      <c r="F605" s="28">
        <v>1</v>
      </c>
      <c r="G605" s="29">
        <f t="shared" si="482"/>
        <v>1</v>
      </c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30">
        <f>1*BD$4</f>
        <v>1</v>
      </c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  <c r="CB605" s="23"/>
      <c r="CC605" s="23"/>
      <c r="CD605" s="23"/>
      <c r="CE605" s="23"/>
      <c r="CF605" s="23"/>
      <c r="CG605" s="23"/>
      <c r="CH605" s="23"/>
      <c r="CI605" s="23"/>
      <c r="CJ605" s="23"/>
      <c r="CK605" s="23"/>
      <c r="CL605" s="23"/>
      <c r="CM605" s="23"/>
      <c r="CN605" s="23"/>
      <c r="CO605" s="23"/>
      <c r="CP605" s="23"/>
      <c r="CQ605" s="23"/>
      <c r="CR605" s="23"/>
      <c r="CS605" s="23"/>
      <c r="CT605" s="23"/>
      <c r="CU605" s="23"/>
      <c r="CV605" s="23"/>
      <c r="CW605" s="23"/>
      <c r="CX605" s="23"/>
      <c r="CY605" s="23"/>
      <c r="CZ605" s="23"/>
      <c r="DA605" s="23"/>
      <c r="DB605" s="23"/>
      <c r="DC605" s="23"/>
      <c r="DD605" s="23"/>
      <c r="DE605" s="23"/>
      <c r="DF605" s="23"/>
      <c r="DG605" s="23"/>
      <c r="DH605" s="23"/>
      <c r="DI605" s="23"/>
      <c r="DJ605" s="23"/>
      <c r="DK605" s="23"/>
      <c r="DL605" s="23"/>
      <c r="DM605" s="23"/>
      <c r="DN605" s="23"/>
      <c r="DO605" s="23"/>
      <c r="DP605" s="23"/>
      <c r="DQ605" s="23"/>
      <c r="DR605" s="23"/>
      <c r="DS605" s="23"/>
      <c r="DT605" s="23"/>
      <c r="DU605" s="23"/>
      <c r="DV605" s="23"/>
      <c r="DW605" s="23"/>
      <c r="DX605" s="23"/>
      <c r="DY605" s="23"/>
      <c r="DZ605" s="23"/>
      <c r="EA605" s="23"/>
      <c r="EB605" s="23"/>
      <c r="EC605" s="23"/>
      <c r="ED605" s="23"/>
      <c r="EE605" s="23"/>
      <c r="EF605" s="23"/>
      <c r="EG605" s="23"/>
      <c r="EH605" s="23"/>
      <c r="EI605" s="23"/>
      <c r="EJ605" s="23"/>
      <c r="EK605" s="23"/>
      <c r="EL605" s="23"/>
      <c r="EM605" s="23"/>
      <c r="EN605" s="23"/>
      <c r="EO605" s="23"/>
      <c r="EP605" s="23"/>
      <c r="EQ605" s="23"/>
      <c r="ER605" s="23"/>
      <c r="ES605" s="23"/>
      <c r="ET605" s="23"/>
      <c r="EU605" s="23"/>
      <c r="EV605" s="23"/>
      <c r="EW605" s="23"/>
      <c r="EX605" s="31">
        <f t="shared" si="529"/>
        <v>1</v>
      </c>
      <c r="EY605" s="5"/>
      <c r="EZ605" s="5"/>
      <c r="FA605" s="5"/>
      <c r="FB605" s="5"/>
    </row>
    <row r="606" spans="1:158" ht="15.75" hidden="1" customHeight="1">
      <c r="A606" s="25">
        <f t="shared" si="543"/>
        <v>602</v>
      </c>
      <c r="B606" s="7" t="s">
        <v>1555</v>
      </c>
      <c r="C606" s="7" t="s">
        <v>1556</v>
      </c>
      <c r="D606" s="26" t="s">
        <v>341</v>
      </c>
      <c r="E606" s="27" t="s">
        <v>305</v>
      </c>
      <c r="F606" s="28">
        <v>1</v>
      </c>
      <c r="G606" s="29">
        <f t="shared" si="482"/>
        <v>1</v>
      </c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30">
        <f>1*AY$4</f>
        <v>1</v>
      </c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  <c r="CB606" s="23"/>
      <c r="CC606" s="23"/>
      <c r="CD606" s="23"/>
      <c r="CE606" s="23"/>
      <c r="CF606" s="23"/>
      <c r="CG606" s="23"/>
      <c r="CH606" s="23"/>
      <c r="CI606" s="23"/>
      <c r="CJ606" s="23"/>
      <c r="CK606" s="23"/>
      <c r="CL606" s="23"/>
      <c r="CM606" s="23"/>
      <c r="CN606" s="23"/>
      <c r="CO606" s="23"/>
      <c r="CP606" s="23"/>
      <c r="CQ606" s="23"/>
      <c r="CR606" s="23"/>
      <c r="CS606" s="23"/>
      <c r="CT606" s="23"/>
      <c r="CU606" s="23"/>
      <c r="CV606" s="23"/>
      <c r="CW606" s="23"/>
      <c r="CX606" s="23"/>
      <c r="CY606" s="23"/>
      <c r="CZ606" s="23"/>
      <c r="DA606" s="23"/>
      <c r="DB606" s="23"/>
      <c r="DC606" s="23"/>
      <c r="DD606" s="23"/>
      <c r="DE606" s="23"/>
      <c r="DF606" s="23"/>
      <c r="DG606" s="23"/>
      <c r="DH606" s="23"/>
      <c r="DI606" s="23"/>
      <c r="DJ606" s="23"/>
      <c r="DK606" s="23"/>
      <c r="DL606" s="23"/>
      <c r="DM606" s="23"/>
      <c r="DN606" s="23"/>
      <c r="DO606" s="23"/>
      <c r="DP606" s="23"/>
      <c r="DQ606" s="23"/>
      <c r="DR606" s="23"/>
      <c r="DS606" s="23"/>
      <c r="DT606" s="23"/>
      <c r="DU606" s="23"/>
      <c r="DV606" s="23"/>
      <c r="DW606" s="23"/>
      <c r="DX606" s="23"/>
      <c r="DY606" s="23"/>
      <c r="DZ606" s="23"/>
      <c r="EA606" s="23"/>
      <c r="EB606" s="23"/>
      <c r="EC606" s="23"/>
      <c r="ED606" s="23"/>
      <c r="EE606" s="23"/>
      <c r="EF606" s="23"/>
      <c r="EG606" s="23"/>
      <c r="EH606" s="23"/>
      <c r="EI606" s="23"/>
      <c r="EJ606" s="23"/>
      <c r="EK606" s="23"/>
      <c r="EL606" s="23"/>
      <c r="EM606" s="23"/>
      <c r="EN606" s="23"/>
      <c r="EO606" s="23"/>
      <c r="EP606" s="23"/>
      <c r="EQ606" s="23"/>
      <c r="ER606" s="23"/>
      <c r="ES606" s="23"/>
      <c r="ET606" s="23"/>
      <c r="EU606" s="23"/>
      <c r="EV606" s="23"/>
      <c r="EW606" s="23"/>
      <c r="EX606" s="31">
        <f t="shared" si="529"/>
        <v>1</v>
      </c>
      <c r="EY606" s="5"/>
      <c r="EZ606" s="5"/>
      <c r="FA606" s="5"/>
      <c r="FB606" s="5"/>
    </row>
    <row r="607" spans="1:158" ht="15.75" customHeight="1">
      <c r="A607" s="25">
        <f t="shared" si="543"/>
        <v>603</v>
      </c>
      <c r="B607" s="7" t="s">
        <v>1557</v>
      </c>
      <c r="C607" s="7" t="s">
        <v>1558</v>
      </c>
      <c r="D607" s="26" t="s">
        <v>357</v>
      </c>
      <c r="E607" s="27" t="s">
        <v>305</v>
      </c>
      <c r="F607" s="28">
        <v>1</v>
      </c>
      <c r="G607" s="29">
        <f t="shared" si="482"/>
        <v>22</v>
      </c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30">
        <f t="shared" ref="BO607:BQ607" si="547">1*BO$4</f>
        <v>1</v>
      </c>
      <c r="BP607" s="30">
        <f t="shared" si="547"/>
        <v>1</v>
      </c>
      <c r="BQ607" s="30">
        <f t="shared" si="547"/>
        <v>1</v>
      </c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  <c r="CB607" s="30">
        <f t="shared" ref="CB607:CC607" si="548">1*CB$4</f>
        <v>1</v>
      </c>
      <c r="CC607" s="30">
        <f t="shared" si="548"/>
        <v>1</v>
      </c>
      <c r="CD607" s="23"/>
      <c r="CE607" s="30">
        <f>1*CE$4</f>
        <v>1</v>
      </c>
      <c r="CF607" s="23"/>
      <c r="CG607" s="23"/>
      <c r="CH607" s="30">
        <f t="shared" ref="CH607:CI607" si="549">1*CH$4</f>
        <v>1</v>
      </c>
      <c r="CI607" s="30">
        <f t="shared" si="549"/>
        <v>1</v>
      </c>
      <c r="CJ607" s="23"/>
      <c r="CK607" s="23"/>
      <c r="CL607" s="23"/>
      <c r="CM607" s="23"/>
      <c r="CN607" s="30">
        <f>1*CN$4</f>
        <v>1</v>
      </c>
      <c r="CO607" s="23"/>
      <c r="CP607" s="23"/>
      <c r="CQ607" s="30">
        <f>1*CQ$4</f>
        <v>1</v>
      </c>
      <c r="CR607" s="23"/>
      <c r="CS607" s="23"/>
      <c r="CT607" s="23"/>
      <c r="CU607" s="23"/>
      <c r="CV607" s="30">
        <f t="shared" ref="CV607:CX607" si="550">1*CV$4</f>
        <v>1</v>
      </c>
      <c r="CW607" s="30">
        <f t="shared" si="550"/>
        <v>1</v>
      </c>
      <c r="CX607" s="30">
        <f t="shared" si="550"/>
        <v>1</v>
      </c>
      <c r="CY607" s="23"/>
      <c r="CZ607" s="30">
        <f>1*CZ$4</f>
        <v>1</v>
      </c>
      <c r="DA607" s="23"/>
      <c r="DB607" s="23"/>
      <c r="DC607" s="23"/>
      <c r="DD607" s="23"/>
      <c r="DE607" s="23"/>
      <c r="DF607" s="23"/>
      <c r="DG607" s="23"/>
      <c r="DH607" s="23"/>
      <c r="DI607" s="23"/>
      <c r="DJ607" s="30">
        <f t="shared" ref="DJ607:DN607" si="551">1*DJ$4</f>
        <v>1</v>
      </c>
      <c r="DK607" s="30">
        <f t="shared" si="551"/>
        <v>1</v>
      </c>
      <c r="DL607" s="30">
        <f t="shared" si="551"/>
        <v>1</v>
      </c>
      <c r="DM607" s="30">
        <f t="shared" si="551"/>
        <v>1</v>
      </c>
      <c r="DN607" s="30">
        <f t="shared" si="551"/>
        <v>1</v>
      </c>
      <c r="DO607" s="23"/>
      <c r="DP607" s="23"/>
      <c r="DQ607" s="30">
        <f>1*DQ$4</f>
        <v>1</v>
      </c>
      <c r="DR607" s="23"/>
      <c r="DS607" s="23"/>
      <c r="DT607" s="23"/>
      <c r="DU607" s="23"/>
      <c r="DV607" s="23"/>
      <c r="DW607" s="23"/>
      <c r="DX607" s="23"/>
      <c r="DY607" s="23"/>
      <c r="DZ607" s="23"/>
      <c r="EA607" s="23"/>
      <c r="EB607" s="23"/>
      <c r="EC607" s="23"/>
      <c r="ED607" s="23"/>
      <c r="EE607" s="23"/>
      <c r="EF607" s="23"/>
      <c r="EG607" s="23"/>
      <c r="EH607" s="23"/>
      <c r="EI607" s="23"/>
      <c r="EJ607" s="30">
        <f>1*EJ$4</f>
        <v>1</v>
      </c>
      <c r="EK607" s="23"/>
      <c r="EL607" s="23"/>
      <c r="EM607" s="23"/>
      <c r="EN607" s="23"/>
      <c r="EO607" s="23"/>
      <c r="EP607" s="30">
        <f>1*EP$4</f>
        <v>1</v>
      </c>
      <c r="EQ607" s="23"/>
      <c r="ER607" s="23"/>
      <c r="ES607" s="23"/>
      <c r="ET607" s="23"/>
      <c r="EU607" s="23"/>
      <c r="EV607" s="23"/>
      <c r="EW607" s="23"/>
      <c r="EX607" s="31">
        <f t="shared" si="529"/>
        <v>22</v>
      </c>
      <c r="EY607" s="5"/>
      <c r="EZ607" s="5"/>
      <c r="FA607" s="5"/>
      <c r="FB607" s="5"/>
    </row>
    <row r="608" spans="1:158" ht="15.75" hidden="1" customHeight="1">
      <c r="A608" s="25">
        <f t="shared" si="543"/>
        <v>604</v>
      </c>
      <c r="B608" s="7" t="s">
        <v>1559</v>
      </c>
      <c r="C608" s="7" t="s">
        <v>1560</v>
      </c>
      <c r="D608" s="26" t="s">
        <v>346</v>
      </c>
      <c r="E608" s="27" t="s">
        <v>305</v>
      </c>
      <c r="F608" s="28">
        <v>1</v>
      </c>
      <c r="G608" s="29">
        <f t="shared" si="482"/>
        <v>2</v>
      </c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  <c r="CB608" s="23"/>
      <c r="CC608" s="23"/>
      <c r="CD608" s="23"/>
      <c r="CE608" s="23"/>
      <c r="CF608" s="23"/>
      <c r="CG608" s="23"/>
      <c r="CH608" s="23"/>
      <c r="CI608" s="23"/>
      <c r="CJ608" s="23"/>
      <c r="CK608" s="23"/>
      <c r="CL608" s="23"/>
      <c r="CM608" s="23"/>
      <c r="CN608" s="23"/>
      <c r="CO608" s="23"/>
      <c r="CP608" s="23"/>
      <c r="CQ608" s="23"/>
      <c r="CR608" s="23"/>
      <c r="CS608" s="23"/>
      <c r="CT608" s="23"/>
      <c r="CU608" s="23"/>
      <c r="CV608" s="23"/>
      <c r="CW608" s="23"/>
      <c r="CX608" s="23"/>
      <c r="CY608" s="23"/>
      <c r="CZ608" s="23"/>
      <c r="DA608" s="23"/>
      <c r="DB608" s="23"/>
      <c r="DC608" s="23"/>
      <c r="DD608" s="23"/>
      <c r="DE608" s="23"/>
      <c r="DF608" s="23"/>
      <c r="DG608" s="23"/>
      <c r="DH608" s="23"/>
      <c r="DI608" s="23"/>
      <c r="DJ608" s="23"/>
      <c r="DK608" s="23"/>
      <c r="DL608" s="23"/>
      <c r="DM608" s="23"/>
      <c r="DN608" s="23"/>
      <c r="DO608" s="23"/>
      <c r="DP608" s="23"/>
      <c r="DQ608" s="23"/>
      <c r="DR608" s="23"/>
      <c r="DS608" s="23"/>
      <c r="DT608" s="23"/>
      <c r="DU608" s="23"/>
      <c r="DV608" s="23"/>
      <c r="DW608" s="23"/>
      <c r="DX608" s="23"/>
      <c r="DY608" s="23"/>
      <c r="DZ608" s="23"/>
      <c r="EA608" s="23"/>
      <c r="EB608" s="23"/>
      <c r="EC608" s="23"/>
      <c r="ED608" s="23"/>
      <c r="EE608" s="23"/>
      <c r="EF608" s="23"/>
      <c r="EG608" s="23"/>
      <c r="EH608" s="23"/>
      <c r="EI608" s="23"/>
      <c r="EJ608" s="23"/>
      <c r="EK608" s="23"/>
      <c r="EL608" s="23"/>
      <c r="EM608" s="23"/>
      <c r="EN608" s="23"/>
      <c r="EO608" s="23"/>
      <c r="EP608" s="23"/>
      <c r="EQ608" s="23"/>
      <c r="ER608" s="30">
        <f t="shared" ref="ER608:ES608" si="552">1*ER$4</f>
        <v>1</v>
      </c>
      <c r="ES608" s="30">
        <f t="shared" si="552"/>
        <v>1</v>
      </c>
      <c r="ET608" s="23"/>
      <c r="EU608" s="23"/>
      <c r="EV608" s="23"/>
      <c r="EW608" s="23"/>
      <c r="EX608" s="31">
        <f t="shared" si="529"/>
        <v>2</v>
      </c>
      <c r="EY608" s="5"/>
      <c r="EZ608" s="5"/>
      <c r="FA608" s="5"/>
      <c r="FB608" s="5"/>
    </row>
    <row r="609" spans="1:158" ht="15.75" hidden="1" customHeight="1">
      <c r="A609" s="25">
        <f t="shared" si="543"/>
        <v>605</v>
      </c>
      <c r="B609" s="7" t="s">
        <v>1561</v>
      </c>
      <c r="C609" s="7" t="s">
        <v>1562</v>
      </c>
      <c r="D609" s="26" t="s">
        <v>346</v>
      </c>
      <c r="E609" s="27" t="s">
        <v>305</v>
      </c>
      <c r="F609" s="28">
        <v>1</v>
      </c>
      <c r="G609" s="29">
        <f t="shared" si="482"/>
        <v>2</v>
      </c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30">
        <f>1*T$4</f>
        <v>1</v>
      </c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30">
        <f>1*BH$4</f>
        <v>1</v>
      </c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  <c r="BX609" s="23"/>
      <c r="BY609" s="23"/>
      <c r="BZ609" s="23"/>
      <c r="CA609" s="23"/>
      <c r="CB609" s="23"/>
      <c r="CC609" s="23"/>
      <c r="CD609" s="23"/>
      <c r="CE609" s="23"/>
      <c r="CF609" s="23"/>
      <c r="CG609" s="23"/>
      <c r="CH609" s="23"/>
      <c r="CI609" s="23"/>
      <c r="CJ609" s="23"/>
      <c r="CK609" s="23"/>
      <c r="CL609" s="23"/>
      <c r="CM609" s="23"/>
      <c r="CN609" s="23"/>
      <c r="CO609" s="23"/>
      <c r="CP609" s="23"/>
      <c r="CQ609" s="23"/>
      <c r="CR609" s="23"/>
      <c r="CS609" s="23"/>
      <c r="CT609" s="23"/>
      <c r="CU609" s="23"/>
      <c r="CV609" s="23"/>
      <c r="CW609" s="23"/>
      <c r="CX609" s="23"/>
      <c r="CY609" s="23"/>
      <c r="CZ609" s="23"/>
      <c r="DA609" s="23"/>
      <c r="DB609" s="23"/>
      <c r="DC609" s="23"/>
      <c r="DD609" s="23"/>
      <c r="DE609" s="23"/>
      <c r="DF609" s="23"/>
      <c r="DG609" s="23"/>
      <c r="DH609" s="23"/>
      <c r="DI609" s="23"/>
      <c r="DJ609" s="23"/>
      <c r="DK609" s="23"/>
      <c r="DL609" s="23"/>
      <c r="DM609" s="23"/>
      <c r="DN609" s="23"/>
      <c r="DO609" s="23"/>
      <c r="DP609" s="23"/>
      <c r="DQ609" s="23"/>
      <c r="DR609" s="23"/>
      <c r="DS609" s="23"/>
      <c r="DT609" s="23"/>
      <c r="DU609" s="23"/>
      <c r="DV609" s="23"/>
      <c r="DW609" s="23"/>
      <c r="DX609" s="23"/>
      <c r="DY609" s="23"/>
      <c r="DZ609" s="23"/>
      <c r="EA609" s="23"/>
      <c r="EB609" s="23"/>
      <c r="EC609" s="23"/>
      <c r="ED609" s="23"/>
      <c r="EE609" s="23"/>
      <c r="EF609" s="23"/>
      <c r="EG609" s="23"/>
      <c r="EH609" s="23"/>
      <c r="EI609" s="23"/>
      <c r="EJ609" s="23"/>
      <c r="EK609" s="23"/>
      <c r="EL609" s="23"/>
      <c r="EM609" s="23"/>
      <c r="EN609" s="23"/>
      <c r="EO609" s="23"/>
      <c r="EP609" s="23"/>
      <c r="EQ609" s="23"/>
      <c r="ER609" s="23"/>
      <c r="ES609" s="23"/>
      <c r="ET609" s="23"/>
      <c r="EU609" s="23"/>
      <c r="EV609" s="23"/>
      <c r="EW609" s="23"/>
      <c r="EX609" s="31">
        <f t="shared" si="529"/>
        <v>2</v>
      </c>
      <c r="EY609" s="5"/>
      <c r="EZ609" s="5"/>
      <c r="FA609" s="5"/>
      <c r="FB609" s="5"/>
    </row>
    <row r="610" spans="1:158" ht="15.75" hidden="1" customHeight="1">
      <c r="A610" s="25">
        <f t="shared" si="543"/>
        <v>606</v>
      </c>
      <c r="B610" s="7" t="s">
        <v>1563</v>
      </c>
      <c r="C610" s="7" t="s">
        <v>1564</v>
      </c>
      <c r="D610" s="26" t="s">
        <v>346</v>
      </c>
      <c r="E610" s="27" t="s">
        <v>305</v>
      </c>
      <c r="F610" s="28">
        <v>1</v>
      </c>
      <c r="G610" s="29">
        <f t="shared" si="482"/>
        <v>1</v>
      </c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30">
        <f>1*BG$4</f>
        <v>1</v>
      </c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  <c r="BX610" s="23"/>
      <c r="BY610" s="23"/>
      <c r="BZ610" s="23"/>
      <c r="CA610" s="23"/>
      <c r="CB610" s="23"/>
      <c r="CC610" s="23"/>
      <c r="CD610" s="23"/>
      <c r="CE610" s="23"/>
      <c r="CF610" s="23"/>
      <c r="CG610" s="23"/>
      <c r="CH610" s="23"/>
      <c r="CI610" s="23"/>
      <c r="CJ610" s="23"/>
      <c r="CK610" s="23"/>
      <c r="CL610" s="23"/>
      <c r="CM610" s="23"/>
      <c r="CN610" s="23"/>
      <c r="CO610" s="23"/>
      <c r="CP610" s="23"/>
      <c r="CQ610" s="23"/>
      <c r="CR610" s="23"/>
      <c r="CS610" s="23"/>
      <c r="CT610" s="23"/>
      <c r="CU610" s="23"/>
      <c r="CV610" s="23"/>
      <c r="CW610" s="23"/>
      <c r="CX610" s="23"/>
      <c r="CY610" s="23"/>
      <c r="CZ610" s="23"/>
      <c r="DA610" s="23"/>
      <c r="DB610" s="23"/>
      <c r="DC610" s="23"/>
      <c r="DD610" s="23"/>
      <c r="DE610" s="23"/>
      <c r="DF610" s="23"/>
      <c r="DG610" s="23"/>
      <c r="DH610" s="23"/>
      <c r="DI610" s="23"/>
      <c r="DJ610" s="23"/>
      <c r="DK610" s="23"/>
      <c r="DL610" s="23"/>
      <c r="DM610" s="23"/>
      <c r="DN610" s="23"/>
      <c r="DO610" s="23"/>
      <c r="DP610" s="23"/>
      <c r="DQ610" s="23"/>
      <c r="DR610" s="23"/>
      <c r="DS610" s="23"/>
      <c r="DT610" s="23"/>
      <c r="DU610" s="23"/>
      <c r="DV610" s="23"/>
      <c r="DW610" s="23"/>
      <c r="DX610" s="23"/>
      <c r="DY610" s="23"/>
      <c r="DZ610" s="23"/>
      <c r="EA610" s="23"/>
      <c r="EB610" s="23"/>
      <c r="EC610" s="23"/>
      <c r="ED610" s="23"/>
      <c r="EE610" s="23"/>
      <c r="EF610" s="23"/>
      <c r="EG610" s="23"/>
      <c r="EH610" s="23"/>
      <c r="EI610" s="23"/>
      <c r="EJ610" s="23"/>
      <c r="EK610" s="23"/>
      <c r="EL610" s="23"/>
      <c r="EM610" s="23"/>
      <c r="EN610" s="23"/>
      <c r="EO610" s="23"/>
      <c r="EP610" s="23"/>
      <c r="EQ610" s="23"/>
      <c r="ER610" s="23"/>
      <c r="ES610" s="23"/>
      <c r="ET610" s="23"/>
      <c r="EU610" s="23"/>
      <c r="EV610" s="23"/>
      <c r="EW610" s="23"/>
      <c r="EX610" s="31">
        <f t="shared" si="529"/>
        <v>1</v>
      </c>
      <c r="EY610" s="5"/>
      <c r="EZ610" s="5"/>
      <c r="FA610" s="5"/>
      <c r="FB610" s="5"/>
    </row>
    <row r="611" spans="1:158" ht="15.75" hidden="1" customHeight="1">
      <c r="A611" s="25">
        <f t="shared" si="543"/>
        <v>607</v>
      </c>
      <c r="B611" s="7" t="s">
        <v>1565</v>
      </c>
      <c r="C611" s="7" t="s">
        <v>1566</v>
      </c>
      <c r="D611" s="7" t="s">
        <v>304</v>
      </c>
      <c r="E611" s="27" t="s">
        <v>305</v>
      </c>
      <c r="F611" s="28">
        <v>1</v>
      </c>
      <c r="G611" s="29">
        <f t="shared" si="482"/>
        <v>2</v>
      </c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  <c r="BT611" s="23"/>
      <c r="BU611" s="23"/>
      <c r="BV611" s="23"/>
      <c r="BW611" s="23"/>
      <c r="BX611" s="23"/>
      <c r="BY611" s="23"/>
      <c r="BZ611" s="23"/>
      <c r="CA611" s="23"/>
      <c r="CB611" s="23"/>
      <c r="CC611" s="23"/>
      <c r="CD611" s="23"/>
      <c r="CE611" s="23"/>
      <c r="CF611" s="23"/>
      <c r="CG611" s="23"/>
      <c r="CH611" s="23"/>
      <c r="CI611" s="23"/>
      <c r="CJ611" s="23"/>
      <c r="CK611" s="23"/>
      <c r="CL611" s="23"/>
      <c r="CM611" s="23"/>
      <c r="CN611" s="23"/>
      <c r="CO611" s="23"/>
      <c r="CP611" s="23"/>
      <c r="CQ611" s="23"/>
      <c r="CR611" s="23"/>
      <c r="CS611" s="23"/>
      <c r="CT611" s="23"/>
      <c r="CU611" s="23"/>
      <c r="CV611" s="23"/>
      <c r="CW611" s="23"/>
      <c r="CX611" s="23"/>
      <c r="CY611" s="23"/>
      <c r="CZ611" s="23"/>
      <c r="DA611" s="23"/>
      <c r="DB611" s="23"/>
      <c r="DC611" s="23"/>
      <c r="DD611" s="23"/>
      <c r="DE611" s="23"/>
      <c r="DF611" s="23"/>
      <c r="DG611" s="23"/>
      <c r="DH611" s="23"/>
      <c r="DI611" s="23"/>
      <c r="DJ611" s="23"/>
      <c r="DK611" s="23"/>
      <c r="DL611" s="23"/>
      <c r="DM611" s="23"/>
      <c r="DN611" s="23"/>
      <c r="DO611" s="23"/>
      <c r="DP611" s="23"/>
      <c r="DQ611" s="23"/>
      <c r="DR611" s="23"/>
      <c r="DS611" s="23"/>
      <c r="DT611" s="23"/>
      <c r="DU611" s="23"/>
      <c r="DV611" s="23"/>
      <c r="DW611" s="23"/>
      <c r="DX611" s="23"/>
      <c r="DY611" s="23"/>
      <c r="DZ611" s="23"/>
      <c r="EA611" s="23"/>
      <c r="EB611" s="23"/>
      <c r="EC611" s="23"/>
      <c r="ED611" s="23"/>
      <c r="EE611" s="23"/>
      <c r="EF611" s="23"/>
      <c r="EG611" s="23"/>
      <c r="EH611" s="23"/>
      <c r="EI611" s="23"/>
      <c r="EJ611" s="23"/>
      <c r="EK611" s="23"/>
      <c r="EL611" s="23"/>
      <c r="EM611" s="23"/>
      <c r="EN611" s="23"/>
      <c r="EO611" s="23"/>
      <c r="EP611" s="23"/>
      <c r="EQ611" s="23"/>
      <c r="ER611" s="30">
        <f t="shared" ref="ER611:ES611" si="553">1*ER$4</f>
        <v>1</v>
      </c>
      <c r="ES611" s="30">
        <f t="shared" si="553"/>
        <v>1</v>
      </c>
      <c r="ET611" s="23"/>
      <c r="EU611" s="23"/>
      <c r="EV611" s="23"/>
      <c r="EW611" s="23"/>
      <c r="EX611" s="31">
        <f t="shared" si="529"/>
        <v>2</v>
      </c>
      <c r="EY611" s="5"/>
      <c r="EZ611" s="5"/>
      <c r="FA611" s="5"/>
      <c r="FB611" s="5"/>
    </row>
    <row r="612" spans="1:158" ht="15.75" hidden="1" customHeight="1">
      <c r="A612" s="25">
        <f t="shared" si="543"/>
        <v>608</v>
      </c>
      <c r="B612" s="7" t="s">
        <v>1567</v>
      </c>
      <c r="C612" s="7" t="s">
        <v>1568</v>
      </c>
      <c r="D612" s="26" t="s">
        <v>843</v>
      </c>
      <c r="E612" s="27" t="s">
        <v>305</v>
      </c>
      <c r="F612" s="28">
        <v>1</v>
      </c>
      <c r="G612" s="29">
        <f t="shared" si="482"/>
        <v>1</v>
      </c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  <c r="BT612" s="23"/>
      <c r="BU612" s="23"/>
      <c r="BV612" s="23"/>
      <c r="BW612" s="23"/>
      <c r="BX612" s="23"/>
      <c r="BY612" s="23"/>
      <c r="BZ612" s="23"/>
      <c r="CA612" s="23"/>
      <c r="CB612" s="23"/>
      <c r="CC612" s="23"/>
      <c r="CD612" s="23"/>
      <c r="CE612" s="23"/>
      <c r="CF612" s="23"/>
      <c r="CG612" s="23"/>
      <c r="CH612" s="23"/>
      <c r="CI612" s="23"/>
      <c r="CJ612" s="23"/>
      <c r="CK612" s="23"/>
      <c r="CL612" s="23"/>
      <c r="CM612" s="23"/>
      <c r="CN612" s="23"/>
      <c r="CO612" s="23"/>
      <c r="CP612" s="23"/>
      <c r="CQ612" s="23"/>
      <c r="CR612" s="23"/>
      <c r="CS612" s="23"/>
      <c r="CT612" s="23"/>
      <c r="CU612" s="23"/>
      <c r="CV612" s="23"/>
      <c r="CW612" s="23"/>
      <c r="CX612" s="23"/>
      <c r="CY612" s="23"/>
      <c r="CZ612" s="23"/>
      <c r="DA612" s="23"/>
      <c r="DB612" s="23"/>
      <c r="DC612" s="23"/>
      <c r="DD612" s="30">
        <f>1*DD$4</f>
        <v>1</v>
      </c>
      <c r="DE612" s="23"/>
      <c r="DF612" s="23"/>
      <c r="DG612" s="23"/>
      <c r="DH612" s="23"/>
      <c r="DI612" s="23"/>
      <c r="DJ612" s="23"/>
      <c r="DK612" s="23"/>
      <c r="DL612" s="23"/>
      <c r="DM612" s="23"/>
      <c r="DN612" s="23"/>
      <c r="DO612" s="23"/>
      <c r="DP612" s="23"/>
      <c r="DQ612" s="23"/>
      <c r="DR612" s="23"/>
      <c r="DS612" s="23"/>
      <c r="DT612" s="23"/>
      <c r="DU612" s="23"/>
      <c r="DV612" s="23"/>
      <c r="DW612" s="23"/>
      <c r="DX612" s="23"/>
      <c r="DY612" s="23"/>
      <c r="DZ612" s="23"/>
      <c r="EA612" s="23"/>
      <c r="EB612" s="23"/>
      <c r="EC612" s="23"/>
      <c r="ED612" s="23"/>
      <c r="EE612" s="23"/>
      <c r="EF612" s="23"/>
      <c r="EG612" s="23"/>
      <c r="EH612" s="23"/>
      <c r="EI612" s="23"/>
      <c r="EJ612" s="23"/>
      <c r="EK612" s="23"/>
      <c r="EL612" s="23"/>
      <c r="EM612" s="23"/>
      <c r="EN612" s="23"/>
      <c r="EO612" s="23"/>
      <c r="EP612" s="23"/>
      <c r="EQ612" s="23"/>
      <c r="ER612" s="23"/>
      <c r="ES612" s="23"/>
      <c r="ET612" s="23"/>
      <c r="EU612" s="23"/>
      <c r="EV612" s="23"/>
      <c r="EW612" s="23"/>
      <c r="EX612" s="31">
        <f t="shared" si="529"/>
        <v>1</v>
      </c>
      <c r="EY612" s="5"/>
      <c r="EZ612" s="5"/>
      <c r="FA612" s="5"/>
      <c r="FB612" s="5"/>
    </row>
    <row r="613" spans="1:158" ht="15.75" hidden="1" customHeight="1">
      <c r="A613" s="25">
        <f t="shared" si="543"/>
        <v>609</v>
      </c>
      <c r="B613" s="7" t="s">
        <v>1569</v>
      </c>
      <c r="C613" s="7" t="s">
        <v>1570</v>
      </c>
      <c r="D613" s="26" t="s">
        <v>843</v>
      </c>
      <c r="E613" s="27" t="s">
        <v>305</v>
      </c>
      <c r="F613" s="28">
        <v>1</v>
      </c>
      <c r="G613" s="29">
        <f t="shared" si="482"/>
        <v>5</v>
      </c>
      <c r="H613" s="23"/>
      <c r="I613" s="23"/>
      <c r="J613" s="23"/>
      <c r="K613" s="30">
        <f>1*K$4</f>
        <v>1</v>
      </c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30">
        <f>1*BA$4</f>
        <v>1</v>
      </c>
      <c r="BB613" s="23"/>
      <c r="BC613" s="23"/>
      <c r="BD613" s="23"/>
      <c r="BE613" s="23"/>
      <c r="BF613" s="30">
        <f>1*BF$4</f>
        <v>1</v>
      </c>
      <c r="BG613" s="23"/>
      <c r="BH613" s="23"/>
      <c r="BI613" s="23"/>
      <c r="BJ613" s="30">
        <f t="shared" ref="BJ613:BK613" si="554">1*BJ$4</f>
        <v>1</v>
      </c>
      <c r="BK613" s="30">
        <f t="shared" si="554"/>
        <v>1</v>
      </c>
      <c r="BL613" s="23"/>
      <c r="BM613" s="23"/>
      <c r="BN613" s="23"/>
      <c r="BO613" s="23"/>
      <c r="BP613" s="23"/>
      <c r="BQ613" s="23"/>
      <c r="BR613" s="23"/>
      <c r="BS613" s="23"/>
      <c r="BT613" s="23"/>
      <c r="BU613" s="23"/>
      <c r="BV613" s="23"/>
      <c r="BW613" s="23"/>
      <c r="BX613" s="23"/>
      <c r="BY613" s="23"/>
      <c r="BZ613" s="23"/>
      <c r="CA613" s="23"/>
      <c r="CB613" s="23"/>
      <c r="CC613" s="23"/>
      <c r="CD613" s="23"/>
      <c r="CE613" s="23"/>
      <c r="CF613" s="23"/>
      <c r="CG613" s="23"/>
      <c r="CH613" s="23"/>
      <c r="CI613" s="23"/>
      <c r="CJ613" s="23"/>
      <c r="CK613" s="23"/>
      <c r="CL613" s="23"/>
      <c r="CM613" s="23"/>
      <c r="CN613" s="23"/>
      <c r="CO613" s="23"/>
      <c r="CP613" s="23"/>
      <c r="CQ613" s="23"/>
      <c r="CR613" s="23"/>
      <c r="CS613" s="23"/>
      <c r="CT613" s="23"/>
      <c r="CU613" s="23"/>
      <c r="CV613" s="23"/>
      <c r="CW613" s="23"/>
      <c r="CX613" s="23"/>
      <c r="CY613" s="23"/>
      <c r="CZ613" s="23"/>
      <c r="DA613" s="23"/>
      <c r="DB613" s="23"/>
      <c r="DC613" s="23"/>
      <c r="DD613" s="23"/>
      <c r="DE613" s="23"/>
      <c r="DF613" s="23"/>
      <c r="DG613" s="23"/>
      <c r="DH613" s="23"/>
      <c r="DI613" s="23"/>
      <c r="DJ613" s="23"/>
      <c r="DK613" s="23"/>
      <c r="DL613" s="23"/>
      <c r="DM613" s="23"/>
      <c r="DN613" s="23"/>
      <c r="DO613" s="23"/>
      <c r="DP613" s="23"/>
      <c r="DQ613" s="23"/>
      <c r="DR613" s="23"/>
      <c r="DS613" s="23"/>
      <c r="DT613" s="23"/>
      <c r="DU613" s="23"/>
      <c r="DV613" s="23"/>
      <c r="DW613" s="23"/>
      <c r="DX613" s="23"/>
      <c r="DY613" s="23"/>
      <c r="DZ613" s="23"/>
      <c r="EA613" s="23"/>
      <c r="EB613" s="23"/>
      <c r="EC613" s="23"/>
      <c r="ED613" s="23"/>
      <c r="EE613" s="23"/>
      <c r="EF613" s="23"/>
      <c r="EG613" s="23"/>
      <c r="EH613" s="23"/>
      <c r="EI613" s="23"/>
      <c r="EJ613" s="23"/>
      <c r="EK613" s="23"/>
      <c r="EL613" s="23"/>
      <c r="EM613" s="23"/>
      <c r="EN613" s="23"/>
      <c r="EO613" s="23"/>
      <c r="EP613" s="23"/>
      <c r="EQ613" s="23"/>
      <c r="ER613" s="23"/>
      <c r="ES613" s="23"/>
      <c r="ET613" s="23"/>
      <c r="EU613" s="23"/>
      <c r="EV613" s="23"/>
      <c r="EW613" s="23"/>
      <c r="EX613" s="31">
        <f t="shared" si="529"/>
        <v>5</v>
      </c>
      <c r="EY613" s="5"/>
      <c r="EZ613" s="5"/>
      <c r="FA613" s="5"/>
      <c r="FB613" s="5"/>
    </row>
    <row r="614" spans="1:158" ht="15.75" hidden="1" customHeight="1">
      <c r="A614" s="25">
        <f t="shared" si="543"/>
        <v>610</v>
      </c>
      <c r="B614" s="7" t="s">
        <v>1571</v>
      </c>
      <c r="C614" s="7" t="s">
        <v>1572</v>
      </c>
      <c r="D614" s="26" t="s">
        <v>843</v>
      </c>
      <c r="E614" s="27" t="s">
        <v>305</v>
      </c>
      <c r="F614" s="28">
        <v>1</v>
      </c>
      <c r="G614" s="29">
        <f t="shared" si="482"/>
        <v>8</v>
      </c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  <c r="CB614" s="23"/>
      <c r="CC614" s="23"/>
      <c r="CD614" s="23"/>
      <c r="CE614" s="23"/>
      <c r="CF614" s="23"/>
      <c r="CG614" s="23"/>
      <c r="CH614" s="23"/>
      <c r="CI614" s="23"/>
      <c r="CJ614" s="23"/>
      <c r="CK614" s="23"/>
      <c r="CL614" s="23"/>
      <c r="CM614" s="23"/>
      <c r="CN614" s="23"/>
      <c r="CO614" s="23"/>
      <c r="CP614" s="30">
        <f>1*CP$4</f>
        <v>1</v>
      </c>
      <c r="CQ614" s="23"/>
      <c r="CR614" s="30">
        <f>1*CR$4</f>
        <v>1</v>
      </c>
      <c r="CS614" s="23"/>
      <c r="CT614" s="23"/>
      <c r="CU614" s="23"/>
      <c r="CV614" s="23"/>
      <c r="CW614" s="23"/>
      <c r="CX614" s="23"/>
      <c r="CY614" s="23"/>
      <c r="CZ614" s="23"/>
      <c r="DA614" s="30">
        <f t="shared" ref="DA614:DC614" si="555">1*DA$4</f>
        <v>1</v>
      </c>
      <c r="DB614" s="30">
        <f t="shared" si="555"/>
        <v>1</v>
      </c>
      <c r="DC614" s="30">
        <f t="shared" si="555"/>
        <v>1</v>
      </c>
      <c r="DD614" s="23"/>
      <c r="DE614" s="23"/>
      <c r="DF614" s="23"/>
      <c r="DG614" s="23"/>
      <c r="DH614" s="23"/>
      <c r="DI614" s="23"/>
      <c r="DJ614" s="23"/>
      <c r="DK614" s="23"/>
      <c r="DL614" s="23"/>
      <c r="DM614" s="23"/>
      <c r="DN614" s="23"/>
      <c r="DO614" s="30">
        <f t="shared" ref="DO614:DP614" si="556">1*DO$4</f>
        <v>1</v>
      </c>
      <c r="DP614" s="30">
        <f t="shared" si="556"/>
        <v>1</v>
      </c>
      <c r="DQ614" s="23"/>
      <c r="DR614" s="23"/>
      <c r="DS614" s="23"/>
      <c r="DT614" s="23"/>
      <c r="DU614" s="23"/>
      <c r="DV614" s="23"/>
      <c r="DW614" s="23"/>
      <c r="DX614" s="23"/>
      <c r="DY614" s="23"/>
      <c r="DZ614" s="23"/>
      <c r="EA614" s="23"/>
      <c r="EB614" s="23"/>
      <c r="EC614" s="23"/>
      <c r="ED614" s="23"/>
      <c r="EE614" s="23"/>
      <c r="EF614" s="23"/>
      <c r="EG614" s="23"/>
      <c r="EH614" s="23"/>
      <c r="EI614" s="23"/>
      <c r="EJ614" s="23"/>
      <c r="EK614" s="30">
        <f>1*EK$4</f>
        <v>1</v>
      </c>
      <c r="EL614" s="23"/>
      <c r="EM614" s="23"/>
      <c r="EN614" s="23"/>
      <c r="EO614" s="23"/>
      <c r="EP614" s="23"/>
      <c r="EQ614" s="23"/>
      <c r="ER614" s="23"/>
      <c r="ES614" s="23"/>
      <c r="ET614" s="23"/>
      <c r="EU614" s="23"/>
      <c r="EV614" s="23"/>
      <c r="EW614" s="23"/>
      <c r="EX614" s="31">
        <f t="shared" si="529"/>
        <v>8</v>
      </c>
      <c r="EY614" s="5"/>
      <c r="EZ614" s="5"/>
      <c r="FA614" s="5"/>
      <c r="FB614" s="5"/>
    </row>
    <row r="615" spans="1:158" ht="15.75" hidden="1" customHeight="1">
      <c r="A615" s="25">
        <f t="shared" si="543"/>
        <v>611</v>
      </c>
      <c r="B615" s="7" t="s">
        <v>1573</v>
      </c>
      <c r="C615" s="7" t="s">
        <v>1574</v>
      </c>
      <c r="D615" s="26" t="s">
        <v>843</v>
      </c>
      <c r="E615" s="27" t="s">
        <v>305</v>
      </c>
      <c r="F615" s="28">
        <v>1</v>
      </c>
      <c r="G615" s="29">
        <f t="shared" si="482"/>
        <v>12</v>
      </c>
      <c r="H615" s="23"/>
      <c r="I615" s="23"/>
      <c r="J615" s="23"/>
      <c r="K615" s="23"/>
      <c r="L615" s="23"/>
      <c r="M615" s="23"/>
      <c r="N615" s="23"/>
      <c r="O615" s="30">
        <f t="shared" ref="O615:P615" si="557">1*O$4</f>
        <v>1</v>
      </c>
      <c r="P615" s="30">
        <f t="shared" si="557"/>
        <v>1</v>
      </c>
      <c r="Q615" s="23"/>
      <c r="R615" s="23"/>
      <c r="S615" s="23"/>
      <c r="T615" s="23"/>
      <c r="U615" s="23"/>
      <c r="V615" s="30">
        <f t="shared" ref="V615:W615" si="558">1*V$4</f>
        <v>1</v>
      </c>
      <c r="W615" s="30">
        <f t="shared" si="558"/>
        <v>1</v>
      </c>
      <c r="X615" s="23"/>
      <c r="Y615" s="23"/>
      <c r="Z615" s="30">
        <f t="shared" ref="Z615:AA615" si="559">1*Z$4</f>
        <v>1</v>
      </c>
      <c r="AA615" s="30">
        <f t="shared" si="559"/>
        <v>1</v>
      </c>
      <c r="AB615" s="23"/>
      <c r="AC615" s="23"/>
      <c r="AD615" s="23"/>
      <c r="AE615" s="23"/>
      <c r="AF615" s="30">
        <f t="shared" ref="AF615:AG615" si="560">1*AF$4</f>
        <v>1</v>
      </c>
      <c r="AG615" s="30">
        <f t="shared" si="560"/>
        <v>1</v>
      </c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30">
        <f t="shared" ref="BB615:BD615" si="561">1*BB$4</f>
        <v>1</v>
      </c>
      <c r="BC615" s="30">
        <f t="shared" si="561"/>
        <v>1</v>
      </c>
      <c r="BD615" s="30">
        <f t="shared" si="561"/>
        <v>1</v>
      </c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  <c r="BT615" s="23"/>
      <c r="BU615" s="23"/>
      <c r="BV615" s="23"/>
      <c r="BW615" s="23"/>
      <c r="BX615" s="23"/>
      <c r="BY615" s="23"/>
      <c r="BZ615" s="23"/>
      <c r="CA615" s="23"/>
      <c r="CB615" s="23"/>
      <c r="CC615" s="23"/>
      <c r="CD615" s="23"/>
      <c r="CE615" s="23"/>
      <c r="CF615" s="23"/>
      <c r="CG615" s="23"/>
      <c r="CH615" s="23"/>
      <c r="CI615" s="23"/>
      <c r="CJ615" s="23"/>
      <c r="CK615" s="23"/>
      <c r="CL615" s="23"/>
      <c r="CM615" s="23"/>
      <c r="CN615" s="23"/>
      <c r="CO615" s="23"/>
      <c r="CP615" s="23"/>
      <c r="CQ615" s="23"/>
      <c r="CR615" s="23"/>
      <c r="CS615" s="23"/>
      <c r="CT615" s="23"/>
      <c r="CU615" s="23"/>
      <c r="CV615" s="23"/>
      <c r="CW615" s="23"/>
      <c r="CX615" s="23"/>
      <c r="CY615" s="23"/>
      <c r="CZ615" s="23"/>
      <c r="DA615" s="23"/>
      <c r="DB615" s="23"/>
      <c r="DC615" s="23"/>
      <c r="DD615" s="23"/>
      <c r="DE615" s="23"/>
      <c r="DF615" s="23"/>
      <c r="DG615" s="23"/>
      <c r="DH615" s="23"/>
      <c r="DI615" s="23"/>
      <c r="DJ615" s="23"/>
      <c r="DK615" s="23"/>
      <c r="DL615" s="23"/>
      <c r="DM615" s="23"/>
      <c r="DN615" s="23"/>
      <c r="DO615" s="23"/>
      <c r="DP615" s="23"/>
      <c r="DQ615" s="23"/>
      <c r="DR615" s="23"/>
      <c r="DS615" s="23"/>
      <c r="DT615" s="23"/>
      <c r="DU615" s="23"/>
      <c r="DV615" s="23"/>
      <c r="DW615" s="23"/>
      <c r="DX615" s="23"/>
      <c r="DY615" s="23"/>
      <c r="DZ615" s="23"/>
      <c r="EA615" s="23"/>
      <c r="EB615" s="23"/>
      <c r="EC615" s="23"/>
      <c r="ED615" s="23"/>
      <c r="EE615" s="23"/>
      <c r="EF615" s="23"/>
      <c r="EG615" s="23"/>
      <c r="EH615" s="23"/>
      <c r="EI615" s="23"/>
      <c r="EJ615" s="23"/>
      <c r="EK615" s="23"/>
      <c r="EL615" s="23"/>
      <c r="EM615" s="23"/>
      <c r="EN615" s="23"/>
      <c r="EO615" s="23"/>
      <c r="EP615" s="23"/>
      <c r="EQ615" s="23"/>
      <c r="ER615" s="23"/>
      <c r="ES615" s="23"/>
      <c r="ET615" s="23"/>
      <c r="EU615" s="23"/>
      <c r="EV615" s="30">
        <f>1*EV$4</f>
        <v>1</v>
      </c>
      <c r="EW615" s="23"/>
      <c r="EX615" s="31">
        <f t="shared" si="529"/>
        <v>12</v>
      </c>
      <c r="EY615" s="5"/>
      <c r="EZ615" s="5"/>
      <c r="FA615" s="5"/>
      <c r="FB615" s="5"/>
    </row>
    <row r="616" spans="1:158" ht="15.75" hidden="1" customHeight="1">
      <c r="A616" s="25">
        <f t="shared" si="543"/>
        <v>612</v>
      </c>
      <c r="B616" s="7" t="s">
        <v>1575</v>
      </c>
      <c r="C616" s="7" t="s">
        <v>1576</v>
      </c>
      <c r="D616" s="26" t="s">
        <v>843</v>
      </c>
      <c r="E616" s="27" t="s">
        <v>305</v>
      </c>
      <c r="F616" s="28">
        <v>1</v>
      </c>
      <c r="G616" s="29">
        <f t="shared" si="482"/>
        <v>2</v>
      </c>
      <c r="H616" s="23"/>
      <c r="I616" s="23"/>
      <c r="J616" s="23"/>
      <c r="K616" s="23"/>
      <c r="L616" s="30">
        <f>1*L$4</f>
        <v>1</v>
      </c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30">
        <f>1*AY$4</f>
        <v>1</v>
      </c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  <c r="CB616" s="23"/>
      <c r="CC616" s="23"/>
      <c r="CD616" s="23"/>
      <c r="CE616" s="23"/>
      <c r="CF616" s="23"/>
      <c r="CG616" s="23"/>
      <c r="CH616" s="23"/>
      <c r="CI616" s="23"/>
      <c r="CJ616" s="23"/>
      <c r="CK616" s="23"/>
      <c r="CL616" s="23"/>
      <c r="CM616" s="23"/>
      <c r="CN616" s="23"/>
      <c r="CO616" s="23"/>
      <c r="CP616" s="23"/>
      <c r="CQ616" s="23"/>
      <c r="CR616" s="23"/>
      <c r="CS616" s="23"/>
      <c r="CT616" s="23"/>
      <c r="CU616" s="23"/>
      <c r="CV616" s="23"/>
      <c r="CW616" s="23"/>
      <c r="CX616" s="23"/>
      <c r="CY616" s="23"/>
      <c r="CZ616" s="23"/>
      <c r="DA616" s="23"/>
      <c r="DB616" s="23"/>
      <c r="DC616" s="23"/>
      <c r="DD616" s="23"/>
      <c r="DE616" s="23"/>
      <c r="DF616" s="23"/>
      <c r="DG616" s="23"/>
      <c r="DH616" s="23"/>
      <c r="DI616" s="23"/>
      <c r="DJ616" s="23"/>
      <c r="DK616" s="23"/>
      <c r="DL616" s="23"/>
      <c r="DM616" s="23"/>
      <c r="DN616" s="23"/>
      <c r="DO616" s="23"/>
      <c r="DP616" s="23"/>
      <c r="DQ616" s="23"/>
      <c r="DR616" s="23"/>
      <c r="DS616" s="23"/>
      <c r="DT616" s="23"/>
      <c r="DU616" s="23"/>
      <c r="DV616" s="23"/>
      <c r="DW616" s="23"/>
      <c r="DX616" s="23"/>
      <c r="DY616" s="23"/>
      <c r="DZ616" s="23"/>
      <c r="EA616" s="23"/>
      <c r="EB616" s="23"/>
      <c r="EC616" s="23"/>
      <c r="ED616" s="23"/>
      <c r="EE616" s="23"/>
      <c r="EF616" s="23"/>
      <c r="EG616" s="23"/>
      <c r="EH616" s="23"/>
      <c r="EI616" s="23"/>
      <c r="EJ616" s="23"/>
      <c r="EK616" s="23"/>
      <c r="EL616" s="23"/>
      <c r="EM616" s="23"/>
      <c r="EN616" s="23"/>
      <c r="EO616" s="23"/>
      <c r="EP616" s="23"/>
      <c r="EQ616" s="23"/>
      <c r="ER616" s="23"/>
      <c r="ES616" s="23"/>
      <c r="ET616" s="23"/>
      <c r="EU616" s="23"/>
      <c r="EV616" s="23"/>
      <c r="EW616" s="23"/>
      <c r="EX616" s="31">
        <f t="shared" si="529"/>
        <v>2</v>
      </c>
      <c r="EY616" s="5"/>
      <c r="EZ616" s="5"/>
      <c r="FA616" s="5"/>
      <c r="FB616" s="5"/>
    </row>
    <row r="617" spans="1:158" ht="15.75" hidden="1" customHeight="1">
      <c r="A617" s="25">
        <f t="shared" si="543"/>
        <v>613</v>
      </c>
      <c r="B617" s="7" t="s">
        <v>1577</v>
      </c>
      <c r="C617" s="7" t="s">
        <v>1578</v>
      </c>
      <c r="D617" s="26" t="s">
        <v>843</v>
      </c>
      <c r="E617" s="27" t="s">
        <v>305</v>
      </c>
      <c r="F617" s="28">
        <v>1</v>
      </c>
      <c r="G617" s="29">
        <f t="shared" si="482"/>
        <v>2</v>
      </c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  <c r="CB617" s="23"/>
      <c r="CC617" s="23"/>
      <c r="CD617" s="23"/>
      <c r="CE617" s="23"/>
      <c r="CF617" s="23"/>
      <c r="CG617" s="23"/>
      <c r="CH617" s="23"/>
      <c r="CI617" s="23"/>
      <c r="CJ617" s="23"/>
      <c r="CK617" s="23"/>
      <c r="CL617" s="23"/>
      <c r="CM617" s="23"/>
      <c r="CN617" s="23"/>
      <c r="CO617" s="23"/>
      <c r="CP617" s="23"/>
      <c r="CQ617" s="23"/>
      <c r="CR617" s="23"/>
      <c r="CS617" s="30">
        <f>1*CS$4</f>
        <v>1</v>
      </c>
      <c r="CT617" s="23"/>
      <c r="CU617" s="23"/>
      <c r="CV617" s="23"/>
      <c r="CW617" s="23"/>
      <c r="CX617" s="23"/>
      <c r="CY617" s="23"/>
      <c r="CZ617" s="23"/>
      <c r="DA617" s="23"/>
      <c r="DB617" s="23"/>
      <c r="DC617" s="23"/>
      <c r="DD617" s="23"/>
      <c r="DE617" s="23"/>
      <c r="DF617" s="23"/>
      <c r="DG617" s="30">
        <f>1*DG$4</f>
        <v>1</v>
      </c>
      <c r="DH617" s="23"/>
      <c r="DI617" s="23"/>
      <c r="DJ617" s="23"/>
      <c r="DK617" s="23"/>
      <c r="DL617" s="23"/>
      <c r="DM617" s="23"/>
      <c r="DN617" s="23"/>
      <c r="DO617" s="23"/>
      <c r="DP617" s="23"/>
      <c r="DQ617" s="23"/>
      <c r="DR617" s="23"/>
      <c r="DS617" s="23"/>
      <c r="DT617" s="23"/>
      <c r="DU617" s="23"/>
      <c r="DV617" s="23"/>
      <c r="DW617" s="23"/>
      <c r="DX617" s="23"/>
      <c r="DY617" s="23"/>
      <c r="DZ617" s="23"/>
      <c r="EA617" s="23"/>
      <c r="EB617" s="23"/>
      <c r="EC617" s="23"/>
      <c r="ED617" s="23"/>
      <c r="EE617" s="23"/>
      <c r="EF617" s="23"/>
      <c r="EG617" s="23"/>
      <c r="EH617" s="23"/>
      <c r="EI617" s="23"/>
      <c r="EJ617" s="23"/>
      <c r="EK617" s="23"/>
      <c r="EL617" s="23"/>
      <c r="EM617" s="23"/>
      <c r="EN617" s="23"/>
      <c r="EO617" s="23"/>
      <c r="EP617" s="23"/>
      <c r="EQ617" s="23"/>
      <c r="ER617" s="23"/>
      <c r="ES617" s="23"/>
      <c r="ET617" s="23"/>
      <c r="EU617" s="23"/>
      <c r="EV617" s="23"/>
      <c r="EW617" s="23"/>
      <c r="EX617" s="31">
        <f t="shared" si="529"/>
        <v>2</v>
      </c>
      <c r="EY617" s="5"/>
      <c r="EZ617" s="5"/>
      <c r="FA617" s="5"/>
      <c r="FB617" s="5"/>
    </row>
    <row r="618" spans="1:158" ht="15.75" hidden="1" customHeight="1">
      <c r="A618" s="25">
        <f t="shared" si="543"/>
        <v>614</v>
      </c>
      <c r="B618" s="7" t="s">
        <v>1579</v>
      </c>
      <c r="C618" s="7" t="s">
        <v>1580</v>
      </c>
      <c r="D618" s="26" t="s">
        <v>843</v>
      </c>
      <c r="E618" s="27" t="s">
        <v>305</v>
      </c>
      <c r="F618" s="28">
        <v>1</v>
      </c>
      <c r="G618" s="29">
        <f t="shared" si="482"/>
        <v>1</v>
      </c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  <c r="BT618" s="23"/>
      <c r="BU618" s="23"/>
      <c r="BV618" s="23"/>
      <c r="BW618" s="23"/>
      <c r="BX618" s="23"/>
      <c r="BY618" s="23"/>
      <c r="BZ618" s="23"/>
      <c r="CA618" s="23"/>
      <c r="CB618" s="23"/>
      <c r="CC618" s="23"/>
      <c r="CD618" s="23"/>
      <c r="CE618" s="23"/>
      <c r="CF618" s="23"/>
      <c r="CG618" s="23"/>
      <c r="CH618" s="23"/>
      <c r="CI618" s="23"/>
      <c r="CJ618" s="23"/>
      <c r="CK618" s="23"/>
      <c r="CL618" s="23"/>
      <c r="CM618" s="23"/>
      <c r="CN618" s="23"/>
      <c r="CO618" s="23"/>
      <c r="CP618" s="23"/>
      <c r="CQ618" s="23"/>
      <c r="CR618" s="23"/>
      <c r="CS618" s="23"/>
      <c r="CT618" s="23"/>
      <c r="CU618" s="23"/>
      <c r="CV618" s="23"/>
      <c r="CW618" s="23"/>
      <c r="CX618" s="23"/>
      <c r="CY618" s="23"/>
      <c r="CZ618" s="23"/>
      <c r="DA618" s="23"/>
      <c r="DB618" s="23"/>
      <c r="DC618" s="23"/>
      <c r="DD618" s="23"/>
      <c r="DE618" s="23"/>
      <c r="DF618" s="23"/>
      <c r="DG618" s="23"/>
      <c r="DH618" s="30">
        <f>1*DH$4</f>
        <v>1</v>
      </c>
      <c r="DI618" s="23"/>
      <c r="DJ618" s="23"/>
      <c r="DK618" s="23"/>
      <c r="DL618" s="23"/>
      <c r="DM618" s="23"/>
      <c r="DN618" s="23"/>
      <c r="DO618" s="23"/>
      <c r="DP618" s="23"/>
      <c r="DQ618" s="23"/>
      <c r="DR618" s="23"/>
      <c r="DS618" s="23"/>
      <c r="DT618" s="23"/>
      <c r="DU618" s="23"/>
      <c r="DV618" s="23"/>
      <c r="DW618" s="23"/>
      <c r="DX618" s="23"/>
      <c r="DY618" s="23"/>
      <c r="DZ618" s="23"/>
      <c r="EA618" s="23"/>
      <c r="EB618" s="23"/>
      <c r="EC618" s="23"/>
      <c r="ED618" s="23"/>
      <c r="EE618" s="23"/>
      <c r="EF618" s="23"/>
      <c r="EG618" s="23"/>
      <c r="EH618" s="23"/>
      <c r="EI618" s="23"/>
      <c r="EJ618" s="23"/>
      <c r="EK618" s="23"/>
      <c r="EL618" s="23"/>
      <c r="EM618" s="23"/>
      <c r="EN618" s="23"/>
      <c r="EO618" s="23"/>
      <c r="EP618" s="23"/>
      <c r="EQ618" s="23"/>
      <c r="ER618" s="23"/>
      <c r="ES618" s="23"/>
      <c r="ET618" s="23"/>
      <c r="EU618" s="23"/>
      <c r="EV618" s="23"/>
      <c r="EW618" s="23"/>
      <c r="EX618" s="31">
        <f t="shared" si="529"/>
        <v>1</v>
      </c>
      <c r="EY618" s="5"/>
      <c r="EZ618" s="5"/>
      <c r="FA618" s="5"/>
      <c r="FB618" s="5"/>
    </row>
    <row r="619" spans="1:158" ht="15.75" hidden="1" customHeight="1">
      <c r="A619" s="25">
        <f t="shared" si="543"/>
        <v>615</v>
      </c>
      <c r="B619" s="7" t="s">
        <v>1581</v>
      </c>
      <c r="C619" s="7" t="s">
        <v>1582</v>
      </c>
      <c r="D619" s="7" t="s">
        <v>567</v>
      </c>
      <c r="E619" s="27" t="s">
        <v>305</v>
      </c>
      <c r="F619" s="28">
        <v>600</v>
      </c>
      <c r="G619" s="29">
        <f t="shared" si="482"/>
        <v>20</v>
      </c>
      <c r="H619" s="23"/>
      <c r="I619" s="23"/>
      <c r="J619" s="23"/>
      <c r="K619" s="23"/>
      <c r="L619" s="30">
        <f>4*L$4</f>
        <v>4</v>
      </c>
      <c r="M619" s="23"/>
      <c r="N619" s="30">
        <f t="shared" ref="N619:P619" si="562">4*N$4</f>
        <v>4</v>
      </c>
      <c r="O619" s="30">
        <f t="shared" si="562"/>
        <v>4</v>
      </c>
      <c r="P619" s="30">
        <f t="shared" si="562"/>
        <v>4</v>
      </c>
      <c r="Q619" s="30">
        <f>3*Q$4</f>
        <v>3</v>
      </c>
      <c r="R619" s="30">
        <f t="shared" ref="R619:S619" si="563">4*R$4</f>
        <v>4</v>
      </c>
      <c r="S619" s="30">
        <f t="shared" si="563"/>
        <v>4</v>
      </c>
      <c r="T619" s="23"/>
      <c r="U619" s="23"/>
      <c r="V619" s="30">
        <f t="shared" ref="V619:W619" si="564">4*V$4</f>
        <v>4</v>
      </c>
      <c r="W619" s="30">
        <f t="shared" si="564"/>
        <v>4</v>
      </c>
      <c r="X619" s="23"/>
      <c r="Y619" s="23"/>
      <c r="Z619" s="30">
        <f t="shared" ref="Z619:AB619" si="565">4*Z$4</f>
        <v>4</v>
      </c>
      <c r="AA619" s="30">
        <f t="shared" si="565"/>
        <v>4</v>
      </c>
      <c r="AB619" s="30">
        <f t="shared" si="565"/>
        <v>4</v>
      </c>
      <c r="AC619" s="23"/>
      <c r="AD619" s="23"/>
      <c r="AE619" s="23"/>
      <c r="AF619" s="30">
        <f t="shared" ref="AF619:AG619" si="566">4*AF$4</f>
        <v>4</v>
      </c>
      <c r="AG619" s="30">
        <f t="shared" si="566"/>
        <v>4</v>
      </c>
      <c r="AH619" s="23"/>
      <c r="AI619" s="23"/>
      <c r="AJ619" s="23"/>
      <c r="AK619" s="23"/>
      <c r="AL619" s="30">
        <f>3*AL$4</f>
        <v>3</v>
      </c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30">
        <f>4*AY$4</f>
        <v>4</v>
      </c>
      <c r="AZ619" s="23"/>
      <c r="BA619" s="23"/>
      <c r="BB619" s="30">
        <f t="shared" ref="BB619:BD619" si="567">4*BB$4</f>
        <v>4</v>
      </c>
      <c r="BC619" s="30">
        <f t="shared" si="567"/>
        <v>4</v>
      </c>
      <c r="BD619" s="30">
        <f t="shared" si="567"/>
        <v>4</v>
      </c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  <c r="BT619" s="23"/>
      <c r="BU619" s="23"/>
      <c r="BV619" s="23"/>
      <c r="BW619" s="23"/>
      <c r="BX619" s="23"/>
      <c r="BY619" s="23"/>
      <c r="BZ619" s="23"/>
      <c r="CA619" s="23"/>
      <c r="CB619" s="23"/>
      <c r="CC619" s="23"/>
      <c r="CD619" s="23"/>
      <c r="CE619" s="23"/>
      <c r="CF619" s="23"/>
      <c r="CG619" s="23"/>
      <c r="CH619" s="23"/>
      <c r="CI619" s="23"/>
      <c r="CJ619" s="23"/>
      <c r="CK619" s="23"/>
      <c r="CL619" s="23"/>
      <c r="CM619" s="23"/>
      <c r="CN619" s="23"/>
      <c r="CO619" s="23"/>
      <c r="CP619" s="23"/>
      <c r="CQ619" s="23"/>
      <c r="CR619" s="23"/>
      <c r="CS619" s="23"/>
      <c r="CT619" s="23"/>
      <c r="CU619" s="23"/>
      <c r="CV619" s="23"/>
      <c r="CW619" s="23"/>
      <c r="CX619" s="23"/>
      <c r="CY619" s="23"/>
      <c r="CZ619" s="23"/>
      <c r="DA619" s="23"/>
      <c r="DB619" s="23"/>
      <c r="DC619" s="23"/>
      <c r="DD619" s="23"/>
      <c r="DE619" s="23"/>
      <c r="DF619" s="23"/>
      <c r="DG619" s="23"/>
      <c r="DH619" s="23"/>
      <c r="DI619" s="23"/>
      <c r="DJ619" s="23"/>
      <c r="DK619" s="23"/>
      <c r="DL619" s="23"/>
      <c r="DM619" s="23"/>
      <c r="DN619" s="23"/>
      <c r="DO619" s="23"/>
      <c r="DP619" s="23"/>
      <c r="DQ619" s="23"/>
      <c r="DR619" s="23"/>
      <c r="DS619" s="23"/>
      <c r="DT619" s="23"/>
      <c r="DU619" s="23"/>
      <c r="DV619" s="23"/>
      <c r="DW619" s="23"/>
      <c r="DX619" s="23"/>
      <c r="DY619" s="23"/>
      <c r="DZ619" s="23"/>
      <c r="EA619" s="23"/>
      <c r="EB619" s="23"/>
      <c r="EC619" s="23"/>
      <c r="ED619" s="23"/>
      <c r="EE619" s="23"/>
      <c r="EF619" s="23"/>
      <c r="EG619" s="23"/>
      <c r="EH619" s="23"/>
      <c r="EI619" s="23"/>
      <c r="EJ619" s="23"/>
      <c r="EK619" s="23"/>
      <c r="EL619" s="23"/>
      <c r="EM619" s="23"/>
      <c r="EN619" s="23"/>
      <c r="EO619" s="23"/>
      <c r="EP619" s="23"/>
      <c r="EQ619" s="23"/>
      <c r="ER619" s="23"/>
      <c r="ES619" s="23"/>
      <c r="ET619" s="23"/>
      <c r="EU619" s="23"/>
      <c r="EV619" s="30">
        <f>4*EV$4</f>
        <v>4</v>
      </c>
      <c r="EW619" s="23"/>
      <c r="EX619" s="31">
        <f t="shared" si="529"/>
        <v>78</v>
      </c>
      <c r="EY619" s="5"/>
      <c r="EZ619" s="5"/>
      <c r="FA619" s="5"/>
      <c r="FB619" s="5"/>
    </row>
    <row r="620" spans="1:158" ht="15.75" hidden="1" customHeight="1">
      <c r="A620" s="25">
        <f t="shared" si="543"/>
        <v>616</v>
      </c>
      <c r="B620" s="7" t="s">
        <v>1583</v>
      </c>
      <c r="C620" s="7" t="s">
        <v>1584</v>
      </c>
      <c r="D620" s="26" t="s">
        <v>804</v>
      </c>
      <c r="E620" s="27" t="s">
        <v>305</v>
      </c>
      <c r="F620" s="28">
        <v>160</v>
      </c>
      <c r="G620" s="29">
        <f t="shared" si="482"/>
        <v>11</v>
      </c>
      <c r="H620" s="23"/>
      <c r="I620" s="23"/>
      <c r="J620" s="23"/>
      <c r="K620" s="30">
        <f>1*K$4</f>
        <v>1</v>
      </c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30">
        <f>1*BA$4</f>
        <v>1</v>
      </c>
      <c r="BB620" s="23"/>
      <c r="BC620" s="23"/>
      <c r="BD620" s="23"/>
      <c r="BE620" s="23"/>
      <c r="BF620" s="30">
        <f>1*BF$4</f>
        <v>1</v>
      </c>
      <c r="BG620" s="23"/>
      <c r="BH620" s="23"/>
      <c r="BI620" s="23"/>
      <c r="BJ620" s="30">
        <f t="shared" ref="BJ620:BK620" si="568">1*BJ$4</f>
        <v>1</v>
      </c>
      <c r="BK620" s="30">
        <f t="shared" si="568"/>
        <v>1</v>
      </c>
      <c r="BL620" s="23"/>
      <c r="BM620" s="23"/>
      <c r="BN620" s="23"/>
      <c r="BO620" s="23"/>
      <c r="BP620" s="23"/>
      <c r="BQ620" s="23"/>
      <c r="BR620" s="23"/>
      <c r="BS620" s="23"/>
      <c r="BT620" s="23"/>
      <c r="BU620" s="23"/>
      <c r="BV620" s="23"/>
      <c r="BW620" s="23"/>
      <c r="BX620" s="23"/>
      <c r="BY620" s="23"/>
      <c r="BZ620" s="23"/>
      <c r="CA620" s="23"/>
      <c r="CB620" s="23"/>
      <c r="CC620" s="23"/>
      <c r="CD620" s="23"/>
      <c r="CE620" s="23"/>
      <c r="CF620" s="23"/>
      <c r="CG620" s="23"/>
      <c r="CH620" s="23"/>
      <c r="CI620" s="23"/>
      <c r="CJ620" s="23"/>
      <c r="CK620" s="23"/>
      <c r="CL620" s="23"/>
      <c r="CM620" s="23"/>
      <c r="CN620" s="23"/>
      <c r="CO620" s="23"/>
      <c r="CP620" s="23"/>
      <c r="CQ620" s="23"/>
      <c r="CR620" s="23"/>
      <c r="CS620" s="23"/>
      <c r="CT620" s="23"/>
      <c r="CU620" s="30">
        <f>1*CU$4</f>
        <v>1</v>
      </c>
      <c r="CV620" s="23"/>
      <c r="CW620" s="23"/>
      <c r="CX620" s="23"/>
      <c r="CY620" s="23"/>
      <c r="CZ620" s="23"/>
      <c r="DA620" s="23"/>
      <c r="DB620" s="23"/>
      <c r="DC620" s="23"/>
      <c r="DD620" s="30">
        <f t="shared" ref="DD620:DE620" si="569">1*DD$4</f>
        <v>1</v>
      </c>
      <c r="DE620" s="30">
        <f t="shared" si="569"/>
        <v>1</v>
      </c>
      <c r="DF620" s="23"/>
      <c r="DG620" s="23"/>
      <c r="DH620" s="23"/>
      <c r="DI620" s="23"/>
      <c r="DJ620" s="23"/>
      <c r="DK620" s="23"/>
      <c r="DL620" s="23"/>
      <c r="DM620" s="23"/>
      <c r="DN620" s="23"/>
      <c r="DO620" s="23"/>
      <c r="DP620" s="23"/>
      <c r="DQ620" s="23"/>
      <c r="DR620" s="23"/>
      <c r="DS620" s="23"/>
      <c r="DT620" s="23"/>
      <c r="DU620" s="23"/>
      <c r="DV620" s="23"/>
      <c r="DW620" s="23"/>
      <c r="DX620" s="23"/>
      <c r="DY620" s="23"/>
      <c r="DZ620" s="23"/>
      <c r="EA620" s="23"/>
      <c r="EB620" s="23"/>
      <c r="EC620" s="23"/>
      <c r="ED620" s="23"/>
      <c r="EE620" s="23"/>
      <c r="EF620" s="23"/>
      <c r="EG620" s="23"/>
      <c r="EH620" s="23"/>
      <c r="EI620" s="23"/>
      <c r="EJ620" s="23"/>
      <c r="EK620" s="23"/>
      <c r="EL620" s="23"/>
      <c r="EM620" s="30">
        <f t="shared" ref="EM620:EO620" si="570">1*EM$4</f>
        <v>1</v>
      </c>
      <c r="EN620" s="30">
        <f t="shared" si="570"/>
        <v>1</v>
      </c>
      <c r="EO620" s="30">
        <f t="shared" si="570"/>
        <v>1</v>
      </c>
      <c r="EP620" s="23"/>
      <c r="EQ620" s="23"/>
      <c r="ER620" s="23"/>
      <c r="ES620" s="23"/>
      <c r="ET620" s="23"/>
      <c r="EU620" s="23"/>
      <c r="EV620" s="23"/>
      <c r="EW620" s="23"/>
      <c r="EX620" s="31">
        <f t="shared" si="529"/>
        <v>11</v>
      </c>
      <c r="EY620" s="5"/>
      <c r="EZ620" s="5"/>
      <c r="FA620" s="5"/>
      <c r="FB620" s="5"/>
    </row>
    <row r="621" spans="1:158" ht="15.75" hidden="1" customHeight="1">
      <c r="A621" s="25">
        <f t="shared" si="543"/>
        <v>617</v>
      </c>
      <c r="B621" s="7" t="s">
        <v>1585</v>
      </c>
      <c r="C621" s="7" t="s">
        <v>1586</v>
      </c>
      <c r="D621" s="26" t="s">
        <v>804</v>
      </c>
      <c r="E621" s="27" t="s">
        <v>305</v>
      </c>
      <c r="F621" s="28">
        <v>160</v>
      </c>
      <c r="G621" s="29">
        <f t="shared" si="482"/>
        <v>11</v>
      </c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  <c r="BT621" s="23"/>
      <c r="BU621" s="23"/>
      <c r="BV621" s="23"/>
      <c r="BW621" s="23"/>
      <c r="BX621" s="23"/>
      <c r="BY621" s="23"/>
      <c r="BZ621" s="23"/>
      <c r="CA621" s="23"/>
      <c r="CB621" s="23"/>
      <c r="CC621" s="23"/>
      <c r="CD621" s="23"/>
      <c r="CE621" s="23"/>
      <c r="CF621" s="23"/>
      <c r="CG621" s="23"/>
      <c r="CH621" s="23"/>
      <c r="CI621" s="23"/>
      <c r="CJ621" s="23"/>
      <c r="CK621" s="23"/>
      <c r="CL621" s="23"/>
      <c r="CM621" s="23"/>
      <c r="CN621" s="23"/>
      <c r="CO621" s="23"/>
      <c r="CP621" s="30">
        <f>1*CP$4</f>
        <v>1</v>
      </c>
      <c r="CQ621" s="23"/>
      <c r="CR621" s="30">
        <f t="shared" ref="CR621:CS621" si="571">1*CR$4</f>
        <v>1</v>
      </c>
      <c r="CS621" s="30">
        <f t="shared" si="571"/>
        <v>1</v>
      </c>
      <c r="CT621" s="23"/>
      <c r="CU621" s="23"/>
      <c r="CV621" s="23"/>
      <c r="CW621" s="23"/>
      <c r="CX621" s="23"/>
      <c r="CY621" s="23"/>
      <c r="CZ621" s="23"/>
      <c r="DA621" s="30">
        <f t="shared" ref="DA621:DC621" si="572">1*DA$4</f>
        <v>1</v>
      </c>
      <c r="DB621" s="30">
        <f t="shared" si="572"/>
        <v>1</v>
      </c>
      <c r="DC621" s="30">
        <f t="shared" si="572"/>
        <v>1</v>
      </c>
      <c r="DD621" s="23"/>
      <c r="DE621" s="23"/>
      <c r="DF621" s="23"/>
      <c r="DG621" s="30">
        <f t="shared" ref="DG621:DH621" si="573">1*DG$4</f>
        <v>1</v>
      </c>
      <c r="DH621" s="30">
        <f t="shared" si="573"/>
        <v>1</v>
      </c>
      <c r="DI621" s="23"/>
      <c r="DJ621" s="23"/>
      <c r="DK621" s="23"/>
      <c r="DL621" s="23"/>
      <c r="DM621" s="23"/>
      <c r="DN621" s="23"/>
      <c r="DO621" s="30">
        <f t="shared" ref="DO621:DP621" si="574">1*DO$4</f>
        <v>1</v>
      </c>
      <c r="DP621" s="30">
        <f t="shared" si="574"/>
        <v>1</v>
      </c>
      <c r="DQ621" s="23"/>
      <c r="DR621" s="23"/>
      <c r="DS621" s="23"/>
      <c r="DT621" s="23"/>
      <c r="DU621" s="23"/>
      <c r="DV621" s="23"/>
      <c r="DW621" s="23"/>
      <c r="DX621" s="23"/>
      <c r="DY621" s="23"/>
      <c r="DZ621" s="23"/>
      <c r="EA621" s="23"/>
      <c r="EB621" s="23"/>
      <c r="EC621" s="23"/>
      <c r="ED621" s="23"/>
      <c r="EE621" s="23"/>
      <c r="EF621" s="23"/>
      <c r="EG621" s="23"/>
      <c r="EH621" s="23"/>
      <c r="EI621" s="23"/>
      <c r="EJ621" s="23"/>
      <c r="EK621" s="30">
        <f>1*EK$4</f>
        <v>1</v>
      </c>
      <c r="EL621" s="23"/>
      <c r="EM621" s="23"/>
      <c r="EN621" s="23"/>
      <c r="EO621" s="23"/>
      <c r="EP621" s="23"/>
      <c r="EQ621" s="23"/>
      <c r="ER621" s="23"/>
      <c r="ES621" s="23"/>
      <c r="ET621" s="23"/>
      <c r="EU621" s="23"/>
      <c r="EV621" s="23"/>
      <c r="EW621" s="23"/>
      <c r="EX621" s="31">
        <f t="shared" si="529"/>
        <v>11</v>
      </c>
      <c r="EY621" s="5"/>
      <c r="EZ621" s="5"/>
      <c r="FA621" s="5"/>
      <c r="FB621" s="5"/>
    </row>
    <row r="622" spans="1:158" ht="15.75" hidden="1" customHeight="1">
      <c r="A622" s="25">
        <f t="shared" si="543"/>
        <v>618</v>
      </c>
      <c r="B622" s="7" t="s">
        <v>1587</v>
      </c>
      <c r="C622" s="7" t="s">
        <v>1588</v>
      </c>
      <c r="D622" s="26" t="s">
        <v>1589</v>
      </c>
      <c r="E622" s="27" t="s">
        <v>305</v>
      </c>
      <c r="F622" s="28">
        <v>80</v>
      </c>
      <c r="G622" s="29">
        <f t="shared" si="482"/>
        <v>7</v>
      </c>
      <c r="H622" s="23"/>
      <c r="I622" s="23"/>
      <c r="J622" s="23"/>
      <c r="K622" s="23"/>
      <c r="L622" s="23"/>
      <c r="M622" s="23"/>
      <c r="N622" s="23"/>
      <c r="O622" s="23"/>
      <c r="P622" s="23"/>
      <c r="Q622" s="30">
        <f>1*Q$4</f>
        <v>1</v>
      </c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30">
        <f>1*AE$4</f>
        <v>1</v>
      </c>
      <c r="AF622" s="23"/>
      <c r="AG622" s="23"/>
      <c r="AH622" s="23"/>
      <c r="AI622" s="23"/>
      <c r="AJ622" s="23"/>
      <c r="AK622" s="23"/>
      <c r="AL622" s="30">
        <f>1*AL$4</f>
        <v>1</v>
      </c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3"/>
      <c r="BV622" s="23"/>
      <c r="BW622" s="23"/>
      <c r="BX622" s="23"/>
      <c r="BY622" s="23"/>
      <c r="BZ622" s="23"/>
      <c r="CA622" s="23"/>
      <c r="CB622" s="23"/>
      <c r="CC622" s="23"/>
      <c r="CD622" s="23"/>
      <c r="CE622" s="23"/>
      <c r="CF622" s="23"/>
      <c r="CG622" s="23"/>
      <c r="CH622" s="23"/>
      <c r="CI622" s="23"/>
      <c r="CJ622" s="23"/>
      <c r="CK622" s="23"/>
      <c r="CL622" s="23"/>
      <c r="CM622" s="23"/>
      <c r="CN622" s="23"/>
      <c r="CO622" s="30">
        <f>1*CO$4</f>
        <v>1</v>
      </c>
      <c r="CP622" s="23"/>
      <c r="CQ622" s="23"/>
      <c r="CR622" s="23"/>
      <c r="CS622" s="23"/>
      <c r="CT622" s="30">
        <f>1*CT$4</f>
        <v>1</v>
      </c>
      <c r="CU622" s="23"/>
      <c r="CV622" s="23"/>
      <c r="CW622" s="23"/>
      <c r="CX622" s="23"/>
      <c r="CY622" s="23"/>
      <c r="CZ622" s="23"/>
      <c r="DA622" s="23"/>
      <c r="DB622" s="23"/>
      <c r="DC622" s="23"/>
      <c r="DD622" s="23"/>
      <c r="DE622" s="23"/>
      <c r="DF622" s="30">
        <f>1*DF$4</f>
        <v>1</v>
      </c>
      <c r="DG622" s="23"/>
      <c r="DH622" s="23"/>
      <c r="DI622" s="30">
        <f>1*DI$4</f>
        <v>1</v>
      </c>
      <c r="DJ622" s="23"/>
      <c r="DK622" s="23"/>
      <c r="DL622" s="23"/>
      <c r="DM622" s="23"/>
      <c r="DN622" s="23"/>
      <c r="DO622" s="23"/>
      <c r="DP622" s="23"/>
      <c r="DQ622" s="23"/>
      <c r="DR622" s="23"/>
      <c r="DS622" s="23"/>
      <c r="DT622" s="23"/>
      <c r="DU622" s="23"/>
      <c r="DV622" s="23"/>
      <c r="DW622" s="23"/>
      <c r="DX622" s="23"/>
      <c r="DY622" s="23"/>
      <c r="DZ622" s="23"/>
      <c r="EA622" s="23"/>
      <c r="EB622" s="23"/>
      <c r="EC622" s="23"/>
      <c r="ED622" s="23"/>
      <c r="EE622" s="23"/>
      <c r="EF622" s="23"/>
      <c r="EG622" s="23"/>
      <c r="EH622" s="23"/>
      <c r="EI622" s="23"/>
      <c r="EJ622" s="23"/>
      <c r="EK622" s="23"/>
      <c r="EL622" s="23"/>
      <c r="EM622" s="23"/>
      <c r="EN622" s="23"/>
      <c r="EO622" s="23"/>
      <c r="EP622" s="23"/>
      <c r="EQ622" s="23"/>
      <c r="ER622" s="23"/>
      <c r="ES622" s="23"/>
      <c r="ET622" s="23"/>
      <c r="EU622" s="23"/>
      <c r="EV622" s="23"/>
      <c r="EW622" s="23"/>
      <c r="EX622" s="31">
        <f t="shared" si="529"/>
        <v>7</v>
      </c>
      <c r="EY622" s="5"/>
      <c r="EZ622" s="5"/>
      <c r="FA622" s="5"/>
      <c r="FB622" s="5"/>
    </row>
    <row r="623" spans="1:158" ht="15.75" hidden="1" customHeight="1">
      <c r="A623" s="25">
        <f t="shared" si="543"/>
        <v>619</v>
      </c>
      <c r="B623" s="7" t="s">
        <v>1590</v>
      </c>
      <c r="C623" s="7" t="s">
        <v>1591</v>
      </c>
      <c r="D623" s="26" t="s">
        <v>313</v>
      </c>
      <c r="E623" s="27" t="s">
        <v>301</v>
      </c>
      <c r="F623" s="28">
        <v>54</v>
      </c>
      <c r="G623" s="29">
        <f t="shared" si="482"/>
        <v>6</v>
      </c>
      <c r="H623" s="23"/>
      <c r="I623" s="23"/>
      <c r="J623" s="23"/>
      <c r="K623" s="23"/>
      <c r="L623" s="30">
        <f>1*L$4</f>
        <v>1</v>
      </c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30">
        <f>1*Z$4</f>
        <v>1</v>
      </c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30">
        <f>1*AY$4</f>
        <v>1</v>
      </c>
      <c r="AZ623" s="23"/>
      <c r="BA623" s="23"/>
      <c r="BB623" s="30">
        <f t="shared" ref="BB623:BD623" si="575">1*BB$4</f>
        <v>1</v>
      </c>
      <c r="BC623" s="30">
        <f t="shared" si="575"/>
        <v>1</v>
      </c>
      <c r="BD623" s="30">
        <f t="shared" si="575"/>
        <v>1</v>
      </c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3"/>
      <c r="BV623" s="23"/>
      <c r="BW623" s="23"/>
      <c r="BX623" s="23"/>
      <c r="BY623" s="23"/>
      <c r="BZ623" s="23"/>
      <c r="CA623" s="23"/>
      <c r="CB623" s="23"/>
      <c r="CC623" s="23"/>
      <c r="CD623" s="23"/>
      <c r="CE623" s="23"/>
      <c r="CF623" s="23"/>
      <c r="CG623" s="23"/>
      <c r="CH623" s="23"/>
      <c r="CI623" s="23"/>
      <c r="CJ623" s="23"/>
      <c r="CK623" s="23"/>
      <c r="CL623" s="23"/>
      <c r="CM623" s="23"/>
      <c r="CN623" s="23"/>
      <c r="CO623" s="23"/>
      <c r="CP623" s="23"/>
      <c r="CQ623" s="23"/>
      <c r="CR623" s="23"/>
      <c r="CS623" s="23"/>
      <c r="CT623" s="23"/>
      <c r="CU623" s="23"/>
      <c r="CV623" s="23"/>
      <c r="CW623" s="23"/>
      <c r="CX623" s="23"/>
      <c r="CY623" s="23"/>
      <c r="CZ623" s="23"/>
      <c r="DA623" s="23"/>
      <c r="DB623" s="23"/>
      <c r="DC623" s="23"/>
      <c r="DD623" s="23"/>
      <c r="DE623" s="23"/>
      <c r="DF623" s="23"/>
      <c r="DG623" s="23"/>
      <c r="DH623" s="23"/>
      <c r="DI623" s="23"/>
      <c r="DJ623" s="23"/>
      <c r="DK623" s="23"/>
      <c r="DL623" s="23"/>
      <c r="DM623" s="23"/>
      <c r="DN623" s="23"/>
      <c r="DO623" s="23"/>
      <c r="DP623" s="23"/>
      <c r="DQ623" s="23"/>
      <c r="DR623" s="23"/>
      <c r="DS623" s="23"/>
      <c r="DT623" s="23"/>
      <c r="DU623" s="23"/>
      <c r="DV623" s="23"/>
      <c r="DW623" s="23"/>
      <c r="DX623" s="23"/>
      <c r="DY623" s="23"/>
      <c r="DZ623" s="23"/>
      <c r="EA623" s="23"/>
      <c r="EB623" s="23"/>
      <c r="EC623" s="23"/>
      <c r="ED623" s="23"/>
      <c r="EE623" s="23"/>
      <c r="EF623" s="23"/>
      <c r="EG623" s="23"/>
      <c r="EH623" s="23"/>
      <c r="EI623" s="23"/>
      <c r="EJ623" s="23"/>
      <c r="EK623" s="23"/>
      <c r="EL623" s="23"/>
      <c r="EM623" s="23"/>
      <c r="EN623" s="23"/>
      <c r="EO623" s="23"/>
      <c r="EP623" s="23"/>
      <c r="EQ623" s="23"/>
      <c r="ER623" s="23"/>
      <c r="ES623" s="23"/>
      <c r="ET623" s="23"/>
      <c r="EU623" s="23"/>
      <c r="EV623" s="23"/>
      <c r="EW623" s="23"/>
      <c r="EX623" s="31">
        <f t="shared" si="529"/>
        <v>6</v>
      </c>
      <c r="EY623" s="5"/>
      <c r="EZ623" s="5"/>
      <c r="FA623" s="5"/>
      <c r="FB623" s="5"/>
    </row>
    <row r="624" spans="1:158" ht="15.75" hidden="1" customHeight="1">
      <c r="A624" s="25">
        <f t="shared" si="543"/>
        <v>620</v>
      </c>
      <c r="B624" s="7" t="s">
        <v>1592</v>
      </c>
      <c r="C624" s="7" t="s">
        <v>1593</v>
      </c>
      <c r="D624" s="26" t="s">
        <v>400</v>
      </c>
      <c r="E624" s="27" t="s">
        <v>305</v>
      </c>
      <c r="F624" s="28">
        <v>1</v>
      </c>
      <c r="G624" s="29">
        <f t="shared" si="482"/>
        <v>2</v>
      </c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  <c r="CB624" s="23"/>
      <c r="CC624" s="23"/>
      <c r="CD624" s="23"/>
      <c r="CE624" s="23"/>
      <c r="CF624" s="23"/>
      <c r="CG624" s="23"/>
      <c r="CH624" s="23"/>
      <c r="CI624" s="23"/>
      <c r="CJ624" s="23"/>
      <c r="CK624" s="23"/>
      <c r="CL624" s="23"/>
      <c r="CM624" s="23"/>
      <c r="CN624" s="23"/>
      <c r="CO624" s="23"/>
      <c r="CP624" s="23"/>
      <c r="CQ624" s="23"/>
      <c r="CR624" s="23"/>
      <c r="CS624" s="23"/>
      <c r="CT624" s="23"/>
      <c r="CU624" s="23"/>
      <c r="CV624" s="23"/>
      <c r="CW624" s="23"/>
      <c r="CX624" s="23"/>
      <c r="CY624" s="23"/>
      <c r="CZ624" s="23"/>
      <c r="DA624" s="23"/>
      <c r="DB624" s="23"/>
      <c r="DC624" s="23"/>
      <c r="DD624" s="23"/>
      <c r="DE624" s="23"/>
      <c r="DF624" s="23"/>
      <c r="DG624" s="23"/>
      <c r="DH624" s="23"/>
      <c r="DI624" s="23"/>
      <c r="DJ624" s="23"/>
      <c r="DK624" s="23"/>
      <c r="DL624" s="23"/>
      <c r="DM624" s="23"/>
      <c r="DN624" s="23"/>
      <c r="DO624" s="23"/>
      <c r="DP624" s="23"/>
      <c r="DQ624" s="23"/>
      <c r="DR624" s="23"/>
      <c r="DS624" s="23"/>
      <c r="DT624" s="23"/>
      <c r="DU624" s="23"/>
      <c r="DV624" s="23"/>
      <c r="DW624" s="23"/>
      <c r="DX624" s="23"/>
      <c r="DY624" s="23"/>
      <c r="DZ624" s="23"/>
      <c r="EA624" s="23"/>
      <c r="EB624" s="23"/>
      <c r="EC624" s="23"/>
      <c r="ED624" s="23"/>
      <c r="EE624" s="23"/>
      <c r="EF624" s="23"/>
      <c r="EG624" s="23"/>
      <c r="EH624" s="23"/>
      <c r="EI624" s="23"/>
      <c r="EJ624" s="23"/>
      <c r="EK624" s="23"/>
      <c r="EL624" s="23"/>
      <c r="EM624" s="23"/>
      <c r="EN624" s="23"/>
      <c r="EO624" s="23"/>
      <c r="EP624" s="23"/>
      <c r="EQ624" s="23"/>
      <c r="ER624" s="30">
        <f t="shared" ref="ER624:ES624" si="576">1*ER$4</f>
        <v>1</v>
      </c>
      <c r="ES624" s="30">
        <f t="shared" si="576"/>
        <v>1</v>
      </c>
      <c r="ET624" s="23"/>
      <c r="EU624" s="23"/>
      <c r="EV624" s="23"/>
      <c r="EW624" s="23"/>
      <c r="EX624" s="31">
        <f t="shared" si="529"/>
        <v>2</v>
      </c>
      <c r="EY624" s="5"/>
      <c r="EZ624" s="5"/>
      <c r="FA624" s="5"/>
      <c r="FB624" s="5"/>
    </row>
    <row r="625" spans="1:158" ht="15.75" hidden="1" customHeight="1">
      <c r="A625" s="25">
        <f t="shared" si="543"/>
        <v>621</v>
      </c>
      <c r="B625" s="7" t="s">
        <v>1594</v>
      </c>
      <c r="C625" s="7" t="s">
        <v>1595</v>
      </c>
      <c r="D625" s="26" t="s">
        <v>375</v>
      </c>
      <c r="E625" s="27" t="s">
        <v>305</v>
      </c>
      <c r="F625" s="28">
        <v>800</v>
      </c>
      <c r="G625" s="29">
        <f t="shared" si="482"/>
        <v>6</v>
      </c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30">
        <f t="shared" ref="AU625:AV625" si="577">2*AU$4</f>
        <v>2</v>
      </c>
      <c r="AV625" s="30">
        <f t="shared" si="577"/>
        <v>2</v>
      </c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  <c r="CB625" s="23"/>
      <c r="CC625" s="23"/>
      <c r="CD625" s="23"/>
      <c r="CE625" s="23"/>
      <c r="CF625" s="23"/>
      <c r="CG625" s="23"/>
      <c r="CH625" s="23"/>
      <c r="CI625" s="23"/>
      <c r="CJ625" s="23"/>
      <c r="CK625" s="23"/>
      <c r="CL625" s="23"/>
      <c r="CM625" s="23"/>
      <c r="CN625" s="23"/>
      <c r="CO625" s="23"/>
      <c r="CP625" s="23"/>
      <c r="CQ625" s="23"/>
      <c r="CR625" s="23"/>
      <c r="CS625" s="23"/>
      <c r="CT625" s="23"/>
      <c r="CU625" s="30">
        <f>2*CU$4</f>
        <v>2</v>
      </c>
      <c r="CV625" s="23"/>
      <c r="CW625" s="23"/>
      <c r="CX625" s="23"/>
      <c r="CY625" s="23"/>
      <c r="CZ625" s="23"/>
      <c r="DA625" s="23"/>
      <c r="DB625" s="23"/>
      <c r="DC625" s="23"/>
      <c r="DD625" s="23"/>
      <c r="DE625" s="30">
        <f>2*DE$4</f>
        <v>2</v>
      </c>
      <c r="DF625" s="23"/>
      <c r="DG625" s="23"/>
      <c r="DH625" s="23"/>
      <c r="DI625" s="23"/>
      <c r="DJ625" s="23"/>
      <c r="DK625" s="23"/>
      <c r="DL625" s="23"/>
      <c r="DM625" s="23"/>
      <c r="DN625" s="23"/>
      <c r="DO625" s="23"/>
      <c r="DP625" s="23"/>
      <c r="DQ625" s="23"/>
      <c r="DR625" s="23"/>
      <c r="DS625" s="23"/>
      <c r="DT625" s="23"/>
      <c r="DU625" s="23"/>
      <c r="DV625" s="23"/>
      <c r="DW625" s="23"/>
      <c r="DX625" s="23"/>
      <c r="DY625" s="23"/>
      <c r="DZ625" s="23"/>
      <c r="EA625" s="23"/>
      <c r="EB625" s="23"/>
      <c r="EC625" s="23"/>
      <c r="ED625" s="23"/>
      <c r="EE625" s="23"/>
      <c r="EF625" s="23"/>
      <c r="EG625" s="23"/>
      <c r="EH625" s="23"/>
      <c r="EI625" s="23"/>
      <c r="EJ625" s="23"/>
      <c r="EK625" s="23"/>
      <c r="EL625" s="23"/>
      <c r="EM625" s="30">
        <f t="shared" ref="EM625:EN625" si="578">2*EM$4</f>
        <v>2</v>
      </c>
      <c r="EN625" s="30">
        <f t="shared" si="578"/>
        <v>2</v>
      </c>
      <c r="EO625" s="23"/>
      <c r="EP625" s="23"/>
      <c r="EQ625" s="23"/>
      <c r="ER625" s="23"/>
      <c r="ES625" s="23"/>
      <c r="ET625" s="23"/>
      <c r="EU625" s="23"/>
      <c r="EV625" s="23"/>
      <c r="EW625" s="23"/>
      <c r="EX625" s="31">
        <f t="shared" si="529"/>
        <v>12</v>
      </c>
      <c r="EY625" s="5"/>
      <c r="EZ625" s="5"/>
      <c r="FA625" s="5"/>
      <c r="FB625" s="5"/>
    </row>
    <row r="626" spans="1:158" ht="15.75" hidden="1" customHeight="1">
      <c r="A626" s="25">
        <f t="shared" si="543"/>
        <v>622</v>
      </c>
      <c r="B626" s="7" t="s">
        <v>1596</v>
      </c>
      <c r="C626" s="7" t="s">
        <v>1597</v>
      </c>
      <c r="D626" s="26" t="s">
        <v>375</v>
      </c>
      <c r="E626" s="27" t="s">
        <v>305</v>
      </c>
      <c r="F626" s="28">
        <v>800</v>
      </c>
      <c r="G626" s="29">
        <f t="shared" si="482"/>
        <v>12</v>
      </c>
      <c r="H626" s="23"/>
      <c r="I626" s="23"/>
      <c r="J626" s="23"/>
      <c r="K626" s="30">
        <f>2*K$4</f>
        <v>2</v>
      </c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30">
        <f>2*AE$4</f>
        <v>2</v>
      </c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30">
        <f>1*BA$4</f>
        <v>1</v>
      </c>
      <c r="BB626" s="23"/>
      <c r="BC626" s="23"/>
      <c r="BD626" s="23"/>
      <c r="BE626" s="23"/>
      <c r="BF626" s="30">
        <f>1*BF$4</f>
        <v>1</v>
      </c>
      <c r="BG626" s="23"/>
      <c r="BH626" s="23"/>
      <c r="BI626" s="23"/>
      <c r="BJ626" s="30">
        <f t="shared" ref="BJ626:BK626" si="579">1*BJ$4</f>
        <v>1</v>
      </c>
      <c r="BK626" s="30">
        <f t="shared" si="579"/>
        <v>1</v>
      </c>
      <c r="BL626" s="23"/>
      <c r="BM626" s="23"/>
      <c r="BN626" s="23"/>
      <c r="BO626" s="23"/>
      <c r="BP626" s="23"/>
      <c r="BQ626" s="23"/>
      <c r="BR626" s="23"/>
      <c r="BS626" s="23"/>
      <c r="BT626" s="23"/>
      <c r="BU626" s="23"/>
      <c r="BV626" s="23"/>
      <c r="BW626" s="23"/>
      <c r="BX626" s="23"/>
      <c r="BY626" s="23"/>
      <c r="BZ626" s="23"/>
      <c r="CA626" s="23"/>
      <c r="CB626" s="23"/>
      <c r="CC626" s="23"/>
      <c r="CD626" s="23"/>
      <c r="CE626" s="23"/>
      <c r="CF626" s="23"/>
      <c r="CG626" s="23"/>
      <c r="CH626" s="23"/>
      <c r="CI626" s="23"/>
      <c r="CJ626" s="23"/>
      <c r="CK626" s="23"/>
      <c r="CL626" s="23"/>
      <c r="CM626" s="23"/>
      <c r="CN626" s="23"/>
      <c r="CO626" s="30">
        <f>2*CO$4</f>
        <v>2</v>
      </c>
      <c r="CP626" s="23"/>
      <c r="CQ626" s="23"/>
      <c r="CR626" s="23"/>
      <c r="CS626" s="23"/>
      <c r="CT626" s="30">
        <f>2*CT$4</f>
        <v>2</v>
      </c>
      <c r="CU626" s="23"/>
      <c r="CV626" s="23"/>
      <c r="CW626" s="23"/>
      <c r="CX626" s="23"/>
      <c r="CY626" s="23"/>
      <c r="CZ626" s="23"/>
      <c r="DA626" s="23"/>
      <c r="DB626" s="23"/>
      <c r="DC626" s="23"/>
      <c r="DD626" s="30">
        <f>2*DD$4</f>
        <v>2</v>
      </c>
      <c r="DE626" s="23"/>
      <c r="DF626" s="30">
        <f>2*DF$4</f>
        <v>2</v>
      </c>
      <c r="DG626" s="23"/>
      <c r="DH626" s="23"/>
      <c r="DI626" s="30">
        <f>2*DI$4</f>
        <v>2</v>
      </c>
      <c r="DJ626" s="23"/>
      <c r="DK626" s="23"/>
      <c r="DL626" s="23"/>
      <c r="DM626" s="23"/>
      <c r="DN626" s="23"/>
      <c r="DO626" s="23"/>
      <c r="DP626" s="23"/>
      <c r="DQ626" s="23"/>
      <c r="DR626" s="23"/>
      <c r="DS626" s="23"/>
      <c r="DT626" s="23"/>
      <c r="DU626" s="23"/>
      <c r="DV626" s="23"/>
      <c r="DW626" s="23"/>
      <c r="DX626" s="23"/>
      <c r="DY626" s="23"/>
      <c r="DZ626" s="23"/>
      <c r="EA626" s="23"/>
      <c r="EB626" s="23"/>
      <c r="EC626" s="23"/>
      <c r="ED626" s="23"/>
      <c r="EE626" s="23"/>
      <c r="EF626" s="23"/>
      <c r="EG626" s="23"/>
      <c r="EH626" s="23"/>
      <c r="EI626" s="23"/>
      <c r="EJ626" s="23"/>
      <c r="EK626" s="23"/>
      <c r="EL626" s="23"/>
      <c r="EM626" s="23"/>
      <c r="EN626" s="23"/>
      <c r="EO626" s="30">
        <f>1*EO$4</f>
        <v>1</v>
      </c>
      <c r="EP626" s="23"/>
      <c r="EQ626" s="23"/>
      <c r="ER626" s="23"/>
      <c r="ES626" s="23"/>
      <c r="ET626" s="23"/>
      <c r="EU626" s="23"/>
      <c r="EV626" s="23"/>
      <c r="EW626" s="23"/>
      <c r="EX626" s="31">
        <f t="shared" si="529"/>
        <v>19</v>
      </c>
      <c r="EY626" s="5"/>
      <c r="EZ626" s="5"/>
      <c r="FA626" s="5"/>
      <c r="FB626" s="5"/>
    </row>
    <row r="627" spans="1:158" ht="15.75" customHeight="1">
      <c r="A627" s="25">
        <f t="shared" si="543"/>
        <v>623</v>
      </c>
      <c r="B627" s="7" t="s">
        <v>1598</v>
      </c>
      <c r="C627" s="7" t="s">
        <v>1599</v>
      </c>
      <c r="D627" s="26" t="s">
        <v>375</v>
      </c>
      <c r="E627" s="27" t="s">
        <v>305</v>
      </c>
      <c r="F627" s="28">
        <v>600</v>
      </c>
      <c r="G627" s="29">
        <f t="shared" si="482"/>
        <v>33</v>
      </c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30">
        <f t="shared" ref="BO627:BQ627" si="580">2*BO$4</f>
        <v>2</v>
      </c>
      <c r="BP627" s="30">
        <f t="shared" si="580"/>
        <v>2</v>
      </c>
      <c r="BQ627" s="30">
        <f t="shared" si="580"/>
        <v>2</v>
      </c>
      <c r="BR627" s="23"/>
      <c r="BS627" s="23"/>
      <c r="BT627" s="23"/>
      <c r="BU627" s="23"/>
      <c r="BV627" s="23"/>
      <c r="BW627" s="23"/>
      <c r="BX627" s="23"/>
      <c r="BY627" s="23"/>
      <c r="BZ627" s="23"/>
      <c r="CA627" s="23"/>
      <c r="CB627" s="30">
        <f t="shared" ref="CB627:CC627" si="581">2*CB$4</f>
        <v>2</v>
      </c>
      <c r="CC627" s="30">
        <f t="shared" si="581"/>
        <v>2</v>
      </c>
      <c r="CD627" s="23"/>
      <c r="CE627" s="30">
        <f>2*CE$4</f>
        <v>2</v>
      </c>
      <c r="CF627" s="23"/>
      <c r="CG627" s="23"/>
      <c r="CH627" s="30">
        <f t="shared" ref="CH627:CI627" si="582">2*CH$4</f>
        <v>2</v>
      </c>
      <c r="CI627" s="30">
        <f t="shared" si="582"/>
        <v>2</v>
      </c>
      <c r="CJ627" s="23"/>
      <c r="CK627" s="23"/>
      <c r="CL627" s="23"/>
      <c r="CM627" s="23"/>
      <c r="CN627" s="30">
        <f>2*CN$4</f>
        <v>2</v>
      </c>
      <c r="CO627" s="23"/>
      <c r="CP627" s="30">
        <f t="shared" ref="CP627:CQ627" si="583">2*CP$4</f>
        <v>2</v>
      </c>
      <c r="CQ627" s="30">
        <f t="shared" si="583"/>
        <v>2</v>
      </c>
      <c r="CR627" s="30">
        <f>1*CR$4</f>
        <v>1</v>
      </c>
      <c r="CS627" s="30">
        <f>2*CS$4</f>
        <v>2</v>
      </c>
      <c r="CT627" s="23"/>
      <c r="CU627" s="23"/>
      <c r="CV627" s="30">
        <f t="shared" ref="CV627:CX627" si="584">2*CV$4</f>
        <v>2</v>
      </c>
      <c r="CW627" s="30">
        <f t="shared" si="584"/>
        <v>2</v>
      </c>
      <c r="CX627" s="30">
        <f t="shared" si="584"/>
        <v>2</v>
      </c>
      <c r="CY627" s="23"/>
      <c r="CZ627" s="30">
        <f>2*CZ$4</f>
        <v>2</v>
      </c>
      <c r="DA627" s="30">
        <f t="shared" ref="DA627:DC627" si="585">1*DA$4</f>
        <v>1</v>
      </c>
      <c r="DB627" s="30">
        <f t="shared" si="585"/>
        <v>1</v>
      </c>
      <c r="DC627" s="30">
        <f t="shared" si="585"/>
        <v>1</v>
      </c>
      <c r="DD627" s="23"/>
      <c r="DE627" s="23"/>
      <c r="DF627" s="23"/>
      <c r="DG627" s="30">
        <f t="shared" ref="DG627:DH627" si="586">2*DG$4</f>
        <v>2</v>
      </c>
      <c r="DH627" s="30">
        <f t="shared" si="586"/>
        <v>2</v>
      </c>
      <c r="DI627" s="23"/>
      <c r="DJ627" s="30">
        <f t="shared" ref="DJ627:DQ627" si="587">2*DJ$4</f>
        <v>2</v>
      </c>
      <c r="DK627" s="30">
        <f t="shared" si="587"/>
        <v>2</v>
      </c>
      <c r="DL627" s="30">
        <f t="shared" si="587"/>
        <v>2</v>
      </c>
      <c r="DM627" s="30">
        <f t="shared" si="587"/>
        <v>2</v>
      </c>
      <c r="DN627" s="30">
        <f t="shared" si="587"/>
        <v>2</v>
      </c>
      <c r="DO627" s="30">
        <f t="shared" si="587"/>
        <v>2</v>
      </c>
      <c r="DP627" s="30">
        <f t="shared" si="587"/>
        <v>2</v>
      </c>
      <c r="DQ627" s="30">
        <f t="shared" si="587"/>
        <v>2</v>
      </c>
      <c r="DR627" s="23"/>
      <c r="DS627" s="23"/>
      <c r="DT627" s="23"/>
      <c r="DU627" s="23"/>
      <c r="DV627" s="23"/>
      <c r="DW627" s="23"/>
      <c r="DX627" s="23"/>
      <c r="DY627" s="23"/>
      <c r="DZ627" s="23"/>
      <c r="EA627" s="23"/>
      <c r="EB627" s="23"/>
      <c r="EC627" s="23"/>
      <c r="ED627" s="23"/>
      <c r="EE627" s="23"/>
      <c r="EF627" s="23"/>
      <c r="EG627" s="23"/>
      <c r="EH627" s="23"/>
      <c r="EI627" s="23"/>
      <c r="EJ627" s="30">
        <f t="shared" ref="EJ627:EK627" si="588">2*EJ$4</f>
        <v>2</v>
      </c>
      <c r="EK627" s="30">
        <f t="shared" si="588"/>
        <v>2</v>
      </c>
      <c r="EL627" s="23"/>
      <c r="EM627" s="23"/>
      <c r="EN627" s="23"/>
      <c r="EO627" s="23"/>
      <c r="EP627" s="30">
        <f>2*EP$4</f>
        <v>2</v>
      </c>
      <c r="EQ627" s="23"/>
      <c r="ER627" s="23"/>
      <c r="ES627" s="23"/>
      <c r="ET627" s="23"/>
      <c r="EU627" s="23"/>
      <c r="EV627" s="23"/>
      <c r="EW627" s="23"/>
      <c r="EX627" s="31">
        <f t="shared" si="529"/>
        <v>62</v>
      </c>
      <c r="EY627" s="5"/>
      <c r="EZ627" s="5"/>
      <c r="FA627" s="5"/>
      <c r="FB627" s="5"/>
    </row>
    <row r="628" spans="1:158" ht="15.75" hidden="1" customHeight="1">
      <c r="A628" s="25">
        <f t="shared" si="543"/>
        <v>624</v>
      </c>
      <c r="B628" s="7" t="s">
        <v>1600</v>
      </c>
      <c r="C628" s="7" t="s">
        <v>1601</v>
      </c>
      <c r="D628" s="26" t="s">
        <v>375</v>
      </c>
      <c r="E628" s="27" t="s">
        <v>305</v>
      </c>
      <c r="F628" s="28">
        <v>100</v>
      </c>
      <c r="G628" s="29">
        <f t="shared" si="482"/>
        <v>2</v>
      </c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  <c r="CB628" s="23"/>
      <c r="CC628" s="23"/>
      <c r="CD628" s="23"/>
      <c r="CE628" s="23"/>
      <c r="CF628" s="23"/>
      <c r="CG628" s="23"/>
      <c r="CH628" s="23"/>
      <c r="CI628" s="23"/>
      <c r="CJ628" s="23"/>
      <c r="CK628" s="23"/>
      <c r="CL628" s="23"/>
      <c r="CM628" s="23"/>
      <c r="CN628" s="23"/>
      <c r="CO628" s="23"/>
      <c r="CP628" s="23"/>
      <c r="CQ628" s="23"/>
      <c r="CR628" s="23"/>
      <c r="CS628" s="23"/>
      <c r="CT628" s="23"/>
      <c r="CU628" s="23"/>
      <c r="CV628" s="23"/>
      <c r="CW628" s="23"/>
      <c r="CX628" s="23"/>
      <c r="CY628" s="23"/>
      <c r="CZ628" s="23"/>
      <c r="DA628" s="23"/>
      <c r="DB628" s="23"/>
      <c r="DC628" s="23"/>
      <c r="DD628" s="23"/>
      <c r="DE628" s="23"/>
      <c r="DF628" s="23"/>
      <c r="DG628" s="23"/>
      <c r="DH628" s="23"/>
      <c r="DI628" s="23"/>
      <c r="DJ628" s="23"/>
      <c r="DK628" s="23"/>
      <c r="DL628" s="23"/>
      <c r="DM628" s="23"/>
      <c r="DN628" s="23"/>
      <c r="DO628" s="23"/>
      <c r="DP628" s="23"/>
      <c r="DQ628" s="23"/>
      <c r="DR628" s="23"/>
      <c r="DS628" s="23"/>
      <c r="DT628" s="23"/>
      <c r="DU628" s="23"/>
      <c r="DV628" s="23"/>
      <c r="DW628" s="23"/>
      <c r="DX628" s="23"/>
      <c r="DY628" s="23"/>
      <c r="DZ628" s="23"/>
      <c r="EA628" s="23"/>
      <c r="EB628" s="23"/>
      <c r="EC628" s="23"/>
      <c r="ED628" s="23"/>
      <c r="EE628" s="23"/>
      <c r="EF628" s="23"/>
      <c r="EG628" s="23"/>
      <c r="EH628" s="23"/>
      <c r="EI628" s="23"/>
      <c r="EJ628" s="23"/>
      <c r="EK628" s="23"/>
      <c r="EL628" s="23"/>
      <c r="EM628" s="23"/>
      <c r="EN628" s="23"/>
      <c r="EO628" s="23"/>
      <c r="EP628" s="23"/>
      <c r="EQ628" s="23"/>
      <c r="ER628" s="30">
        <f t="shared" ref="ER628:ES628" si="589">2*ER$4</f>
        <v>2</v>
      </c>
      <c r="ES628" s="30">
        <f t="shared" si="589"/>
        <v>2</v>
      </c>
      <c r="ET628" s="23"/>
      <c r="EU628" s="23"/>
      <c r="EV628" s="23"/>
      <c r="EW628" s="23"/>
      <c r="EX628" s="31">
        <f t="shared" si="529"/>
        <v>4</v>
      </c>
      <c r="EY628" s="5"/>
      <c r="EZ628" s="5"/>
      <c r="FA628" s="5"/>
      <c r="FB628" s="5"/>
    </row>
    <row r="629" spans="1:158" ht="15.75" hidden="1" customHeight="1">
      <c r="A629" s="25">
        <f t="shared" si="543"/>
        <v>625</v>
      </c>
      <c r="B629" s="7" t="s">
        <v>1602</v>
      </c>
      <c r="C629" s="7" t="s">
        <v>1603</v>
      </c>
      <c r="D629" s="26" t="s">
        <v>375</v>
      </c>
      <c r="E629" s="27" t="s">
        <v>305</v>
      </c>
      <c r="F629" s="28">
        <v>500</v>
      </c>
      <c r="G629" s="29">
        <f t="shared" si="482"/>
        <v>4</v>
      </c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3"/>
      <c r="BV629" s="23"/>
      <c r="BW629" s="23"/>
      <c r="BX629" s="23"/>
      <c r="BY629" s="23"/>
      <c r="BZ629" s="23"/>
      <c r="CA629" s="23"/>
      <c r="CB629" s="23"/>
      <c r="CC629" s="23"/>
      <c r="CD629" s="23"/>
      <c r="CE629" s="23"/>
      <c r="CF629" s="23"/>
      <c r="CG629" s="23"/>
      <c r="CH629" s="23"/>
      <c r="CI629" s="23"/>
      <c r="CJ629" s="23"/>
      <c r="CK629" s="23"/>
      <c r="CL629" s="23"/>
      <c r="CM629" s="23"/>
      <c r="CN629" s="23"/>
      <c r="CO629" s="23"/>
      <c r="CP629" s="23"/>
      <c r="CQ629" s="23"/>
      <c r="CR629" s="30">
        <f>1*CR$4</f>
        <v>1</v>
      </c>
      <c r="CS629" s="23"/>
      <c r="CT629" s="23"/>
      <c r="CU629" s="23"/>
      <c r="CV629" s="23"/>
      <c r="CW629" s="23"/>
      <c r="CX629" s="23"/>
      <c r="CY629" s="23"/>
      <c r="CZ629" s="23"/>
      <c r="DA629" s="30">
        <f t="shared" ref="DA629:DC629" si="590">1*DA$4</f>
        <v>1</v>
      </c>
      <c r="DB629" s="30">
        <f t="shared" si="590"/>
        <v>1</v>
      </c>
      <c r="DC629" s="30">
        <f t="shared" si="590"/>
        <v>1</v>
      </c>
      <c r="DD629" s="23"/>
      <c r="DE629" s="23"/>
      <c r="DF629" s="23"/>
      <c r="DG629" s="23"/>
      <c r="DH629" s="23"/>
      <c r="DI629" s="23"/>
      <c r="DJ629" s="23"/>
      <c r="DK629" s="23"/>
      <c r="DL629" s="23"/>
      <c r="DM629" s="23"/>
      <c r="DN629" s="23"/>
      <c r="DO629" s="23"/>
      <c r="DP629" s="23"/>
      <c r="DQ629" s="23"/>
      <c r="DR629" s="23"/>
      <c r="DS629" s="23"/>
      <c r="DT629" s="23"/>
      <c r="DU629" s="23"/>
      <c r="DV629" s="23"/>
      <c r="DW629" s="23"/>
      <c r="DX629" s="23"/>
      <c r="DY629" s="23"/>
      <c r="DZ629" s="23"/>
      <c r="EA629" s="23"/>
      <c r="EB629" s="23"/>
      <c r="EC629" s="23"/>
      <c r="ED629" s="23"/>
      <c r="EE629" s="23"/>
      <c r="EF629" s="23"/>
      <c r="EG629" s="23"/>
      <c r="EH629" s="23"/>
      <c r="EI629" s="23"/>
      <c r="EJ629" s="23"/>
      <c r="EK629" s="23"/>
      <c r="EL629" s="23"/>
      <c r="EM629" s="23"/>
      <c r="EN629" s="23"/>
      <c r="EO629" s="23"/>
      <c r="EP629" s="23"/>
      <c r="EQ629" s="23"/>
      <c r="ER629" s="23"/>
      <c r="ES629" s="23"/>
      <c r="ET629" s="23"/>
      <c r="EU629" s="23"/>
      <c r="EV629" s="23"/>
      <c r="EW629" s="23"/>
      <c r="EX629" s="31">
        <f t="shared" si="529"/>
        <v>4</v>
      </c>
      <c r="EY629" s="5"/>
      <c r="EZ629" s="5"/>
      <c r="FA629" s="5"/>
      <c r="FB629" s="5"/>
    </row>
    <row r="630" spans="1:158" ht="15.75" hidden="1" customHeight="1">
      <c r="A630" s="25">
        <f t="shared" si="543"/>
        <v>626</v>
      </c>
      <c r="B630" s="7" t="s">
        <v>1604</v>
      </c>
      <c r="C630" s="7" t="s">
        <v>1605</v>
      </c>
      <c r="D630" s="26" t="s">
        <v>375</v>
      </c>
      <c r="E630" s="27" t="s">
        <v>305</v>
      </c>
      <c r="F630" s="28">
        <v>600</v>
      </c>
      <c r="G630" s="55">
        <f t="shared" si="482"/>
        <v>4</v>
      </c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30">
        <f>1*BA$4</f>
        <v>1</v>
      </c>
      <c r="BB630" s="23"/>
      <c r="BC630" s="23"/>
      <c r="BD630" s="23"/>
      <c r="BE630" s="23"/>
      <c r="BF630" s="30">
        <f>1*BF$4</f>
        <v>1</v>
      </c>
      <c r="BG630" s="23"/>
      <c r="BH630" s="23"/>
      <c r="BI630" s="23"/>
      <c r="BJ630" s="30">
        <f t="shared" ref="BJ630:BK630" si="591">1*BJ$4</f>
        <v>1</v>
      </c>
      <c r="BK630" s="30">
        <f t="shared" si="591"/>
        <v>1</v>
      </c>
      <c r="BL630" s="23"/>
      <c r="BM630" s="23"/>
      <c r="BN630" s="23"/>
      <c r="BO630" s="23"/>
      <c r="BP630" s="23"/>
      <c r="BQ630" s="23"/>
      <c r="BR630" s="23"/>
      <c r="BS630" s="23"/>
      <c r="BT630" s="23"/>
      <c r="BU630" s="23"/>
      <c r="BV630" s="23"/>
      <c r="BW630" s="23"/>
      <c r="BX630" s="23"/>
      <c r="BY630" s="23"/>
      <c r="BZ630" s="23"/>
      <c r="CA630" s="23"/>
      <c r="CB630" s="23"/>
      <c r="CC630" s="23"/>
      <c r="CD630" s="23"/>
      <c r="CE630" s="23"/>
      <c r="CF630" s="23"/>
      <c r="CG630" s="23"/>
      <c r="CH630" s="23"/>
      <c r="CI630" s="23"/>
      <c r="CJ630" s="23"/>
      <c r="CK630" s="23"/>
      <c r="CL630" s="23"/>
      <c r="CM630" s="23"/>
      <c r="CN630" s="23"/>
      <c r="CO630" s="23"/>
      <c r="CP630" s="23"/>
      <c r="CQ630" s="23"/>
      <c r="CR630" s="23"/>
      <c r="CS630" s="23"/>
      <c r="CT630" s="23"/>
      <c r="CU630" s="23"/>
      <c r="CV630" s="23"/>
      <c r="CW630" s="23"/>
      <c r="CX630" s="23"/>
      <c r="CY630" s="23"/>
      <c r="CZ630" s="23"/>
      <c r="DA630" s="23"/>
      <c r="DB630" s="23"/>
      <c r="DC630" s="23"/>
      <c r="DD630" s="23"/>
      <c r="DE630" s="23"/>
      <c r="DF630" s="23"/>
      <c r="DG630" s="23"/>
      <c r="DH630" s="23"/>
      <c r="DI630" s="23"/>
      <c r="DJ630" s="23"/>
      <c r="DK630" s="23"/>
      <c r="DL630" s="23"/>
      <c r="DM630" s="23"/>
      <c r="DN630" s="23"/>
      <c r="DO630" s="23"/>
      <c r="DP630" s="23"/>
      <c r="DQ630" s="23"/>
      <c r="DR630" s="23"/>
      <c r="DS630" s="23"/>
      <c r="DT630" s="23"/>
      <c r="DU630" s="23"/>
      <c r="DV630" s="23"/>
      <c r="DW630" s="23"/>
      <c r="DX630" s="23"/>
      <c r="DY630" s="23"/>
      <c r="DZ630" s="23"/>
      <c r="EA630" s="23"/>
      <c r="EB630" s="23"/>
      <c r="EC630" s="23"/>
      <c r="ED630" s="23"/>
      <c r="EE630" s="23"/>
      <c r="EF630" s="23"/>
      <c r="EG630" s="23"/>
      <c r="EH630" s="23"/>
      <c r="EI630" s="23"/>
      <c r="EJ630" s="23"/>
      <c r="EK630" s="23"/>
      <c r="EL630" s="23"/>
      <c r="EM630" s="23"/>
      <c r="EN630" s="23"/>
      <c r="EO630" s="23"/>
      <c r="EP630" s="23"/>
      <c r="EQ630" s="23"/>
      <c r="ER630" s="23"/>
      <c r="ES630" s="23"/>
      <c r="ET630" s="23"/>
      <c r="EU630" s="23"/>
      <c r="EV630" s="23"/>
      <c r="EW630" s="23"/>
      <c r="EX630" s="31">
        <f t="shared" si="529"/>
        <v>4</v>
      </c>
      <c r="EY630" s="5"/>
      <c r="EZ630" s="5"/>
      <c r="FA630" s="5"/>
      <c r="FB630" s="5"/>
    </row>
    <row r="631" spans="1:158" ht="15.75" hidden="1" customHeight="1">
      <c r="A631" s="25">
        <f t="shared" si="543"/>
        <v>627</v>
      </c>
      <c r="B631" s="7" t="s">
        <v>1606</v>
      </c>
      <c r="C631" s="7" t="s">
        <v>1607</v>
      </c>
      <c r="D631" s="26" t="s">
        <v>375</v>
      </c>
      <c r="E631" s="27" t="s">
        <v>305</v>
      </c>
      <c r="F631" s="28">
        <v>500</v>
      </c>
      <c r="G631" s="29">
        <f t="shared" si="482"/>
        <v>1</v>
      </c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  <c r="CB631" s="23"/>
      <c r="CC631" s="23"/>
      <c r="CD631" s="23"/>
      <c r="CE631" s="23"/>
      <c r="CF631" s="23"/>
      <c r="CG631" s="23"/>
      <c r="CH631" s="23"/>
      <c r="CI631" s="23"/>
      <c r="CJ631" s="23"/>
      <c r="CK631" s="23"/>
      <c r="CL631" s="23"/>
      <c r="CM631" s="23"/>
      <c r="CN631" s="23"/>
      <c r="CO631" s="23"/>
      <c r="CP631" s="23"/>
      <c r="CQ631" s="23"/>
      <c r="CR631" s="23"/>
      <c r="CS631" s="23"/>
      <c r="CT631" s="23"/>
      <c r="CU631" s="23"/>
      <c r="CV631" s="23"/>
      <c r="CW631" s="23"/>
      <c r="CX631" s="23"/>
      <c r="CY631" s="23"/>
      <c r="CZ631" s="23"/>
      <c r="DA631" s="23"/>
      <c r="DB631" s="23"/>
      <c r="DC631" s="23"/>
      <c r="DD631" s="23"/>
      <c r="DE631" s="23"/>
      <c r="DF631" s="23"/>
      <c r="DG631" s="23"/>
      <c r="DH631" s="23"/>
      <c r="DI631" s="23"/>
      <c r="DJ631" s="23"/>
      <c r="DK631" s="23"/>
      <c r="DL631" s="23"/>
      <c r="DM631" s="23"/>
      <c r="DN631" s="23"/>
      <c r="DO631" s="23"/>
      <c r="DP631" s="23"/>
      <c r="DQ631" s="23"/>
      <c r="DR631" s="23"/>
      <c r="DS631" s="23"/>
      <c r="DT631" s="23"/>
      <c r="DU631" s="23"/>
      <c r="DV631" s="23"/>
      <c r="DW631" s="23"/>
      <c r="DX631" s="23"/>
      <c r="DY631" s="23"/>
      <c r="DZ631" s="23"/>
      <c r="EA631" s="23"/>
      <c r="EB631" s="23"/>
      <c r="EC631" s="23"/>
      <c r="ED631" s="23"/>
      <c r="EE631" s="23"/>
      <c r="EF631" s="23"/>
      <c r="EG631" s="23"/>
      <c r="EH631" s="23"/>
      <c r="EI631" s="23"/>
      <c r="EJ631" s="23"/>
      <c r="EK631" s="23"/>
      <c r="EL631" s="23"/>
      <c r="EM631" s="23"/>
      <c r="EN631" s="23"/>
      <c r="EO631" s="30">
        <f>1*EO$4</f>
        <v>1</v>
      </c>
      <c r="EP631" s="23"/>
      <c r="EQ631" s="23"/>
      <c r="ER631" s="23"/>
      <c r="ES631" s="23"/>
      <c r="ET631" s="23"/>
      <c r="EU631" s="23"/>
      <c r="EV631" s="23"/>
      <c r="EW631" s="23"/>
      <c r="EX631" s="31">
        <f t="shared" si="529"/>
        <v>1</v>
      </c>
      <c r="EY631" s="5"/>
      <c r="EZ631" s="5"/>
      <c r="FA631" s="5"/>
      <c r="FB631" s="5"/>
    </row>
    <row r="632" spans="1:158" ht="15.75" hidden="1" customHeight="1">
      <c r="A632" s="25">
        <f t="shared" si="543"/>
        <v>628</v>
      </c>
      <c r="B632" s="7" t="s">
        <v>1608</v>
      </c>
      <c r="C632" s="7" t="s">
        <v>1609</v>
      </c>
      <c r="D632" s="26" t="s">
        <v>375</v>
      </c>
      <c r="E632" s="27" t="s">
        <v>305</v>
      </c>
      <c r="F632" s="28">
        <v>100</v>
      </c>
      <c r="G632" s="29">
        <f t="shared" si="482"/>
        <v>18</v>
      </c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30">
        <f>2*AH$4</f>
        <v>2</v>
      </c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  <c r="CB632" s="23"/>
      <c r="CC632" s="23"/>
      <c r="CD632" s="23"/>
      <c r="CE632" s="23"/>
      <c r="CF632" s="23"/>
      <c r="CG632" s="23"/>
      <c r="CH632" s="23"/>
      <c r="CI632" s="23"/>
      <c r="CJ632" s="23"/>
      <c r="CK632" s="23"/>
      <c r="CL632" s="23"/>
      <c r="CM632" s="23"/>
      <c r="CN632" s="23"/>
      <c r="CO632" s="23"/>
      <c r="CP632" s="23"/>
      <c r="CQ632" s="23"/>
      <c r="CR632" s="23"/>
      <c r="CS632" s="23"/>
      <c r="CT632" s="23"/>
      <c r="CU632" s="23"/>
      <c r="CV632" s="23"/>
      <c r="CW632" s="23"/>
      <c r="CX632" s="23"/>
      <c r="CY632" s="23"/>
      <c r="CZ632" s="23"/>
      <c r="DA632" s="23"/>
      <c r="DB632" s="23"/>
      <c r="DC632" s="23"/>
      <c r="DD632" s="23"/>
      <c r="DE632" s="23"/>
      <c r="DF632" s="23"/>
      <c r="DG632" s="23"/>
      <c r="DH632" s="23"/>
      <c r="DI632" s="23"/>
      <c r="DJ632" s="23"/>
      <c r="DK632" s="23"/>
      <c r="DL632" s="23"/>
      <c r="DM632" s="23"/>
      <c r="DN632" s="23"/>
      <c r="DO632" s="23"/>
      <c r="DP632" s="23"/>
      <c r="DQ632" s="23"/>
      <c r="DR632" s="30">
        <f t="shared" ref="DR632:EG632" si="592">2*DR$4</f>
        <v>2</v>
      </c>
      <c r="DS632" s="30">
        <f t="shared" si="592"/>
        <v>2</v>
      </c>
      <c r="DT632" s="30">
        <f t="shared" si="592"/>
        <v>2</v>
      </c>
      <c r="DU632" s="30">
        <f t="shared" si="592"/>
        <v>2</v>
      </c>
      <c r="DV632" s="30">
        <f t="shared" si="592"/>
        <v>2</v>
      </c>
      <c r="DW632" s="30">
        <f t="shared" si="592"/>
        <v>2</v>
      </c>
      <c r="DX632" s="30">
        <f t="shared" si="592"/>
        <v>2</v>
      </c>
      <c r="DY632" s="30">
        <f t="shared" si="592"/>
        <v>2</v>
      </c>
      <c r="DZ632" s="30">
        <f t="shared" si="592"/>
        <v>2</v>
      </c>
      <c r="EA632" s="30">
        <f t="shared" si="592"/>
        <v>2</v>
      </c>
      <c r="EB632" s="30">
        <f t="shared" si="592"/>
        <v>2</v>
      </c>
      <c r="EC632" s="30">
        <f t="shared" si="592"/>
        <v>2</v>
      </c>
      <c r="ED632" s="30">
        <f t="shared" si="592"/>
        <v>2</v>
      </c>
      <c r="EE632" s="30">
        <f t="shared" si="592"/>
        <v>2</v>
      </c>
      <c r="EF632" s="30">
        <f t="shared" si="592"/>
        <v>2</v>
      </c>
      <c r="EG632" s="30">
        <f t="shared" si="592"/>
        <v>2</v>
      </c>
      <c r="EH632" s="23"/>
      <c r="EI632" s="23"/>
      <c r="EJ632" s="23"/>
      <c r="EK632" s="23"/>
      <c r="EL632" s="30">
        <f>2*EL$4</f>
        <v>2</v>
      </c>
      <c r="EM632" s="23"/>
      <c r="EN632" s="23"/>
      <c r="EO632" s="23"/>
      <c r="EP632" s="23"/>
      <c r="EQ632" s="23"/>
      <c r="ER632" s="23"/>
      <c r="ES632" s="23"/>
      <c r="ET632" s="23"/>
      <c r="EU632" s="23"/>
      <c r="EV632" s="23"/>
      <c r="EW632" s="23"/>
      <c r="EX632" s="31">
        <f t="shared" si="529"/>
        <v>36</v>
      </c>
      <c r="EY632" s="5"/>
      <c r="EZ632" s="5"/>
      <c r="FA632" s="5"/>
      <c r="FB632" s="5"/>
    </row>
    <row r="633" spans="1:158" ht="15.75" hidden="1" customHeight="1">
      <c r="A633" s="25">
        <f t="shared" si="543"/>
        <v>629</v>
      </c>
      <c r="B633" s="7" t="s">
        <v>1610</v>
      </c>
      <c r="C633" s="7" t="s">
        <v>1611</v>
      </c>
      <c r="D633" s="26" t="s">
        <v>375</v>
      </c>
      <c r="E633" s="27" t="s">
        <v>305</v>
      </c>
      <c r="F633" s="28">
        <v>100</v>
      </c>
      <c r="G633" s="29">
        <f t="shared" si="482"/>
        <v>8</v>
      </c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30">
        <f t="shared" ref="AJ633:AK633" si="593">2*AJ$4</f>
        <v>2</v>
      </c>
      <c r="AK633" s="30">
        <f t="shared" si="593"/>
        <v>2</v>
      </c>
      <c r="AL633" s="23"/>
      <c r="AM633" s="23"/>
      <c r="AN633" s="30">
        <f t="shared" ref="AN633:AO633" si="594">2*AN$4</f>
        <v>2</v>
      </c>
      <c r="AO633" s="30">
        <f t="shared" si="594"/>
        <v>2</v>
      </c>
      <c r="AP633" s="23"/>
      <c r="AQ633" s="23"/>
      <c r="AR633" s="23"/>
      <c r="AS633" s="30">
        <f>2*AS$4</f>
        <v>2</v>
      </c>
      <c r="AT633" s="23"/>
      <c r="AU633" s="23"/>
      <c r="AV633" s="23"/>
      <c r="AW633" s="23"/>
      <c r="AX633" s="23"/>
      <c r="AY633" s="23"/>
      <c r="AZ633" s="30">
        <f>2*AZ$4</f>
        <v>2</v>
      </c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30">
        <f>2*BL$4</f>
        <v>2</v>
      </c>
      <c r="BM633" s="23"/>
      <c r="BN633" s="30">
        <f>2*BN$4</f>
        <v>2</v>
      </c>
      <c r="BO633" s="23"/>
      <c r="BP633" s="23"/>
      <c r="BQ633" s="23"/>
      <c r="BR633" s="23"/>
      <c r="BS633" s="23"/>
      <c r="BT633" s="23"/>
      <c r="BU633" s="23"/>
      <c r="BV633" s="23"/>
      <c r="BW633" s="23"/>
      <c r="BX633" s="23"/>
      <c r="BY633" s="23"/>
      <c r="BZ633" s="23"/>
      <c r="CA633" s="23"/>
      <c r="CB633" s="23"/>
      <c r="CC633" s="23"/>
      <c r="CD633" s="23"/>
      <c r="CE633" s="23"/>
      <c r="CF633" s="23"/>
      <c r="CG633" s="23"/>
      <c r="CH633" s="23"/>
      <c r="CI633" s="23"/>
      <c r="CJ633" s="23"/>
      <c r="CK633" s="23"/>
      <c r="CL633" s="23"/>
      <c r="CM633" s="23"/>
      <c r="CN633" s="23"/>
      <c r="CO633" s="23"/>
      <c r="CP633" s="23"/>
      <c r="CQ633" s="23"/>
      <c r="CR633" s="23"/>
      <c r="CS633" s="23"/>
      <c r="CT633" s="23"/>
      <c r="CU633" s="23"/>
      <c r="CV633" s="23"/>
      <c r="CW633" s="23"/>
      <c r="CX633" s="23"/>
      <c r="CY633" s="23"/>
      <c r="CZ633" s="23"/>
      <c r="DA633" s="23"/>
      <c r="DB633" s="23"/>
      <c r="DC633" s="23"/>
      <c r="DD633" s="23"/>
      <c r="DE633" s="23"/>
      <c r="DF633" s="23"/>
      <c r="DG633" s="23"/>
      <c r="DH633" s="23"/>
      <c r="DI633" s="23"/>
      <c r="DJ633" s="23"/>
      <c r="DK633" s="23"/>
      <c r="DL633" s="23"/>
      <c r="DM633" s="23"/>
      <c r="DN633" s="23"/>
      <c r="DO633" s="23"/>
      <c r="DP633" s="23"/>
      <c r="DQ633" s="23"/>
      <c r="DR633" s="23"/>
      <c r="DS633" s="23"/>
      <c r="DT633" s="23"/>
      <c r="DU633" s="23"/>
      <c r="DV633" s="23"/>
      <c r="DW633" s="23"/>
      <c r="DX633" s="23"/>
      <c r="DY633" s="23"/>
      <c r="DZ633" s="23"/>
      <c r="EA633" s="23"/>
      <c r="EB633" s="23"/>
      <c r="EC633" s="23"/>
      <c r="ED633" s="23"/>
      <c r="EE633" s="23"/>
      <c r="EF633" s="23"/>
      <c r="EG633" s="23"/>
      <c r="EH633" s="23"/>
      <c r="EI633" s="23"/>
      <c r="EJ633" s="23"/>
      <c r="EK633" s="23"/>
      <c r="EL633" s="23"/>
      <c r="EM633" s="23"/>
      <c r="EN633" s="23"/>
      <c r="EO633" s="23"/>
      <c r="EP633" s="23"/>
      <c r="EQ633" s="23"/>
      <c r="ER633" s="23"/>
      <c r="ES633" s="23"/>
      <c r="ET633" s="23"/>
      <c r="EU633" s="23"/>
      <c r="EV633" s="23"/>
      <c r="EW633" s="23"/>
      <c r="EX633" s="31">
        <f t="shared" si="529"/>
        <v>16</v>
      </c>
      <c r="EY633" s="5"/>
      <c r="EZ633" s="5"/>
      <c r="FA633" s="5"/>
      <c r="FB633" s="5"/>
    </row>
    <row r="634" spans="1:158" ht="15.75" hidden="1" customHeight="1">
      <c r="A634" s="25">
        <f t="shared" si="543"/>
        <v>630</v>
      </c>
      <c r="B634" s="7" t="s">
        <v>1612</v>
      </c>
      <c r="C634" s="7" t="s">
        <v>1613</v>
      </c>
      <c r="D634" s="26" t="s">
        <v>444</v>
      </c>
      <c r="E634" s="27" t="s">
        <v>305</v>
      </c>
      <c r="F634" s="28">
        <v>100</v>
      </c>
      <c r="G634" s="29">
        <f t="shared" si="482"/>
        <v>2</v>
      </c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3"/>
      <c r="BW634" s="23"/>
      <c r="BX634" s="23"/>
      <c r="BY634" s="23"/>
      <c r="BZ634" s="23"/>
      <c r="CA634" s="23"/>
      <c r="CB634" s="23"/>
      <c r="CC634" s="23"/>
      <c r="CD634" s="23"/>
      <c r="CE634" s="23"/>
      <c r="CF634" s="23"/>
      <c r="CG634" s="23"/>
      <c r="CH634" s="23"/>
      <c r="CI634" s="23"/>
      <c r="CJ634" s="23"/>
      <c r="CK634" s="23"/>
      <c r="CL634" s="23"/>
      <c r="CM634" s="23"/>
      <c r="CN634" s="23"/>
      <c r="CO634" s="23"/>
      <c r="CP634" s="23"/>
      <c r="CQ634" s="23"/>
      <c r="CR634" s="23"/>
      <c r="CS634" s="23"/>
      <c r="CT634" s="23"/>
      <c r="CU634" s="23"/>
      <c r="CV634" s="23"/>
      <c r="CW634" s="23"/>
      <c r="CX634" s="23"/>
      <c r="CY634" s="23"/>
      <c r="CZ634" s="23"/>
      <c r="DA634" s="23"/>
      <c r="DB634" s="23"/>
      <c r="DC634" s="23"/>
      <c r="DD634" s="23"/>
      <c r="DE634" s="23"/>
      <c r="DF634" s="23"/>
      <c r="DG634" s="23"/>
      <c r="DH634" s="23"/>
      <c r="DI634" s="23"/>
      <c r="DJ634" s="23"/>
      <c r="DK634" s="23"/>
      <c r="DL634" s="23"/>
      <c r="DM634" s="23"/>
      <c r="DN634" s="23"/>
      <c r="DO634" s="23"/>
      <c r="DP634" s="23"/>
      <c r="DQ634" s="23"/>
      <c r="DR634" s="23"/>
      <c r="DS634" s="23"/>
      <c r="DT634" s="23"/>
      <c r="DU634" s="23"/>
      <c r="DV634" s="23"/>
      <c r="DW634" s="23"/>
      <c r="DX634" s="23"/>
      <c r="DY634" s="23"/>
      <c r="DZ634" s="23"/>
      <c r="EA634" s="23"/>
      <c r="EB634" s="23"/>
      <c r="EC634" s="23"/>
      <c r="ED634" s="23"/>
      <c r="EE634" s="23"/>
      <c r="EF634" s="23"/>
      <c r="EG634" s="23"/>
      <c r="EH634" s="23"/>
      <c r="EI634" s="23"/>
      <c r="EJ634" s="23"/>
      <c r="EK634" s="23"/>
      <c r="EL634" s="23"/>
      <c r="EM634" s="23"/>
      <c r="EN634" s="23"/>
      <c r="EO634" s="23"/>
      <c r="EP634" s="23"/>
      <c r="EQ634" s="23"/>
      <c r="ER634" s="30">
        <f t="shared" ref="ER634:ES634" si="595">1*ER$4</f>
        <v>1</v>
      </c>
      <c r="ES634" s="30">
        <f t="shared" si="595"/>
        <v>1</v>
      </c>
      <c r="ET634" s="23"/>
      <c r="EU634" s="23"/>
      <c r="EV634" s="23"/>
      <c r="EW634" s="23"/>
      <c r="EX634" s="31">
        <f t="shared" si="529"/>
        <v>2</v>
      </c>
      <c r="EY634" s="5"/>
      <c r="EZ634" s="5"/>
      <c r="FA634" s="5"/>
      <c r="FB634" s="5"/>
    </row>
    <row r="635" spans="1:158" ht="15.75" hidden="1" customHeight="1">
      <c r="A635" s="25">
        <f t="shared" si="543"/>
        <v>631</v>
      </c>
      <c r="B635" s="7" t="s">
        <v>1614</v>
      </c>
      <c r="C635" s="7" t="s">
        <v>1615</v>
      </c>
      <c r="D635" s="34" t="s">
        <v>380</v>
      </c>
      <c r="E635" s="35" t="s">
        <v>381</v>
      </c>
      <c r="F635" s="28">
        <v>1</v>
      </c>
      <c r="G635" s="29">
        <f t="shared" si="482"/>
        <v>1</v>
      </c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30">
        <f>1*AK$4</f>
        <v>1</v>
      </c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  <c r="CB635" s="23"/>
      <c r="CC635" s="23"/>
      <c r="CD635" s="23"/>
      <c r="CE635" s="23"/>
      <c r="CF635" s="23"/>
      <c r="CG635" s="23"/>
      <c r="CH635" s="23"/>
      <c r="CI635" s="23"/>
      <c r="CJ635" s="23"/>
      <c r="CK635" s="23"/>
      <c r="CL635" s="23"/>
      <c r="CM635" s="23"/>
      <c r="CN635" s="23"/>
      <c r="CO635" s="23"/>
      <c r="CP635" s="23"/>
      <c r="CQ635" s="23"/>
      <c r="CR635" s="23"/>
      <c r="CS635" s="23"/>
      <c r="CT635" s="23"/>
      <c r="CU635" s="23"/>
      <c r="CV635" s="23"/>
      <c r="CW635" s="23"/>
      <c r="CX635" s="23"/>
      <c r="CY635" s="23"/>
      <c r="CZ635" s="23"/>
      <c r="DA635" s="23"/>
      <c r="DB635" s="23"/>
      <c r="DC635" s="23"/>
      <c r="DD635" s="23"/>
      <c r="DE635" s="23"/>
      <c r="DF635" s="23"/>
      <c r="DG635" s="23"/>
      <c r="DH635" s="23"/>
      <c r="DI635" s="23"/>
      <c r="DJ635" s="23"/>
      <c r="DK635" s="23"/>
      <c r="DL635" s="23"/>
      <c r="DM635" s="23"/>
      <c r="DN635" s="23"/>
      <c r="DO635" s="23"/>
      <c r="DP635" s="23"/>
      <c r="DQ635" s="23"/>
      <c r="DR635" s="23"/>
      <c r="DS635" s="23"/>
      <c r="DT635" s="23"/>
      <c r="DU635" s="23"/>
      <c r="DV635" s="23"/>
      <c r="DW635" s="23"/>
      <c r="DX635" s="23"/>
      <c r="DY635" s="23"/>
      <c r="DZ635" s="23"/>
      <c r="EA635" s="23"/>
      <c r="EB635" s="23"/>
      <c r="EC635" s="23"/>
      <c r="ED635" s="23"/>
      <c r="EE635" s="23"/>
      <c r="EF635" s="23"/>
      <c r="EG635" s="23"/>
      <c r="EH635" s="23"/>
      <c r="EI635" s="23"/>
      <c r="EJ635" s="23"/>
      <c r="EK635" s="23"/>
      <c r="EL635" s="23"/>
      <c r="EM635" s="23"/>
      <c r="EN635" s="23"/>
      <c r="EO635" s="23"/>
      <c r="EP635" s="23"/>
      <c r="EQ635" s="23"/>
      <c r="ER635" s="23"/>
      <c r="ES635" s="23"/>
      <c r="ET635" s="23"/>
      <c r="EU635" s="23"/>
      <c r="EV635" s="23"/>
      <c r="EW635" s="23"/>
      <c r="EX635" s="31">
        <f t="shared" si="529"/>
        <v>1</v>
      </c>
      <c r="EY635" s="5"/>
      <c r="EZ635" s="5"/>
      <c r="FA635" s="5"/>
      <c r="FB635" s="5"/>
    </row>
    <row r="636" spans="1:158" ht="15.75" hidden="1" customHeight="1">
      <c r="A636" s="25">
        <f t="shared" si="543"/>
        <v>632</v>
      </c>
      <c r="B636" s="7" t="s">
        <v>1616</v>
      </c>
      <c r="C636" s="7" t="s">
        <v>1617</v>
      </c>
      <c r="D636" s="34" t="s">
        <v>380</v>
      </c>
      <c r="E636" s="35" t="s">
        <v>381</v>
      </c>
      <c r="F636" s="28">
        <v>1</v>
      </c>
      <c r="G636" s="29">
        <f t="shared" si="482"/>
        <v>4</v>
      </c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30">
        <f>1*AJ$4</f>
        <v>1</v>
      </c>
      <c r="AK636" s="23"/>
      <c r="AL636" s="23"/>
      <c r="AM636" s="23"/>
      <c r="AN636" s="30">
        <f>1*AN$4</f>
        <v>1</v>
      </c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30">
        <f>1*BL$4</f>
        <v>1</v>
      </c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3"/>
      <c r="BX636" s="23"/>
      <c r="BY636" s="23"/>
      <c r="BZ636" s="23"/>
      <c r="CA636" s="23"/>
      <c r="CB636" s="23"/>
      <c r="CC636" s="23"/>
      <c r="CD636" s="23"/>
      <c r="CE636" s="23"/>
      <c r="CF636" s="23"/>
      <c r="CG636" s="23"/>
      <c r="CH636" s="23"/>
      <c r="CI636" s="23"/>
      <c r="CJ636" s="23"/>
      <c r="CK636" s="23"/>
      <c r="CL636" s="23"/>
      <c r="CM636" s="23"/>
      <c r="CN636" s="23"/>
      <c r="CO636" s="23"/>
      <c r="CP636" s="23"/>
      <c r="CQ636" s="23"/>
      <c r="CR636" s="23"/>
      <c r="CS636" s="23"/>
      <c r="CT636" s="23"/>
      <c r="CU636" s="23"/>
      <c r="CV636" s="23"/>
      <c r="CW636" s="23"/>
      <c r="CX636" s="23"/>
      <c r="CY636" s="23"/>
      <c r="CZ636" s="23"/>
      <c r="DA636" s="23"/>
      <c r="DB636" s="23"/>
      <c r="DC636" s="23"/>
      <c r="DD636" s="23"/>
      <c r="DE636" s="23"/>
      <c r="DF636" s="23"/>
      <c r="DG636" s="23"/>
      <c r="DH636" s="23"/>
      <c r="DI636" s="23"/>
      <c r="DJ636" s="23"/>
      <c r="DK636" s="23"/>
      <c r="DL636" s="23"/>
      <c r="DM636" s="23"/>
      <c r="DN636" s="23"/>
      <c r="DO636" s="23"/>
      <c r="DP636" s="23"/>
      <c r="DQ636" s="23"/>
      <c r="DR636" s="23"/>
      <c r="DS636" s="23"/>
      <c r="DT636" s="23"/>
      <c r="DU636" s="23"/>
      <c r="DV636" s="23"/>
      <c r="DW636" s="23"/>
      <c r="DX636" s="23"/>
      <c r="DY636" s="23"/>
      <c r="DZ636" s="23"/>
      <c r="EA636" s="23"/>
      <c r="EB636" s="23"/>
      <c r="EC636" s="23"/>
      <c r="ED636" s="23"/>
      <c r="EE636" s="23"/>
      <c r="EF636" s="23"/>
      <c r="EG636" s="23"/>
      <c r="EH636" s="30">
        <f>1*EH$4</f>
        <v>1</v>
      </c>
      <c r="EI636" s="23"/>
      <c r="EJ636" s="23"/>
      <c r="EK636" s="23"/>
      <c r="EL636" s="23"/>
      <c r="EM636" s="23"/>
      <c r="EN636" s="23"/>
      <c r="EO636" s="23"/>
      <c r="EP636" s="23"/>
      <c r="EQ636" s="23"/>
      <c r="ER636" s="23"/>
      <c r="ES636" s="23"/>
      <c r="ET636" s="23"/>
      <c r="EU636" s="23"/>
      <c r="EV636" s="23"/>
      <c r="EW636" s="23"/>
      <c r="EX636" s="31">
        <f t="shared" si="529"/>
        <v>4</v>
      </c>
      <c r="EY636" s="5"/>
      <c r="EZ636" s="5"/>
      <c r="FA636" s="5"/>
      <c r="FB636" s="5"/>
    </row>
    <row r="637" spans="1:158" ht="15.75" hidden="1" customHeight="1">
      <c r="A637" s="25">
        <f t="shared" si="543"/>
        <v>633</v>
      </c>
      <c r="B637" s="7" t="s">
        <v>1618</v>
      </c>
      <c r="C637" s="7" t="s">
        <v>1619</v>
      </c>
      <c r="D637" s="34" t="s">
        <v>380</v>
      </c>
      <c r="E637" s="35" t="s">
        <v>381</v>
      </c>
      <c r="F637" s="28">
        <v>1</v>
      </c>
      <c r="G637" s="29">
        <f t="shared" si="482"/>
        <v>1</v>
      </c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30">
        <f>1*AT$4</f>
        <v>1</v>
      </c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3"/>
      <c r="BX637" s="23"/>
      <c r="BY637" s="23"/>
      <c r="BZ637" s="23"/>
      <c r="CA637" s="23"/>
      <c r="CB637" s="23"/>
      <c r="CC637" s="23"/>
      <c r="CD637" s="23"/>
      <c r="CE637" s="23"/>
      <c r="CF637" s="23"/>
      <c r="CG637" s="23"/>
      <c r="CH637" s="23"/>
      <c r="CI637" s="23"/>
      <c r="CJ637" s="23"/>
      <c r="CK637" s="23"/>
      <c r="CL637" s="23"/>
      <c r="CM637" s="23"/>
      <c r="CN637" s="23"/>
      <c r="CO637" s="23"/>
      <c r="CP637" s="23"/>
      <c r="CQ637" s="23"/>
      <c r="CR637" s="23"/>
      <c r="CS637" s="23"/>
      <c r="CT637" s="23"/>
      <c r="CU637" s="23"/>
      <c r="CV637" s="23"/>
      <c r="CW637" s="23"/>
      <c r="CX637" s="23"/>
      <c r="CY637" s="23"/>
      <c r="CZ637" s="23"/>
      <c r="DA637" s="23"/>
      <c r="DB637" s="23"/>
      <c r="DC637" s="23"/>
      <c r="DD637" s="23"/>
      <c r="DE637" s="23"/>
      <c r="DF637" s="23"/>
      <c r="DG637" s="23"/>
      <c r="DH637" s="23"/>
      <c r="DI637" s="23"/>
      <c r="DJ637" s="23"/>
      <c r="DK637" s="23"/>
      <c r="DL637" s="23"/>
      <c r="DM637" s="23"/>
      <c r="DN637" s="23"/>
      <c r="DO637" s="23"/>
      <c r="DP637" s="23"/>
      <c r="DQ637" s="23"/>
      <c r="DR637" s="23"/>
      <c r="DS637" s="23"/>
      <c r="DT637" s="23"/>
      <c r="DU637" s="23"/>
      <c r="DV637" s="23"/>
      <c r="DW637" s="23"/>
      <c r="DX637" s="23"/>
      <c r="DY637" s="23"/>
      <c r="DZ637" s="23"/>
      <c r="EA637" s="23"/>
      <c r="EB637" s="23"/>
      <c r="EC637" s="23"/>
      <c r="ED637" s="23"/>
      <c r="EE637" s="23"/>
      <c r="EF637" s="23"/>
      <c r="EG637" s="23"/>
      <c r="EH637" s="23"/>
      <c r="EI637" s="23"/>
      <c r="EJ637" s="23"/>
      <c r="EK637" s="23"/>
      <c r="EL637" s="23"/>
      <c r="EM637" s="23"/>
      <c r="EN637" s="23"/>
      <c r="EO637" s="23"/>
      <c r="EP637" s="23"/>
      <c r="EQ637" s="23"/>
      <c r="ER637" s="23"/>
      <c r="ES637" s="23"/>
      <c r="ET637" s="23"/>
      <c r="EU637" s="23"/>
      <c r="EV637" s="23"/>
      <c r="EW637" s="23"/>
      <c r="EX637" s="31">
        <f t="shared" si="529"/>
        <v>1</v>
      </c>
      <c r="EY637" s="5"/>
      <c r="EZ637" s="5"/>
      <c r="FA637" s="5"/>
      <c r="FB637" s="5"/>
    </row>
    <row r="638" spans="1:158" ht="15.75" hidden="1" customHeight="1">
      <c r="A638" s="25">
        <f t="shared" si="543"/>
        <v>634</v>
      </c>
      <c r="B638" s="7" t="s">
        <v>1620</v>
      </c>
      <c r="C638" s="7" t="s">
        <v>1621</v>
      </c>
      <c r="D638" s="34" t="s">
        <v>380</v>
      </c>
      <c r="E638" s="35" t="s">
        <v>381</v>
      </c>
      <c r="F638" s="28">
        <v>1</v>
      </c>
      <c r="G638" s="29">
        <f t="shared" si="482"/>
        <v>2</v>
      </c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30">
        <f>1*AM$4</f>
        <v>1</v>
      </c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3"/>
      <c r="BX638" s="23"/>
      <c r="BY638" s="23"/>
      <c r="BZ638" s="23"/>
      <c r="CA638" s="23"/>
      <c r="CB638" s="23"/>
      <c r="CC638" s="23"/>
      <c r="CD638" s="23"/>
      <c r="CE638" s="23"/>
      <c r="CF638" s="23"/>
      <c r="CG638" s="23"/>
      <c r="CH638" s="23"/>
      <c r="CI638" s="23"/>
      <c r="CJ638" s="23"/>
      <c r="CK638" s="23"/>
      <c r="CL638" s="23"/>
      <c r="CM638" s="23"/>
      <c r="CN638" s="23"/>
      <c r="CO638" s="23"/>
      <c r="CP638" s="23"/>
      <c r="CQ638" s="23"/>
      <c r="CR638" s="23"/>
      <c r="CS638" s="23"/>
      <c r="CT638" s="23"/>
      <c r="CU638" s="23"/>
      <c r="CV638" s="23"/>
      <c r="CW638" s="23"/>
      <c r="CX638" s="23"/>
      <c r="CY638" s="23"/>
      <c r="CZ638" s="23"/>
      <c r="DA638" s="23"/>
      <c r="DB638" s="23"/>
      <c r="DC638" s="23"/>
      <c r="DD638" s="23"/>
      <c r="DE638" s="23"/>
      <c r="DF638" s="23"/>
      <c r="DG638" s="23"/>
      <c r="DH638" s="23"/>
      <c r="DI638" s="23"/>
      <c r="DJ638" s="23"/>
      <c r="DK638" s="23"/>
      <c r="DL638" s="23"/>
      <c r="DM638" s="23"/>
      <c r="DN638" s="23"/>
      <c r="DO638" s="23"/>
      <c r="DP638" s="23"/>
      <c r="DQ638" s="23"/>
      <c r="DR638" s="23"/>
      <c r="DS638" s="23"/>
      <c r="DT638" s="23"/>
      <c r="DU638" s="23"/>
      <c r="DV638" s="23"/>
      <c r="DW638" s="23"/>
      <c r="DX638" s="23"/>
      <c r="DY638" s="23"/>
      <c r="DZ638" s="23"/>
      <c r="EA638" s="23"/>
      <c r="EB638" s="23"/>
      <c r="EC638" s="23"/>
      <c r="ED638" s="23"/>
      <c r="EE638" s="23"/>
      <c r="EF638" s="23"/>
      <c r="EG638" s="23"/>
      <c r="EH638" s="23"/>
      <c r="EI638" s="30">
        <f>1*EI$4</f>
        <v>1</v>
      </c>
      <c r="EJ638" s="23"/>
      <c r="EK638" s="23"/>
      <c r="EL638" s="23"/>
      <c r="EM638" s="23"/>
      <c r="EN638" s="23"/>
      <c r="EO638" s="23"/>
      <c r="EP638" s="23"/>
      <c r="EQ638" s="23"/>
      <c r="ER638" s="23"/>
      <c r="ES638" s="23"/>
      <c r="ET638" s="23"/>
      <c r="EU638" s="23"/>
      <c r="EV638" s="23"/>
      <c r="EW638" s="23"/>
      <c r="EX638" s="31">
        <f t="shared" si="529"/>
        <v>2</v>
      </c>
      <c r="EY638" s="5"/>
      <c r="EZ638" s="5"/>
      <c r="FA638" s="5"/>
      <c r="FB638" s="5"/>
    </row>
    <row r="639" spans="1:158" ht="15.75" hidden="1" customHeight="1">
      <c r="A639" s="25">
        <f t="shared" si="543"/>
        <v>635</v>
      </c>
      <c r="B639" s="7" t="s">
        <v>1622</v>
      </c>
      <c r="C639" s="7" t="s">
        <v>1623</v>
      </c>
      <c r="D639" s="34" t="s">
        <v>380</v>
      </c>
      <c r="E639" s="35" t="s">
        <v>381</v>
      </c>
      <c r="F639" s="28">
        <v>1</v>
      </c>
      <c r="G639" s="29">
        <f t="shared" si="482"/>
        <v>1</v>
      </c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30">
        <f>1*AS$4</f>
        <v>1</v>
      </c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3"/>
      <c r="BX639" s="23"/>
      <c r="BY639" s="23"/>
      <c r="BZ639" s="23"/>
      <c r="CA639" s="23"/>
      <c r="CB639" s="23"/>
      <c r="CC639" s="23"/>
      <c r="CD639" s="23"/>
      <c r="CE639" s="23"/>
      <c r="CF639" s="23"/>
      <c r="CG639" s="23"/>
      <c r="CH639" s="23"/>
      <c r="CI639" s="23"/>
      <c r="CJ639" s="23"/>
      <c r="CK639" s="23"/>
      <c r="CL639" s="23"/>
      <c r="CM639" s="23"/>
      <c r="CN639" s="23"/>
      <c r="CO639" s="23"/>
      <c r="CP639" s="23"/>
      <c r="CQ639" s="23"/>
      <c r="CR639" s="23"/>
      <c r="CS639" s="23"/>
      <c r="CT639" s="23"/>
      <c r="CU639" s="23"/>
      <c r="CV639" s="23"/>
      <c r="CW639" s="23"/>
      <c r="CX639" s="23"/>
      <c r="CY639" s="23"/>
      <c r="CZ639" s="23"/>
      <c r="DA639" s="23"/>
      <c r="DB639" s="23"/>
      <c r="DC639" s="23"/>
      <c r="DD639" s="23"/>
      <c r="DE639" s="23"/>
      <c r="DF639" s="23"/>
      <c r="DG639" s="23"/>
      <c r="DH639" s="23"/>
      <c r="DI639" s="23"/>
      <c r="DJ639" s="23"/>
      <c r="DK639" s="23"/>
      <c r="DL639" s="23"/>
      <c r="DM639" s="23"/>
      <c r="DN639" s="23"/>
      <c r="DO639" s="23"/>
      <c r="DP639" s="23"/>
      <c r="DQ639" s="23"/>
      <c r="DR639" s="23"/>
      <c r="DS639" s="23"/>
      <c r="DT639" s="23"/>
      <c r="DU639" s="23"/>
      <c r="DV639" s="23"/>
      <c r="DW639" s="23"/>
      <c r="DX639" s="23"/>
      <c r="DY639" s="23"/>
      <c r="DZ639" s="23"/>
      <c r="EA639" s="23"/>
      <c r="EB639" s="23"/>
      <c r="EC639" s="23"/>
      <c r="ED639" s="23"/>
      <c r="EE639" s="23"/>
      <c r="EF639" s="23"/>
      <c r="EG639" s="23"/>
      <c r="EH639" s="23"/>
      <c r="EI639" s="23"/>
      <c r="EJ639" s="23"/>
      <c r="EK639" s="23"/>
      <c r="EL639" s="23"/>
      <c r="EM639" s="23"/>
      <c r="EN639" s="23"/>
      <c r="EO639" s="23"/>
      <c r="EP639" s="23"/>
      <c r="EQ639" s="23"/>
      <c r="ER639" s="23"/>
      <c r="ES639" s="23"/>
      <c r="ET639" s="23"/>
      <c r="EU639" s="23"/>
      <c r="EV639" s="23"/>
      <c r="EW639" s="23"/>
      <c r="EX639" s="31">
        <f t="shared" si="529"/>
        <v>1</v>
      </c>
      <c r="EY639" s="5"/>
      <c r="EZ639" s="5"/>
      <c r="FA639" s="5"/>
      <c r="FB639" s="5"/>
    </row>
    <row r="640" spans="1:158" ht="15.75" hidden="1" customHeight="1">
      <c r="A640" s="25">
        <f t="shared" si="543"/>
        <v>636</v>
      </c>
      <c r="B640" s="7" t="s">
        <v>1624</v>
      </c>
      <c r="C640" s="7" t="s">
        <v>1625</v>
      </c>
      <c r="D640" s="34" t="s">
        <v>380</v>
      </c>
      <c r="E640" s="35" t="s">
        <v>381</v>
      </c>
      <c r="F640" s="28">
        <v>1</v>
      </c>
      <c r="G640" s="29">
        <f t="shared" si="482"/>
        <v>3</v>
      </c>
      <c r="H640" s="23"/>
      <c r="I640" s="23"/>
      <c r="J640" s="23"/>
      <c r="K640" s="23"/>
      <c r="L640" s="23"/>
      <c r="M640" s="30">
        <f>1*M$4</f>
        <v>1</v>
      </c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30">
        <f>1*AI$4</f>
        <v>1</v>
      </c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3"/>
      <c r="BX640" s="23"/>
      <c r="BY640" s="23"/>
      <c r="BZ640" s="23"/>
      <c r="CA640" s="23"/>
      <c r="CB640" s="23"/>
      <c r="CC640" s="23"/>
      <c r="CD640" s="23"/>
      <c r="CE640" s="23"/>
      <c r="CF640" s="23"/>
      <c r="CG640" s="23"/>
      <c r="CH640" s="23"/>
      <c r="CI640" s="23"/>
      <c r="CJ640" s="23"/>
      <c r="CK640" s="23"/>
      <c r="CL640" s="23"/>
      <c r="CM640" s="23"/>
      <c r="CN640" s="23"/>
      <c r="CO640" s="23"/>
      <c r="CP640" s="23"/>
      <c r="CQ640" s="23"/>
      <c r="CR640" s="23"/>
      <c r="CS640" s="23"/>
      <c r="CT640" s="23"/>
      <c r="CU640" s="23"/>
      <c r="CV640" s="23"/>
      <c r="CW640" s="23"/>
      <c r="CX640" s="23"/>
      <c r="CY640" s="23"/>
      <c r="CZ640" s="23"/>
      <c r="DA640" s="23"/>
      <c r="DB640" s="23"/>
      <c r="DC640" s="23"/>
      <c r="DD640" s="23"/>
      <c r="DE640" s="23"/>
      <c r="DF640" s="23"/>
      <c r="DG640" s="23"/>
      <c r="DH640" s="23"/>
      <c r="DI640" s="23"/>
      <c r="DJ640" s="23"/>
      <c r="DK640" s="23"/>
      <c r="DL640" s="23"/>
      <c r="DM640" s="23"/>
      <c r="DN640" s="23"/>
      <c r="DO640" s="23"/>
      <c r="DP640" s="23"/>
      <c r="DQ640" s="23"/>
      <c r="DR640" s="23"/>
      <c r="DS640" s="23"/>
      <c r="DT640" s="23"/>
      <c r="DU640" s="23"/>
      <c r="DV640" s="23"/>
      <c r="DW640" s="23"/>
      <c r="DX640" s="23"/>
      <c r="DY640" s="23"/>
      <c r="DZ640" s="23"/>
      <c r="EA640" s="23"/>
      <c r="EB640" s="23"/>
      <c r="EC640" s="23"/>
      <c r="ED640" s="23"/>
      <c r="EE640" s="23"/>
      <c r="EF640" s="23"/>
      <c r="EG640" s="23"/>
      <c r="EH640" s="23"/>
      <c r="EI640" s="23"/>
      <c r="EJ640" s="23"/>
      <c r="EK640" s="23"/>
      <c r="EL640" s="23"/>
      <c r="EM640" s="23"/>
      <c r="EN640" s="23"/>
      <c r="EO640" s="23"/>
      <c r="EP640" s="23"/>
      <c r="EQ640" s="23"/>
      <c r="ER640" s="23"/>
      <c r="ES640" s="23"/>
      <c r="ET640" s="23"/>
      <c r="EU640" s="30">
        <f>1*EU$4</f>
        <v>1</v>
      </c>
      <c r="EV640" s="23"/>
      <c r="EW640" s="23"/>
      <c r="EX640" s="31">
        <f t="shared" si="529"/>
        <v>3</v>
      </c>
      <c r="EY640" s="5"/>
      <c r="EZ640" s="5"/>
      <c r="FA640" s="5"/>
      <c r="FB640" s="5"/>
    </row>
    <row r="641" spans="1:158" ht="15.75" hidden="1" customHeight="1">
      <c r="A641" s="25">
        <f t="shared" si="543"/>
        <v>637</v>
      </c>
      <c r="B641" s="7" t="s">
        <v>1626</v>
      </c>
      <c r="C641" s="7" t="s">
        <v>1627</v>
      </c>
      <c r="D641" s="34" t="s">
        <v>380</v>
      </c>
      <c r="E641" s="35" t="s">
        <v>381</v>
      </c>
      <c r="F641" s="28">
        <v>1</v>
      </c>
      <c r="G641" s="29">
        <f t="shared" si="482"/>
        <v>2</v>
      </c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30">
        <f t="shared" ref="AU641:AV641" si="596">1*AU$4</f>
        <v>1</v>
      </c>
      <c r="AV641" s="30">
        <f t="shared" si="596"/>
        <v>1</v>
      </c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  <c r="BT641" s="23"/>
      <c r="BU641" s="23"/>
      <c r="BV641" s="23"/>
      <c r="BW641" s="23"/>
      <c r="BX641" s="23"/>
      <c r="BY641" s="23"/>
      <c r="BZ641" s="23"/>
      <c r="CA641" s="23"/>
      <c r="CB641" s="23"/>
      <c r="CC641" s="23"/>
      <c r="CD641" s="23"/>
      <c r="CE641" s="23"/>
      <c r="CF641" s="23"/>
      <c r="CG641" s="23"/>
      <c r="CH641" s="23"/>
      <c r="CI641" s="23"/>
      <c r="CJ641" s="23"/>
      <c r="CK641" s="23"/>
      <c r="CL641" s="23"/>
      <c r="CM641" s="23"/>
      <c r="CN641" s="23"/>
      <c r="CO641" s="23"/>
      <c r="CP641" s="23"/>
      <c r="CQ641" s="23"/>
      <c r="CR641" s="23"/>
      <c r="CS641" s="23"/>
      <c r="CT641" s="23"/>
      <c r="CU641" s="23"/>
      <c r="CV641" s="23"/>
      <c r="CW641" s="23"/>
      <c r="CX641" s="23"/>
      <c r="CY641" s="23"/>
      <c r="CZ641" s="23"/>
      <c r="DA641" s="23"/>
      <c r="DB641" s="23"/>
      <c r="DC641" s="23"/>
      <c r="DD641" s="23"/>
      <c r="DE641" s="23"/>
      <c r="DF641" s="23"/>
      <c r="DG641" s="23"/>
      <c r="DH641" s="23"/>
      <c r="DI641" s="23"/>
      <c r="DJ641" s="23"/>
      <c r="DK641" s="23"/>
      <c r="DL641" s="23"/>
      <c r="DM641" s="23"/>
      <c r="DN641" s="23"/>
      <c r="DO641" s="23"/>
      <c r="DP641" s="23"/>
      <c r="DQ641" s="23"/>
      <c r="DR641" s="23"/>
      <c r="DS641" s="23"/>
      <c r="DT641" s="23"/>
      <c r="DU641" s="23"/>
      <c r="DV641" s="23"/>
      <c r="DW641" s="23"/>
      <c r="DX641" s="23"/>
      <c r="DY641" s="23"/>
      <c r="DZ641" s="23"/>
      <c r="EA641" s="23"/>
      <c r="EB641" s="23"/>
      <c r="EC641" s="23"/>
      <c r="ED641" s="23"/>
      <c r="EE641" s="23"/>
      <c r="EF641" s="23"/>
      <c r="EG641" s="23"/>
      <c r="EH641" s="23"/>
      <c r="EI641" s="23"/>
      <c r="EJ641" s="23"/>
      <c r="EK641" s="23"/>
      <c r="EL641" s="23"/>
      <c r="EM641" s="23"/>
      <c r="EN641" s="23"/>
      <c r="EO641" s="23"/>
      <c r="EP641" s="23"/>
      <c r="EQ641" s="23"/>
      <c r="ER641" s="23"/>
      <c r="ES641" s="23"/>
      <c r="ET641" s="23"/>
      <c r="EU641" s="23"/>
      <c r="EV641" s="23"/>
      <c r="EW641" s="23"/>
      <c r="EX641" s="31">
        <f t="shared" si="529"/>
        <v>2</v>
      </c>
      <c r="EY641" s="5"/>
      <c r="EZ641" s="5"/>
      <c r="FA641" s="5"/>
      <c r="FB641" s="5"/>
    </row>
    <row r="642" spans="1:158" ht="15.75" hidden="1" customHeight="1">
      <c r="A642" s="25">
        <f t="shared" si="543"/>
        <v>638</v>
      </c>
      <c r="B642" s="7" t="s">
        <v>1628</v>
      </c>
      <c r="C642" s="7" t="s">
        <v>1629</v>
      </c>
      <c r="D642" s="34" t="s">
        <v>380</v>
      </c>
      <c r="E642" s="35" t="s">
        <v>381</v>
      </c>
      <c r="F642" s="28">
        <v>1</v>
      </c>
      <c r="G642" s="29">
        <f t="shared" si="482"/>
        <v>1</v>
      </c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30">
        <f>1*AC$4</f>
        <v>1</v>
      </c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  <c r="CB642" s="23"/>
      <c r="CC642" s="23"/>
      <c r="CD642" s="23"/>
      <c r="CE642" s="23"/>
      <c r="CF642" s="23"/>
      <c r="CG642" s="23"/>
      <c r="CH642" s="23"/>
      <c r="CI642" s="23"/>
      <c r="CJ642" s="23"/>
      <c r="CK642" s="23"/>
      <c r="CL642" s="23"/>
      <c r="CM642" s="23"/>
      <c r="CN642" s="23"/>
      <c r="CO642" s="23"/>
      <c r="CP642" s="23"/>
      <c r="CQ642" s="23"/>
      <c r="CR642" s="23"/>
      <c r="CS642" s="23"/>
      <c r="CT642" s="23"/>
      <c r="CU642" s="23"/>
      <c r="CV642" s="23"/>
      <c r="CW642" s="23"/>
      <c r="CX642" s="23"/>
      <c r="CY642" s="23"/>
      <c r="CZ642" s="23"/>
      <c r="DA642" s="23"/>
      <c r="DB642" s="23"/>
      <c r="DC642" s="23"/>
      <c r="DD642" s="23"/>
      <c r="DE642" s="23"/>
      <c r="DF642" s="23"/>
      <c r="DG642" s="23"/>
      <c r="DH642" s="23"/>
      <c r="DI642" s="23"/>
      <c r="DJ642" s="23"/>
      <c r="DK642" s="23"/>
      <c r="DL642" s="23"/>
      <c r="DM642" s="23"/>
      <c r="DN642" s="23"/>
      <c r="DO642" s="23"/>
      <c r="DP642" s="23"/>
      <c r="DQ642" s="23"/>
      <c r="DR642" s="23"/>
      <c r="DS642" s="23"/>
      <c r="DT642" s="23"/>
      <c r="DU642" s="23"/>
      <c r="DV642" s="23"/>
      <c r="DW642" s="23"/>
      <c r="DX642" s="23"/>
      <c r="DY642" s="23"/>
      <c r="DZ642" s="23"/>
      <c r="EA642" s="23"/>
      <c r="EB642" s="23"/>
      <c r="EC642" s="23"/>
      <c r="ED642" s="23"/>
      <c r="EE642" s="23"/>
      <c r="EF642" s="23"/>
      <c r="EG642" s="23"/>
      <c r="EH642" s="23"/>
      <c r="EI642" s="23"/>
      <c r="EJ642" s="23"/>
      <c r="EK642" s="23"/>
      <c r="EL642" s="23"/>
      <c r="EM642" s="23"/>
      <c r="EN642" s="23"/>
      <c r="EO642" s="23"/>
      <c r="EP642" s="23"/>
      <c r="EQ642" s="23"/>
      <c r="ER642" s="23"/>
      <c r="ES642" s="23"/>
      <c r="ET642" s="23"/>
      <c r="EU642" s="23"/>
      <c r="EV642" s="23"/>
      <c r="EW642" s="23"/>
      <c r="EX642" s="31">
        <f t="shared" si="529"/>
        <v>1</v>
      </c>
      <c r="EY642" s="5"/>
      <c r="EZ642" s="5"/>
      <c r="FA642" s="5"/>
      <c r="FB642" s="5"/>
    </row>
    <row r="643" spans="1:158" ht="15.75" hidden="1" customHeight="1">
      <c r="A643" s="25">
        <f t="shared" si="543"/>
        <v>639</v>
      </c>
      <c r="B643" s="7" t="s">
        <v>1630</v>
      </c>
      <c r="C643" s="7" t="s">
        <v>1631</v>
      </c>
      <c r="D643" s="34" t="s">
        <v>380</v>
      </c>
      <c r="E643" s="35" t="s">
        <v>381</v>
      </c>
      <c r="F643" s="28">
        <v>1</v>
      </c>
      <c r="G643" s="29">
        <f t="shared" si="482"/>
        <v>1</v>
      </c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30">
        <f>1*BB$4</f>
        <v>1</v>
      </c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3"/>
      <c r="BW643" s="23"/>
      <c r="BX643" s="23"/>
      <c r="BY643" s="23"/>
      <c r="BZ643" s="23"/>
      <c r="CA643" s="23"/>
      <c r="CB643" s="23"/>
      <c r="CC643" s="23"/>
      <c r="CD643" s="23"/>
      <c r="CE643" s="23"/>
      <c r="CF643" s="23"/>
      <c r="CG643" s="23"/>
      <c r="CH643" s="23"/>
      <c r="CI643" s="23"/>
      <c r="CJ643" s="23"/>
      <c r="CK643" s="23"/>
      <c r="CL643" s="23"/>
      <c r="CM643" s="23"/>
      <c r="CN643" s="23"/>
      <c r="CO643" s="23"/>
      <c r="CP643" s="23"/>
      <c r="CQ643" s="23"/>
      <c r="CR643" s="23"/>
      <c r="CS643" s="23"/>
      <c r="CT643" s="23"/>
      <c r="CU643" s="23"/>
      <c r="CV643" s="23"/>
      <c r="CW643" s="23"/>
      <c r="CX643" s="23"/>
      <c r="CY643" s="23"/>
      <c r="CZ643" s="23"/>
      <c r="DA643" s="23"/>
      <c r="DB643" s="23"/>
      <c r="DC643" s="23"/>
      <c r="DD643" s="23"/>
      <c r="DE643" s="23"/>
      <c r="DF643" s="23"/>
      <c r="DG643" s="23"/>
      <c r="DH643" s="23"/>
      <c r="DI643" s="23"/>
      <c r="DJ643" s="23"/>
      <c r="DK643" s="23"/>
      <c r="DL643" s="23"/>
      <c r="DM643" s="23"/>
      <c r="DN643" s="23"/>
      <c r="DO643" s="23"/>
      <c r="DP643" s="23"/>
      <c r="DQ643" s="23"/>
      <c r="DR643" s="23"/>
      <c r="DS643" s="23"/>
      <c r="DT643" s="23"/>
      <c r="DU643" s="23"/>
      <c r="DV643" s="23"/>
      <c r="DW643" s="23"/>
      <c r="DX643" s="23"/>
      <c r="DY643" s="23"/>
      <c r="DZ643" s="23"/>
      <c r="EA643" s="23"/>
      <c r="EB643" s="23"/>
      <c r="EC643" s="23"/>
      <c r="ED643" s="23"/>
      <c r="EE643" s="23"/>
      <c r="EF643" s="23"/>
      <c r="EG643" s="23"/>
      <c r="EH643" s="23"/>
      <c r="EI643" s="23"/>
      <c r="EJ643" s="23"/>
      <c r="EK643" s="23"/>
      <c r="EL643" s="23"/>
      <c r="EM643" s="23"/>
      <c r="EN643" s="23"/>
      <c r="EO643" s="23"/>
      <c r="EP643" s="23"/>
      <c r="EQ643" s="23"/>
      <c r="ER643" s="23"/>
      <c r="ES643" s="23"/>
      <c r="ET643" s="23"/>
      <c r="EU643" s="23"/>
      <c r="EV643" s="23"/>
      <c r="EW643" s="23"/>
      <c r="EX643" s="31">
        <f t="shared" si="529"/>
        <v>1</v>
      </c>
      <c r="EY643" s="5"/>
      <c r="EZ643" s="5"/>
      <c r="FA643" s="5"/>
      <c r="FB643" s="5"/>
    </row>
    <row r="644" spans="1:158" ht="15.75" hidden="1" customHeight="1">
      <c r="A644" s="25">
        <f t="shared" si="543"/>
        <v>640</v>
      </c>
      <c r="B644" s="7" t="s">
        <v>1632</v>
      </c>
      <c r="C644" s="7" t="s">
        <v>1633</v>
      </c>
      <c r="D644" s="34" t="s">
        <v>380</v>
      </c>
      <c r="E644" s="35" t="s">
        <v>381</v>
      </c>
      <c r="F644" s="28">
        <v>1</v>
      </c>
      <c r="G644" s="29">
        <f t="shared" si="482"/>
        <v>2</v>
      </c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30">
        <f>1*AX$4</f>
        <v>1</v>
      </c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30">
        <f>1*BM$4</f>
        <v>1</v>
      </c>
      <c r="BN644" s="23"/>
      <c r="BO644" s="23"/>
      <c r="BP644" s="23"/>
      <c r="BQ644" s="23"/>
      <c r="BR644" s="23"/>
      <c r="BS644" s="23"/>
      <c r="BT644" s="23"/>
      <c r="BU644" s="23"/>
      <c r="BV644" s="23"/>
      <c r="BW644" s="23"/>
      <c r="BX644" s="23"/>
      <c r="BY644" s="23"/>
      <c r="BZ644" s="23"/>
      <c r="CA644" s="23"/>
      <c r="CB644" s="23"/>
      <c r="CC644" s="23"/>
      <c r="CD644" s="23"/>
      <c r="CE644" s="23"/>
      <c r="CF644" s="23"/>
      <c r="CG644" s="23"/>
      <c r="CH644" s="23"/>
      <c r="CI644" s="23"/>
      <c r="CJ644" s="23"/>
      <c r="CK644" s="23"/>
      <c r="CL644" s="23"/>
      <c r="CM644" s="23"/>
      <c r="CN644" s="23"/>
      <c r="CO644" s="23"/>
      <c r="CP644" s="23"/>
      <c r="CQ644" s="23"/>
      <c r="CR644" s="23"/>
      <c r="CS644" s="23"/>
      <c r="CT644" s="23"/>
      <c r="CU644" s="23"/>
      <c r="CV644" s="23"/>
      <c r="CW644" s="23"/>
      <c r="CX644" s="23"/>
      <c r="CY644" s="23"/>
      <c r="CZ644" s="23"/>
      <c r="DA644" s="23"/>
      <c r="DB644" s="23"/>
      <c r="DC644" s="23"/>
      <c r="DD644" s="23"/>
      <c r="DE644" s="23"/>
      <c r="DF644" s="23"/>
      <c r="DG644" s="23"/>
      <c r="DH644" s="23"/>
      <c r="DI644" s="23"/>
      <c r="DJ644" s="23"/>
      <c r="DK644" s="23"/>
      <c r="DL644" s="23"/>
      <c r="DM644" s="23"/>
      <c r="DN644" s="23"/>
      <c r="DO644" s="23"/>
      <c r="DP644" s="23"/>
      <c r="DQ644" s="23"/>
      <c r="DR644" s="23"/>
      <c r="DS644" s="23"/>
      <c r="DT644" s="23"/>
      <c r="DU644" s="23"/>
      <c r="DV644" s="23"/>
      <c r="DW644" s="23"/>
      <c r="DX644" s="23"/>
      <c r="DY644" s="23"/>
      <c r="DZ644" s="23"/>
      <c r="EA644" s="23"/>
      <c r="EB644" s="23"/>
      <c r="EC644" s="23"/>
      <c r="ED644" s="23"/>
      <c r="EE644" s="23"/>
      <c r="EF644" s="23"/>
      <c r="EG644" s="23"/>
      <c r="EH644" s="23"/>
      <c r="EI644" s="23"/>
      <c r="EJ644" s="23"/>
      <c r="EK644" s="23"/>
      <c r="EL644" s="23"/>
      <c r="EM644" s="23"/>
      <c r="EN644" s="23"/>
      <c r="EO644" s="23"/>
      <c r="EP644" s="23"/>
      <c r="EQ644" s="23"/>
      <c r="ER644" s="23"/>
      <c r="ES644" s="23"/>
      <c r="ET644" s="23"/>
      <c r="EU644" s="23"/>
      <c r="EV644" s="23"/>
      <c r="EW644" s="23"/>
      <c r="EX644" s="31">
        <f t="shared" si="529"/>
        <v>2</v>
      </c>
      <c r="EY644" s="5"/>
      <c r="EZ644" s="5"/>
      <c r="FA644" s="5"/>
      <c r="FB644" s="5"/>
    </row>
    <row r="645" spans="1:158" ht="15.75" hidden="1" customHeight="1">
      <c r="A645" s="25">
        <f t="shared" si="543"/>
        <v>641</v>
      </c>
      <c r="B645" s="7" t="s">
        <v>1634</v>
      </c>
      <c r="C645" s="7" t="s">
        <v>1635</v>
      </c>
      <c r="D645" s="34" t="s">
        <v>380</v>
      </c>
      <c r="E645" s="35" t="s">
        <v>381</v>
      </c>
      <c r="F645" s="28">
        <v>1</v>
      </c>
      <c r="G645" s="29">
        <f t="shared" si="482"/>
        <v>2</v>
      </c>
      <c r="H645" s="23"/>
      <c r="I645" s="23"/>
      <c r="J645" s="23"/>
      <c r="K645" s="23"/>
      <c r="L645" s="30">
        <f>1*L$4</f>
        <v>1</v>
      </c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30">
        <f>1*AY$4</f>
        <v>1</v>
      </c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3"/>
      <c r="BW645" s="23"/>
      <c r="BX645" s="23"/>
      <c r="BY645" s="23"/>
      <c r="BZ645" s="23"/>
      <c r="CA645" s="23"/>
      <c r="CB645" s="23"/>
      <c r="CC645" s="23"/>
      <c r="CD645" s="23"/>
      <c r="CE645" s="23"/>
      <c r="CF645" s="23"/>
      <c r="CG645" s="23"/>
      <c r="CH645" s="23"/>
      <c r="CI645" s="23"/>
      <c r="CJ645" s="23"/>
      <c r="CK645" s="23"/>
      <c r="CL645" s="23"/>
      <c r="CM645" s="23"/>
      <c r="CN645" s="23"/>
      <c r="CO645" s="23"/>
      <c r="CP645" s="23"/>
      <c r="CQ645" s="23"/>
      <c r="CR645" s="23"/>
      <c r="CS645" s="23"/>
      <c r="CT645" s="23"/>
      <c r="CU645" s="23"/>
      <c r="CV645" s="23"/>
      <c r="CW645" s="23"/>
      <c r="CX645" s="23"/>
      <c r="CY645" s="23"/>
      <c r="CZ645" s="23"/>
      <c r="DA645" s="23"/>
      <c r="DB645" s="23"/>
      <c r="DC645" s="23"/>
      <c r="DD645" s="23"/>
      <c r="DE645" s="23"/>
      <c r="DF645" s="23"/>
      <c r="DG645" s="23"/>
      <c r="DH645" s="23"/>
      <c r="DI645" s="23"/>
      <c r="DJ645" s="23"/>
      <c r="DK645" s="23"/>
      <c r="DL645" s="23"/>
      <c r="DM645" s="23"/>
      <c r="DN645" s="23"/>
      <c r="DO645" s="23"/>
      <c r="DP645" s="23"/>
      <c r="DQ645" s="23"/>
      <c r="DR645" s="23"/>
      <c r="DS645" s="23"/>
      <c r="DT645" s="23"/>
      <c r="DU645" s="23"/>
      <c r="DV645" s="23"/>
      <c r="DW645" s="23"/>
      <c r="DX645" s="23"/>
      <c r="DY645" s="23"/>
      <c r="DZ645" s="23"/>
      <c r="EA645" s="23"/>
      <c r="EB645" s="23"/>
      <c r="EC645" s="23"/>
      <c r="ED645" s="23"/>
      <c r="EE645" s="23"/>
      <c r="EF645" s="23"/>
      <c r="EG645" s="23"/>
      <c r="EH645" s="23"/>
      <c r="EI645" s="23"/>
      <c r="EJ645" s="23"/>
      <c r="EK645" s="23"/>
      <c r="EL645" s="23"/>
      <c r="EM645" s="23"/>
      <c r="EN645" s="23"/>
      <c r="EO645" s="23"/>
      <c r="EP645" s="23"/>
      <c r="EQ645" s="23"/>
      <c r="ER645" s="23"/>
      <c r="ES645" s="23"/>
      <c r="ET645" s="23"/>
      <c r="EU645" s="23"/>
      <c r="EV645" s="23"/>
      <c r="EW645" s="23"/>
      <c r="EX645" s="31">
        <f t="shared" si="529"/>
        <v>2</v>
      </c>
      <c r="EY645" s="5"/>
      <c r="EZ645" s="5"/>
      <c r="FA645" s="5"/>
      <c r="FB645" s="5"/>
    </row>
    <row r="646" spans="1:158" ht="15.75" hidden="1" customHeight="1">
      <c r="A646" s="25">
        <f t="shared" ref="A646:A709" si="597">+A645+1</f>
        <v>642</v>
      </c>
      <c r="B646" s="7" t="s">
        <v>1636</v>
      </c>
      <c r="C646" s="7" t="s">
        <v>1637</v>
      </c>
      <c r="D646" s="34" t="s">
        <v>380</v>
      </c>
      <c r="E646" s="35" t="s">
        <v>381</v>
      </c>
      <c r="F646" s="28">
        <v>1</v>
      </c>
      <c r="G646" s="29">
        <f t="shared" si="482"/>
        <v>2</v>
      </c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30">
        <f>1*Z$4</f>
        <v>1</v>
      </c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30">
        <f>1*BC$4</f>
        <v>1</v>
      </c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3"/>
      <c r="BW646" s="23"/>
      <c r="BX646" s="23"/>
      <c r="BY646" s="23"/>
      <c r="BZ646" s="23"/>
      <c r="CA646" s="23"/>
      <c r="CB646" s="23"/>
      <c r="CC646" s="23"/>
      <c r="CD646" s="23"/>
      <c r="CE646" s="23"/>
      <c r="CF646" s="23"/>
      <c r="CG646" s="23"/>
      <c r="CH646" s="23"/>
      <c r="CI646" s="23"/>
      <c r="CJ646" s="23"/>
      <c r="CK646" s="23"/>
      <c r="CL646" s="23"/>
      <c r="CM646" s="23"/>
      <c r="CN646" s="23"/>
      <c r="CO646" s="23"/>
      <c r="CP646" s="23"/>
      <c r="CQ646" s="23"/>
      <c r="CR646" s="23"/>
      <c r="CS646" s="23"/>
      <c r="CT646" s="23"/>
      <c r="CU646" s="23"/>
      <c r="CV646" s="23"/>
      <c r="CW646" s="23"/>
      <c r="CX646" s="23"/>
      <c r="CY646" s="23"/>
      <c r="CZ646" s="23"/>
      <c r="DA646" s="23"/>
      <c r="DB646" s="23"/>
      <c r="DC646" s="23"/>
      <c r="DD646" s="23"/>
      <c r="DE646" s="23"/>
      <c r="DF646" s="23"/>
      <c r="DG646" s="23"/>
      <c r="DH646" s="23"/>
      <c r="DI646" s="23"/>
      <c r="DJ646" s="23"/>
      <c r="DK646" s="23"/>
      <c r="DL646" s="23"/>
      <c r="DM646" s="23"/>
      <c r="DN646" s="23"/>
      <c r="DO646" s="23"/>
      <c r="DP646" s="23"/>
      <c r="DQ646" s="23"/>
      <c r="DR646" s="23"/>
      <c r="DS646" s="23"/>
      <c r="DT646" s="23"/>
      <c r="DU646" s="23"/>
      <c r="DV646" s="23"/>
      <c r="DW646" s="23"/>
      <c r="DX646" s="23"/>
      <c r="DY646" s="23"/>
      <c r="DZ646" s="23"/>
      <c r="EA646" s="23"/>
      <c r="EB646" s="23"/>
      <c r="EC646" s="23"/>
      <c r="ED646" s="23"/>
      <c r="EE646" s="23"/>
      <c r="EF646" s="23"/>
      <c r="EG646" s="23"/>
      <c r="EH646" s="23"/>
      <c r="EI646" s="23"/>
      <c r="EJ646" s="23"/>
      <c r="EK646" s="23"/>
      <c r="EL646" s="23"/>
      <c r="EM646" s="23"/>
      <c r="EN646" s="23"/>
      <c r="EO646" s="23"/>
      <c r="EP646" s="23"/>
      <c r="EQ646" s="23"/>
      <c r="ER646" s="23"/>
      <c r="ES646" s="23"/>
      <c r="ET646" s="23"/>
      <c r="EU646" s="23"/>
      <c r="EV646" s="23"/>
      <c r="EW646" s="23"/>
      <c r="EX646" s="31">
        <f t="shared" si="529"/>
        <v>2</v>
      </c>
      <c r="EY646" s="5"/>
      <c r="EZ646" s="5"/>
      <c r="FA646" s="5"/>
      <c r="FB646" s="5"/>
    </row>
    <row r="647" spans="1:158" ht="15.75" hidden="1" customHeight="1">
      <c r="A647" s="25">
        <f t="shared" si="597"/>
        <v>643</v>
      </c>
      <c r="B647" s="7" t="s">
        <v>1638</v>
      </c>
      <c r="C647" s="7" t="s">
        <v>1639</v>
      </c>
      <c r="D647" s="34" t="s">
        <v>380</v>
      </c>
      <c r="E647" s="35" t="s">
        <v>381</v>
      </c>
      <c r="F647" s="28">
        <v>1</v>
      </c>
      <c r="G647" s="29">
        <f t="shared" si="482"/>
        <v>1</v>
      </c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30">
        <f>1*BD$4</f>
        <v>1</v>
      </c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3"/>
      <c r="BW647" s="23"/>
      <c r="BX647" s="23"/>
      <c r="BY647" s="23"/>
      <c r="BZ647" s="23"/>
      <c r="CA647" s="23"/>
      <c r="CB647" s="23"/>
      <c r="CC647" s="23"/>
      <c r="CD647" s="23"/>
      <c r="CE647" s="23"/>
      <c r="CF647" s="23"/>
      <c r="CG647" s="23"/>
      <c r="CH647" s="23"/>
      <c r="CI647" s="23"/>
      <c r="CJ647" s="23"/>
      <c r="CK647" s="23"/>
      <c r="CL647" s="23"/>
      <c r="CM647" s="23"/>
      <c r="CN647" s="23"/>
      <c r="CO647" s="23"/>
      <c r="CP647" s="23"/>
      <c r="CQ647" s="23"/>
      <c r="CR647" s="23"/>
      <c r="CS647" s="23"/>
      <c r="CT647" s="23"/>
      <c r="CU647" s="23"/>
      <c r="CV647" s="23"/>
      <c r="CW647" s="23"/>
      <c r="CX647" s="23"/>
      <c r="CY647" s="23"/>
      <c r="CZ647" s="23"/>
      <c r="DA647" s="23"/>
      <c r="DB647" s="23"/>
      <c r="DC647" s="23"/>
      <c r="DD647" s="23"/>
      <c r="DE647" s="23"/>
      <c r="DF647" s="23"/>
      <c r="DG647" s="23"/>
      <c r="DH647" s="23"/>
      <c r="DI647" s="23"/>
      <c r="DJ647" s="23"/>
      <c r="DK647" s="23"/>
      <c r="DL647" s="23"/>
      <c r="DM647" s="23"/>
      <c r="DN647" s="23"/>
      <c r="DO647" s="23"/>
      <c r="DP647" s="23"/>
      <c r="DQ647" s="23"/>
      <c r="DR647" s="23"/>
      <c r="DS647" s="23"/>
      <c r="DT647" s="23"/>
      <c r="DU647" s="23"/>
      <c r="DV647" s="23"/>
      <c r="DW647" s="23"/>
      <c r="DX647" s="23"/>
      <c r="DY647" s="23"/>
      <c r="DZ647" s="23"/>
      <c r="EA647" s="23"/>
      <c r="EB647" s="23"/>
      <c r="EC647" s="23"/>
      <c r="ED647" s="23"/>
      <c r="EE647" s="23"/>
      <c r="EF647" s="23"/>
      <c r="EG647" s="23"/>
      <c r="EH647" s="23"/>
      <c r="EI647" s="23"/>
      <c r="EJ647" s="23"/>
      <c r="EK647" s="23"/>
      <c r="EL647" s="23"/>
      <c r="EM647" s="23"/>
      <c r="EN647" s="23"/>
      <c r="EO647" s="23"/>
      <c r="EP647" s="23"/>
      <c r="EQ647" s="23"/>
      <c r="ER647" s="23"/>
      <c r="ES647" s="23"/>
      <c r="ET647" s="23"/>
      <c r="EU647" s="23"/>
      <c r="EV647" s="23"/>
      <c r="EW647" s="23"/>
      <c r="EX647" s="31">
        <f t="shared" si="529"/>
        <v>1</v>
      </c>
      <c r="EY647" s="5"/>
      <c r="EZ647" s="5"/>
      <c r="FA647" s="5"/>
      <c r="FB647" s="5"/>
    </row>
    <row r="648" spans="1:158" ht="15.75" hidden="1" customHeight="1">
      <c r="A648" s="25">
        <f t="shared" si="597"/>
        <v>644</v>
      </c>
      <c r="B648" s="7" t="s">
        <v>1640</v>
      </c>
      <c r="C648" s="7" t="s">
        <v>1641</v>
      </c>
      <c r="D648" s="33" t="s">
        <v>380</v>
      </c>
      <c r="E648" s="27" t="s">
        <v>381</v>
      </c>
      <c r="F648" s="28">
        <v>1</v>
      </c>
      <c r="G648" s="29">
        <f t="shared" si="482"/>
        <v>2</v>
      </c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30">
        <f>1*AZ$4</f>
        <v>1</v>
      </c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30">
        <f>1*BN$4</f>
        <v>1</v>
      </c>
      <c r="BO648" s="23"/>
      <c r="BP648" s="23"/>
      <c r="BQ648" s="23"/>
      <c r="BR648" s="23"/>
      <c r="BS648" s="23"/>
      <c r="BT648" s="23"/>
      <c r="BU648" s="23"/>
      <c r="BV648" s="23"/>
      <c r="BW648" s="23"/>
      <c r="BX648" s="23"/>
      <c r="BY648" s="23"/>
      <c r="BZ648" s="23"/>
      <c r="CA648" s="23"/>
      <c r="CB648" s="23"/>
      <c r="CC648" s="23"/>
      <c r="CD648" s="23"/>
      <c r="CE648" s="23"/>
      <c r="CF648" s="23"/>
      <c r="CG648" s="23"/>
      <c r="CH648" s="23"/>
      <c r="CI648" s="23"/>
      <c r="CJ648" s="23"/>
      <c r="CK648" s="23"/>
      <c r="CL648" s="23"/>
      <c r="CM648" s="23"/>
      <c r="CN648" s="23"/>
      <c r="CO648" s="23"/>
      <c r="CP648" s="23"/>
      <c r="CQ648" s="23"/>
      <c r="CR648" s="23"/>
      <c r="CS648" s="23"/>
      <c r="CT648" s="23"/>
      <c r="CU648" s="23"/>
      <c r="CV648" s="23"/>
      <c r="CW648" s="23"/>
      <c r="CX648" s="23"/>
      <c r="CY648" s="23"/>
      <c r="CZ648" s="23"/>
      <c r="DA648" s="23"/>
      <c r="DB648" s="23"/>
      <c r="DC648" s="23"/>
      <c r="DD648" s="23"/>
      <c r="DE648" s="23"/>
      <c r="DF648" s="23"/>
      <c r="DG648" s="23"/>
      <c r="DH648" s="23"/>
      <c r="DI648" s="23"/>
      <c r="DJ648" s="23"/>
      <c r="DK648" s="23"/>
      <c r="DL648" s="23"/>
      <c r="DM648" s="23"/>
      <c r="DN648" s="23"/>
      <c r="DO648" s="23"/>
      <c r="DP648" s="23"/>
      <c r="DQ648" s="23"/>
      <c r="DR648" s="23"/>
      <c r="DS648" s="23"/>
      <c r="DT648" s="23"/>
      <c r="DU648" s="23"/>
      <c r="DV648" s="23"/>
      <c r="DW648" s="23"/>
      <c r="DX648" s="23"/>
      <c r="DY648" s="23"/>
      <c r="DZ648" s="23"/>
      <c r="EA648" s="23"/>
      <c r="EB648" s="23"/>
      <c r="EC648" s="23"/>
      <c r="ED648" s="23"/>
      <c r="EE648" s="23"/>
      <c r="EF648" s="23"/>
      <c r="EG648" s="23"/>
      <c r="EH648" s="23"/>
      <c r="EI648" s="23"/>
      <c r="EJ648" s="23"/>
      <c r="EK648" s="23"/>
      <c r="EL648" s="23"/>
      <c r="EM648" s="23"/>
      <c r="EN648" s="23"/>
      <c r="EO648" s="23"/>
      <c r="EP648" s="23"/>
      <c r="EQ648" s="23"/>
      <c r="ER648" s="23"/>
      <c r="ES648" s="23"/>
      <c r="ET648" s="23"/>
      <c r="EU648" s="23"/>
      <c r="EV648" s="23"/>
      <c r="EW648" s="23"/>
      <c r="EX648" s="31">
        <f t="shared" si="529"/>
        <v>2</v>
      </c>
      <c r="EY648" s="5"/>
      <c r="EZ648" s="5"/>
      <c r="FA648" s="5"/>
      <c r="FB648" s="5"/>
    </row>
    <row r="649" spans="1:158" ht="15.75" hidden="1" customHeight="1">
      <c r="A649" s="25">
        <f t="shared" si="597"/>
        <v>645</v>
      </c>
      <c r="B649" s="7" t="s">
        <v>1642</v>
      </c>
      <c r="C649" s="7" t="s">
        <v>1643</v>
      </c>
      <c r="D649" s="26" t="s">
        <v>461</v>
      </c>
      <c r="E649" s="27" t="s">
        <v>305</v>
      </c>
      <c r="F649" s="28">
        <v>100</v>
      </c>
      <c r="G649" s="29">
        <f t="shared" ref="G649:G903" si="598">COUNT(H649:EW649)</f>
        <v>2</v>
      </c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  <c r="BT649" s="23"/>
      <c r="BU649" s="23"/>
      <c r="BV649" s="23"/>
      <c r="BW649" s="23"/>
      <c r="BX649" s="23"/>
      <c r="BY649" s="23"/>
      <c r="BZ649" s="23"/>
      <c r="CA649" s="23"/>
      <c r="CB649" s="23"/>
      <c r="CC649" s="23"/>
      <c r="CD649" s="23"/>
      <c r="CE649" s="23"/>
      <c r="CF649" s="23"/>
      <c r="CG649" s="23"/>
      <c r="CH649" s="23"/>
      <c r="CI649" s="23"/>
      <c r="CJ649" s="23"/>
      <c r="CK649" s="23"/>
      <c r="CL649" s="23"/>
      <c r="CM649" s="23"/>
      <c r="CN649" s="23"/>
      <c r="CO649" s="23"/>
      <c r="CP649" s="23"/>
      <c r="CQ649" s="23"/>
      <c r="CR649" s="23"/>
      <c r="CS649" s="23"/>
      <c r="CT649" s="23"/>
      <c r="CU649" s="23"/>
      <c r="CV649" s="23"/>
      <c r="CW649" s="23"/>
      <c r="CX649" s="23"/>
      <c r="CY649" s="23"/>
      <c r="CZ649" s="23"/>
      <c r="DA649" s="23"/>
      <c r="DB649" s="23"/>
      <c r="DC649" s="23"/>
      <c r="DD649" s="23"/>
      <c r="DE649" s="23"/>
      <c r="DF649" s="23"/>
      <c r="DG649" s="23"/>
      <c r="DH649" s="23"/>
      <c r="DI649" s="23"/>
      <c r="DJ649" s="23"/>
      <c r="DK649" s="23"/>
      <c r="DL649" s="23"/>
      <c r="DM649" s="23"/>
      <c r="DN649" s="23"/>
      <c r="DO649" s="23"/>
      <c r="DP649" s="23"/>
      <c r="DQ649" s="23"/>
      <c r="DR649" s="23"/>
      <c r="DS649" s="23"/>
      <c r="DT649" s="23"/>
      <c r="DU649" s="23"/>
      <c r="DV649" s="23"/>
      <c r="DW649" s="23"/>
      <c r="DX649" s="23"/>
      <c r="DY649" s="23"/>
      <c r="DZ649" s="23"/>
      <c r="EA649" s="23"/>
      <c r="EB649" s="23"/>
      <c r="EC649" s="23"/>
      <c r="ED649" s="23"/>
      <c r="EE649" s="23"/>
      <c r="EF649" s="23"/>
      <c r="EG649" s="23"/>
      <c r="EH649" s="23"/>
      <c r="EI649" s="23"/>
      <c r="EJ649" s="23"/>
      <c r="EK649" s="23"/>
      <c r="EL649" s="23"/>
      <c r="EM649" s="23"/>
      <c r="EN649" s="23"/>
      <c r="EO649" s="23"/>
      <c r="EP649" s="23"/>
      <c r="EQ649" s="23"/>
      <c r="ER649" s="30">
        <f t="shared" ref="ER649:ES649" si="599">1*ER$4</f>
        <v>1</v>
      </c>
      <c r="ES649" s="30">
        <f t="shared" si="599"/>
        <v>1</v>
      </c>
      <c r="ET649" s="23"/>
      <c r="EU649" s="23"/>
      <c r="EV649" s="23"/>
      <c r="EW649" s="23"/>
      <c r="EX649" s="31">
        <f t="shared" si="529"/>
        <v>2</v>
      </c>
      <c r="EY649" s="5"/>
      <c r="EZ649" s="5"/>
      <c r="FA649" s="5"/>
      <c r="FB649" s="5"/>
    </row>
    <row r="650" spans="1:158" ht="15.75" hidden="1" customHeight="1">
      <c r="A650" s="25">
        <f t="shared" si="597"/>
        <v>646</v>
      </c>
      <c r="B650" s="7" t="s">
        <v>1644</v>
      </c>
      <c r="C650" s="7" t="s">
        <v>536</v>
      </c>
      <c r="D650" s="26" t="s">
        <v>461</v>
      </c>
      <c r="E650" s="27" t="s">
        <v>305</v>
      </c>
      <c r="F650" s="28">
        <v>1000</v>
      </c>
      <c r="G650" s="29">
        <f t="shared" si="598"/>
        <v>2</v>
      </c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30">
        <f t="shared" ref="AU650:AV650" si="600">2*AU$4</f>
        <v>2</v>
      </c>
      <c r="AV650" s="30">
        <f t="shared" si="600"/>
        <v>2</v>
      </c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  <c r="BT650" s="23"/>
      <c r="BU650" s="23"/>
      <c r="BV650" s="23"/>
      <c r="BW650" s="23"/>
      <c r="BX650" s="23"/>
      <c r="BY650" s="23"/>
      <c r="BZ650" s="23"/>
      <c r="CA650" s="23"/>
      <c r="CB650" s="23"/>
      <c r="CC650" s="23"/>
      <c r="CD650" s="23"/>
      <c r="CE650" s="23"/>
      <c r="CF650" s="23"/>
      <c r="CG650" s="23"/>
      <c r="CH650" s="23"/>
      <c r="CI650" s="23"/>
      <c r="CJ650" s="23"/>
      <c r="CK650" s="23"/>
      <c r="CL650" s="23"/>
      <c r="CM650" s="23"/>
      <c r="CN650" s="23"/>
      <c r="CO650" s="23"/>
      <c r="CP650" s="23"/>
      <c r="CQ650" s="23"/>
      <c r="CR650" s="23"/>
      <c r="CS650" s="23"/>
      <c r="CT650" s="23"/>
      <c r="CU650" s="23"/>
      <c r="CV650" s="23"/>
      <c r="CW650" s="23"/>
      <c r="CX650" s="23"/>
      <c r="CY650" s="23"/>
      <c r="CZ650" s="23"/>
      <c r="DA650" s="23"/>
      <c r="DB650" s="23"/>
      <c r="DC650" s="23"/>
      <c r="DD650" s="23"/>
      <c r="DE650" s="23"/>
      <c r="DF650" s="23"/>
      <c r="DG650" s="23"/>
      <c r="DH650" s="23"/>
      <c r="DI650" s="23"/>
      <c r="DJ650" s="23"/>
      <c r="DK650" s="23"/>
      <c r="DL650" s="23"/>
      <c r="DM650" s="23"/>
      <c r="DN650" s="23"/>
      <c r="DO650" s="23"/>
      <c r="DP650" s="23"/>
      <c r="DQ650" s="23"/>
      <c r="DR650" s="23"/>
      <c r="DS650" s="23"/>
      <c r="DT650" s="23"/>
      <c r="DU650" s="23"/>
      <c r="DV650" s="23"/>
      <c r="DW650" s="23"/>
      <c r="DX650" s="23"/>
      <c r="DY650" s="23"/>
      <c r="DZ650" s="23"/>
      <c r="EA650" s="23"/>
      <c r="EB650" s="23"/>
      <c r="EC650" s="23"/>
      <c r="ED650" s="23"/>
      <c r="EE650" s="23"/>
      <c r="EF650" s="23"/>
      <c r="EG650" s="23"/>
      <c r="EH650" s="23"/>
      <c r="EI650" s="23"/>
      <c r="EJ650" s="23"/>
      <c r="EK650" s="23"/>
      <c r="EL650" s="23"/>
      <c r="EM650" s="23"/>
      <c r="EN650" s="23"/>
      <c r="EO650" s="23"/>
      <c r="EP650" s="23"/>
      <c r="EQ650" s="23"/>
      <c r="ER650" s="23"/>
      <c r="ES650" s="23"/>
      <c r="ET650" s="23"/>
      <c r="EU650" s="23"/>
      <c r="EV650" s="23"/>
      <c r="EW650" s="23"/>
      <c r="EX650" s="31">
        <f t="shared" si="529"/>
        <v>4</v>
      </c>
      <c r="EY650" s="5"/>
      <c r="EZ650" s="5"/>
      <c r="FA650" s="5"/>
      <c r="FB650" s="5"/>
    </row>
    <row r="651" spans="1:158" ht="15.75" hidden="1" customHeight="1">
      <c r="A651" s="25">
        <f t="shared" si="597"/>
        <v>647</v>
      </c>
      <c r="B651" s="7" t="s">
        <v>1645</v>
      </c>
      <c r="C651" s="7" t="s">
        <v>1646</v>
      </c>
      <c r="D651" s="26" t="s">
        <v>461</v>
      </c>
      <c r="E651" s="27" t="s">
        <v>305</v>
      </c>
      <c r="F651" s="28">
        <v>500</v>
      </c>
      <c r="G651" s="29">
        <f t="shared" si="598"/>
        <v>18</v>
      </c>
      <c r="H651" s="23"/>
      <c r="I651" s="23"/>
      <c r="J651" s="23"/>
      <c r="K651" s="23"/>
      <c r="L651" s="30">
        <f>2*L$4</f>
        <v>2</v>
      </c>
      <c r="M651" s="23"/>
      <c r="N651" s="30">
        <f t="shared" ref="N651:P651" si="601">2*N$4</f>
        <v>2</v>
      </c>
      <c r="O651" s="30">
        <f t="shared" si="601"/>
        <v>2</v>
      </c>
      <c r="P651" s="30">
        <f t="shared" si="601"/>
        <v>2</v>
      </c>
      <c r="Q651" s="23"/>
      <c r="R651" s="30">
        <f t="shared" ref="R651:S651" si="602">2*R$4</f>
        <v>2</v>
      </c>
      <c r="S651" s="30">
        <f t="shared" si="602"/>
        <v>2</v>
      </c>
      <c r="T651" s="23"/>
      <c r="U651" s="23"/>
      <c r="V651" s="30">
        <f t="shared" ref="V651:W651" si="603">2*V$4</f>
        <v>2</v>
      </c>
      <c r="W651" s="30">
        <f t="shared" si="603"/>
        <v>2</v>
      </c>
      <c r="X651" s="23"/>
      <c r="Y651" s="23"/>
      <c r="Z651" s="30">
        <f t="shared" ref="Z651:AB651" si="604">2*Z$4</f>
        <v>2</v>
      </c>
      <c r="AA651" s="30">
        <f t="shared" si="604"/>
        <v>2</v>
      </c>
      <c r="AB651" s="30">
        <f t="shared" si="604"/>
        <v>2</v>
      </c>
      <c r="AC651" s="23"/>
      <c r="AD651" s="23"/>
      <c r="AE651" s="23"/>
      <c r="AF651" s="30">
        <f t="shared" ref="AF651:AG651" si="605">2*AF$4</f>
        <v>2</v>
      </c>
      <c r="AG651" s="30">
        <f t="shared" si="605"/>
        <v>2</v>
      </c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30">
        <f>2*AY$4</f>
        <v>2</v>
      </c>
      <c r="AZ651" s="23"/>
      <c r="BA651" s="23"/>
      <c r="BB651" s="30">
        <f t="shared" ref="BB651:BD651" si="606">2*BB$4</f>
        <v>2</v>
      </c>
      <c r="BC651" s="30">
        <f t="shared" si="606"/>
        <v>2</v>
      </c>
      <c r="BD651" s="30">
        <f t="shared" si="606"/>
        <v>2</v>
      </c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  <c r="BT651" s="23"/>
      <c r="BU651" s="23"/>
      <c r="BV651" s="23"/>
      <c r="BW651" s="23"/>
      <c r="BX651" s="23"/>
      <c r="BY651" s="23"/>
      <c r="BZ651" s="23"/>
      <c r="CA651" s="23"/>
      <c r="CB651" s="23"/>
      <c r="CC651" s="23"/>
      <c r="CD651" s="23"/>
      <c r="CE651" s="23"/>
      <c r="CF651" s="23"/>
      <c r="CG651" s="23"/>
      <c r="CH651" s="23"/>
      <c r="CI651" s="23"/>
      <c r="CJ651" s="23"/>
      <c r="CK651" s="23"/>
      <c r="CL651" s="23"/>
      <c r="CM651" s="23"/>
      <c r="CN651" s="23"/>
      <c r="CO651" s="23"/>
      <c r="CP651" s="23"/>
      <c r="CQ651" s="23"/>
      <c r="CR651" s="23"/>
      <c r="CS651" s="23"/>
      <c r="CT651" s="23"/>
      <c r="CU651" s="23"/>
      <c r="CV651" s="23"/>
      <c r="CW651" s="23"/>
      <c r="CX651" s="23"/>
      <c r="CY651" s="23"/>
      <c r="CZ651" s="23"/>
      <c r="DA651" s="23"/>
      <c r="DB651" s="23"/>
      <c r="DC651" s="23"/>
      <c r="DD651" s="23"/>
      <c r="DE651" s="23"/>
      <c r="DF651" s="23"/>
      <c r="DG651" s="23"/>
      <c r="DH651" s="23"/>
      <c r="DI651" s="23"/>
      <c r="DJ651" s="23"/>
      <c r="DK651" s="23"/>
      <c r="DL651" s="23"/>
      <c r="DM651" s="23"/>
      <c r="DN651" s="23"/>
      <c r="DO651" s="23"/>
      <c r="DP651" s="23"/>
      <c r="DQ651" s="23"/>
      <c r="DR651" s="23"/>
      <c r="DS651" s="23"/>
      <c r="DT651" s="23"/>
      <c r="DU651" s="23"/>
      <c r="DV651" s="23"/>
      <c r="DW651" s="23"/>
      <c r="DX651" s="23"/>
      <c r="DY651" s="23"/>
      <c r="DZ651" s="23"/>
      <c r="EA651" s="23"/>
      <c r="EB651" s="23"/>
      <c r="EC651" s="23"/>
      <c r="ED651" s="23"/>
      <c r="EE651" s="23"/>
      <c r="EF651" s="23"/>
      <c r="EG651" s="23"/>
      <c r="EH651" s="23"/>
      <c r="EI651" s="23"/>
      <c r="EJ651" s="23"/>
      <c r="EK651" s="23"/>
      <c r="EL651" s="23"/>
      <c r="EM651" s="23"/>
      <c r="EN651" s="23"/>
      <c r="EO651" s="23"/>
      <c r="EP651" s="23"/>
      <c r="EQ651" s="23"/>
      <c r="ER651" s="23"/>
      <c r="ES651" s="23"/>
      <c r="ET651" s="23"/>
      <c r="EU651" s="23"/>
      <c r="EV651" s="30">
        <f>2*EV$4</f>
        <v>2</v>
      </c>
      <c r="EW651" s="23"/>
      <c r="EX651" s="31">
        <f t="shared" si="529"/>
        <v>36</v>
      </c>
      <c r="EY651" s="5"/>
      <c r="EZ651" s="5"/>
      <c r="FA651" s="5"/>
      <c r="FB651" s="5"/>
    </row>
    <row r="652" spans="1:158" ht="15.75" hidden="1" customHeight="1">
      <c r="A652" s="25">
        <f t="shared" si="597"/>
        <v>648</v>
      </c>
      <c r="B652" s="7" t="s">
        <v>1647</v>
      </c>
      <c r="C652" s="7" t="s">
        <v>1648</v>
      </c>
      <c r="D652" s="7" t="s">
        <v>474</v>
      </c>
      <c r="E652" s="27" t="s">
        <v>301</v>
      </c>
      <c r="F652" s="28">
        <v>5000</v>
      </c>
      <c r="G652" s="29">
        <f t="shared" si="598"/>
        <v>16</v>
      </c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  <c r="BT652" s="23"/>
      <c r="BU652" s="23"/>
      <c r="BV652" s="23"/>
      <c r="BW652" s="23"/>
      <c r="BX652" s="23"/>
      <c r="BY652" s="23"/>
      <c r="BZ652" s="23"/>
      <c r="CA652" s="23"/>
      <c r="CB652" s="23"/>
      <c r="CC652" s="23"/>
      <c r="CD652" s="23"/>
      <c r="CE652" s="23"/>
      <c r="CF652" s="23"/>
      <c r="CG652" s="23"/>
      <c r="CH652" s="23"/>
      <c r="CI652" s="23"/>
      <c r="CJ652" s="23"/>
      <c r="CK652" s="23"/>
      <c r="CL652" s="23"/>
      <c r="CM652" s="23"/>
      <c r="CN652" s="23"/>
      <c r="CO652" s="23"/>
      <c r="CP652" s="23"/>
      <c r="CQ652" s="23"/>
      <c r="CR652" s="23"/>
      <c r="CS652" s="23"/>
      <c r="CT652" s="23"/>
      <c r="CU652" s="23"/>
      <c r="CV652" s="23"/>
      <c r="CW652" s="23"/>
      <c r="CX652" s="23"/>
      <c r="CY652" s="23"/>
      <c r="CZ652" s="23"/>
      <c r="DA652" s="23"/>
      <c r="DB652" s="23"/>
      <c r="DC652" s="23"/>
      <c r="DD652" s="23"/>
      <c r="DE652" s="23"/>
      <c r="DF652" s="23"/>
      <c r="DG652" s="23"/>
      <c r="DH652" s="23"/>
      <c r="DI652" s="23"/>
      <c r="DJ652" s="23"/>
      <c r="DK652" s="23"/>
      <c r="DL652" s="23"/>
      <c r="DM652" s="23"/>
      <c r="DN652" s="23"/>
      <c r="DO652" s="23"/>
      <c r="DP652" s="23"/>
      <c r="DQ652" s="23"/>
      <c r="DR652" s="30">
        <f t="shared" ref="DR652:EG652" si="607">1*DR$4</f>
        <v>1</v>
      </c>
      <c r="DS652" s="30">
        <f t="shared" si="607"/>
        <v>1</v>
      </c>
      <c r="DT652" s="30">
        <f t="shared" si="607"/>
        <v>1</v>
      </c>
      <c r="DU652" s="30">
        <f t="shared" si="607"/>
        <v>1</v>
      </c>
      <c r="DV652" s="30">
        <f t="shared" si="607"/>
        <v>1</v>
      </c>
      <c r="DW652" s="30">
        <f t="shared" si="607"/>
        <v>1</v>
      </c>
      <c r="DX652" s="30">
        <f t="shared" si="607"/>
        <v>1</v>
      </c>
      <c r="DY652" s="30">
        <f t="shared" si="607"/>
        <v>1</v>
      </c>
      <c r="DZ652" s="30">
        <f t="shared" si="607"/>
        <v>1</v>
      </c>
      <c r="EA652" s="30">
        <f t="shared" si="607"/>
        <v>1</v>
      </c>
      <c r="EB652" s="30">
        <f t="shared" si="607"/>
        <v>1</v>
      </c>
      <c r="EC652" s="30">
        <f t="shared" si="607"/>
        <v>1</v>
      </c>
      <c r="ED652" s="30">
        <f t="shared" si="607"/>
        <v>1</v>
      </c>
      <c r="EE652" s="30">
        <f t="shared" si="607"/>
        <v>1</v>
      </c>
      <c r="EF652" s="30">
        <f t="shared" si="607"/>
        <v>1</v>
      </c>
      <c r="EG652" s="30">
        <f t="shared" si="607"/>
        <v>1</v>
      </c>
      <c r="EH652" s="23"/>
      <c r="EI652" s="23"/>
      <c r="EJ652" s="23"/>
      <c r="EK652" s="23"/>
      <c r="EL652" s="23"/>
      <c r="EM652" s="23"/>
      <c r="EN652" s="23"/>
      <c r="EO652" s="23"/>
      <c r="EP652" s="23"/>
      <c r="EQ652" s="23"/>
      <c r="ER652" s="23"/>
      <c r="ES652" s="23"/>
      <c r="ET652" s="23"/>
      <c r="EU652" s="23"/>
      <c r="EV652" s="23"/>
      <c r="EW652" s="23"/>
      <c r="EX652" s="31">
        <f t="shared" si="529"/>
        <v>16</v>
      </c>
      <c r="EY652" s="5"/>
      <c r="EZ652" s="5"/>
      <c r="FA652" s="5"/>
      <c r="FB652" s="5"/>
    </row>
    <row r="653" spans="1:158" ht="15.75" hidden="1" customHeight="1">
      <c r="A653" s="25">
        <f t="shared" si="597"/>
        <v>649</v>
      </c>
      <c r="B653" s="7" t="s">
        <v>1649</v>
      </c>
      <c r="C653" s="7" t="s">
        <v>1650</v>
      </c>
      <c r="D653" s="26" t="s">
        <v>384</v>
      </c>
      <c r="E653" s="27" t="s">
        <v>381</v>
      </c>
      <c r="F653" s="28">
        <v>20</v>
      </c>
      <c r="G653" s="29">
        <f t="shared" si="598"/>
        <v>2</v>
      </c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  <c r="BT653" s="23"/>
      <c r="BU653" s="23"/>
      <c r="BV653" s="23"/>
      <c r="BW653" s="23"/>
      <c r="BX653" s="23"/>
      <c r="BY653" s="23"/>
      <c r="BZ653" s="23"/>
      <c r="CA653" s="23"/>
      <c r="CB653" s="23"/>
      <c r="CC653" s="23"/>
      <c r="CD653" s="23"/>
      <c r="CE653" s="23"/>
      <c r="CF653" s="23"/>
      <c r="CG653" s="23"/>
      <c r="CH653" s="23"/>
      <c r="CI653" s="23"/>
      <c r="CJ653" s="23"/>
      <c r="CK653" s="23"/>
      <c r="CL653" s="23"/>
      <c r="CM653" s="23"/>
      <c r="CN653" s="23"/>
      <c r="CO653" s="23"/>
      <c r="CP653" s="23"/>
      <c r="CQ653" s="23"/>
      <c r="CR653" s="23"/>
      <c r="CS653" s="23"/>
      <c r="CT653" s="23"/>
      <c r="CU653" s="23"/>
      <c r="CV653" s="23"/>
      <c r="CW653" s="23"/>
      <c r="CX653" s="23"/>
      <c r="CY653" s="23"/>
      <c r="CZ653" s="23"/>
      <c r="DA653" s="23"/>
      <c r="DB653" s="23"/>
      <c r="DC653" s="23"/>
      <c r="DD653" s="23"/>
      <c r="DE653" s="23"/>
      <c r="DF653" s="23"/>
      <c r="DG653" s="23"/>
      <c r="DH653" s="23"/>
      <c r="DI653" s="23"/>
      <c r="DJ653" s="23"/>
      <c r="DK653" s="23"/>
      <c r="DL653" s="23"/>
      <c r="DM653" s="23"/>
      <c r="DN653" s="23"/>
      <c r="DO653" s="23"/>
      <c r="DP653" s="23"/>
      <c r="DQ653" s="23"/>
      <c r="DR653" s="23"/>
      <c r="DS653" s="23"/>
      <c r="DT653" s="23"/>
      <c r="DU653" s="23"/>
      <c r="DV653" s="23"/>
      <c r="DW653" s="23"/>
      <c r="DX653" s="23"/>
      <c r="DY653" s="23"/>
      <c r="DZ653" s="23"/>
      <c r="EA653" s="23"/>
      <c r="EB653" s="23"/>
      <c r="EC653" s="23"/>
      <c r="ED653" s="23"/>
      <c r="EE653" s="23"/>
      <c r="EF653" s="23"/>
      <c r="EG653" s="23"/>
      <c r="EH653" s="23"/>
      <c r="EI653" s="23"/>
      <c r="EJ653" s="23"/>
      <c r="EK653" s="23"/>
      <c r="EL653" s="23"/>
      <c r="EM653" s="23"/>
      <c r="EN653" s="23"/>
      <c r="EO653" s="23"/>
      <c r="EP653" s="23"/>
      <c r="EQ653" s="23"/>
      <c r="ER653" s="30">
        <f t="shared" ref="ER653:ES653" si="608">1*ER$4</f>
        <v>1</v>
      </c>
      <c r="ES653" s="30">
        <f t="shared" si="608"/>
        <v>1</v>
      </c>
      <c r="ET653" s="23"/>
      <c r="EU653" s="23"/>
      <c r="EV653" s="23"/>
      <c r="EW653" s="23"/>
      <c r="EX653" s="31">
        <f t="shared" si="529"/>
        <v>2</v>
      </c>
      <c r="EY653" s="5"/>
      <c r="EZ653" s="5"/>
      <c r="FA653" s="5"/>
      <c r="FB653" s="5"/>
    </row>
    <row r="654" spans="1:158" ht="15.75" hidden="1" customHeight="1">
      <c r="A654" s="25">
        <f t="shared" si="597"/>
        <v>650</v>
      </c>
      <c r="B654" s="7" t="s">
        <v>1651</v>
      </c>
      <c r="C654" s="7" t="s">
        <v>1652</v>
      </c>
      <c r="D654" s="26" t="s">
        <v>422</v>
      </c>
      <c r="E654" s="27" t="s">
        <v>305</v>
      </c>
      <c r="F654" s="28">
        <v>500</v>
      </c>
      <c r="G654" s="29">
        <f t="shared" si="598"/>
        <v>2</v>
      </c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30">
        <f t="shared" ref="AH654:AH655" si="609">1*AH$4</f>
        <v>1</v>
      </c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  <c r="BT654" s="23"/>
      <c r="BU654" s="23"/>
      <c r="BV654" s="23"/>
      <c r="BW654" s="23"/>
      <c r="BX654" s="23"/>
      <c r="BY654" s="23"/>
      <c r="BZ654" s="23"/>
      <c r="CA654" s="23"/>
      <c r="CB654" s="23"/>
      <c r="CC654" s="23"/>
      <c r="CD654" s="23"/>
      <c r="CE654" s="23"/>
      <c r="CF654" s="23"/>
      <c r="CG654" s="23"/>
      <c r="CH654" s="23"/>
      <c r="CI654" s="23"/>
      <c r="CJ654" s="23"/>
      <c r="CK654" s="23"/>
      <c r="CL654" s="23"/>
      <c r="CM654" s="23"/>
      <c r="CN654" s="23"/>
      <c r="CO654" s="23"/>
      <c r="CP654" s="23"/>
      <c r="CQ654" s="23"/>
      <c r="CR654" s="23"/>
      <c r="CS654" s="23"/>
      <c r="CT654" s="23"/>
      <c r="CU654" s="23"/>
      <c r="CV654" s="23"/>
      <c r="CW654" s="23"/>
      <c r="CX654" s="23"/>
      <c r="CY654" s="23"/>
      <c r="CZ654" s="23"/>
      <c r="DA654" s="23"/>
      <c r="DB654" s="23"/>
      <c r="DC654" s="23"/>
      <c r="DD654" s="23"/>
      <c r="DE654" s="23"/>
      <c r="DF654" s="23"/>
      <c r="DG654" s="23"/>
      <c r="DH654" s="23"/>
      <c r="DI654" s="23"/>
      <c r="DJ654" s="23"/>
      <c r="DK654" s="23"/>
      <c r="DL654" s="23"/>
      <c r="DM654" s="23"/>
      <c r="DN654" s="23"/>
      <c r="DO654" s="23"/>
      <c r="DP654" s="23"/>
      <c r="DQ654" s="23"/>
      <c r="DR654" s="23"/>
      <c r="DS654" s="23"/>
      <c r="DT654" s="23"/>
      <c r="DU654" s="23"/>
      <c r="DV654" s="23"/>
      <c r="DW654" s="23"/>
      <c r="DX654" s="23"/>
      <c r="DY654" s="23"/>
      <c r="DZ654" s="23"/>
      <c r="EA654" s="23"/>
      <c r="EB654" s="23"/>
      <c r="EC654" s="23"/>
      <c r="ED654" s="23"/>
      <c r="EE654" s="23"/>
      <c r="EF654" s="23"/>
      <c r="EG654" s="23"/>
      <c r="EH654" s="23"/>
      <c r="EI654" s="23"/>
      <c r="EJ654" s="23"/>
      <c r="EK654" s="23"/>
      <c r="EL654" s="30">
        <f t="shared" ref="EL654:EL655" si="610">1*EL$4</f>
        <v>1</v>
      </c>
      <c r="EM654" s="23"/>
      <c r="EN654" s="23"/>
      <c r="EO654" s="23"/>
      <c r="EP654" s="23"/>
      <c r="EQ654" s="23"/>
      <c r="ER654" s="23"/>
      <c r="ES654" s="23"/>
      <c r="ET654" s="23"/>
      <c r="EU654" s="23"/>
      <c r="EV654" s="23"/>
      <c r="EW654" s="23"/>
      <c r="EX654" s="31">
        <f t="shared" si="529"/>
        <v>2</v>
      </c>
      <c r="EY654" s="5"/>
      <c r="EZ654" s="5"/>
      <c r="FA654" s="5"/>
      <c r="FB654" s="5"/>
    </row>
    <row r="655" spans="1:158" ht="15.75" hidden="1" customHeight="1">
      <c r="A655" s="25">
        <f t="shared" si="597"/>
        <v>651</v>
      </c>
      <c r="B655" s="7" t="s">
        <v>1653</v>
      </c>
      <c r="C655" s="7" t="s">
        <v>1654</v>
      </c>
      <c r="D655" s="26" t="s">
        <v>400</v>
      </c>
      <c r="E655" s="27" t="s">
        <v>305</v>
      </c>
      <c r="F655" s="28">
        <v>100</v>
      </c>
      <c r="G655" s="29">
        <f t="shared" si="598"/>
        <v>2</v>
      </c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30">
        <f t="shared" si="609"/>
        <v>1</v>
      </c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  <c r="BT655" s="23"/>
      <c r="BU655" s="23"/>
      <c r="BV655" s="23"/>
      <c r="BW655" s="23"/>
      <c r="BX655" s="23"/>
      <c r="BY655" s="23"/>
      <c r="BZ655" s="23"/>
      <c r="CA655" s="23"/>
      <c r="CB655" s="23"/>
      <c r="CC655" s="23"/>
      <c r="CD655" s="23"/>
      <c r="CE655" s="23"/>
      <c r="CF655" s="23"/>
      <c r="CG655" s="23"/>
      <c r="CH655" s="23"/>
      <c r="CI655" s="23"/>
      <c r="CJ655" s="23"/>
      <c r="CK655" s="23"/>
      <c r="CL655" s="23"/>
      <c r="CM655" s="23"/>
      <c r="CN655" s="23"/>
      <c r="CO655" s="23"/>
      <c r="CP655" s="23"/>
      <c r="CQ655" s="23"/>
      <c r="CR655" s="23"/>
      <c r="CS655" s="23"/>
      <c r="CT655" s="23"/>
      <c r="CU655" s="23"/>
      <c r="CV655" s="23"/>
      <c r="CW655" s="23"/>
      <c r="CX655" s="23"/>
      <c r="CY655" s="23"/>
      <c r="CZ655" s="23"/>
      <c r="DA655" s="23"/>
      <c r="DB655" s="23"/>
      <c r="DC655" s="23"/>
      <c r="DD655" s="23"/>
      <c r="DE655" s="23"/>
      <c r="DF655" s="23"/>
      <c r="DG655" s="23"/>
      <c r="DH655" s="23"/>
      <c r="DI655" s="23"/>
      <c r="DJ655" s="23"/>
      <c r="DK655" s="23"/>
      <c r="DL655" s="23"/>
      <c r="DM655" s="23"/>
      <c r="DN655" s="23"/>
      <c r="DO655" s="23"/>
      <c r="DP655" s="23"/>
      <c r="DQ655" s="23"/>
      <c r="DR655" s="23"/>
      <c r="DS655" s="23"/>
      <c r="DT655" s="23"/>
      <c r="DU655" s="23"/>
      <c r="DV655" s="23"/>
      <c r="DW655" s="23"/>
      <c r="DX655" s="23"/>
      <c r="DY655" s="23"/>
      <c r="DZ655" s="23"/>
      <c r="EA655" s="23"/>
      <c r="EB655" s="23"/>
      <c r="EC655" s="23"/>
      <c r="ED655" s="23"/>
      <c r="EE655" s="23"/>
      <c r="EF655" s="23"/>
      <c r="EG655" s="23"/>
      <c r="EH655" s="23"/>
      <c r="EI655" s="23"/>
      <c r="EJ655" s="23"/>
      <c r="EK655" s="23"/>
      <c r="EL655" s="30">
        <f t="shared" si="610"/>
        <v>1</v>
      </c>
      <c r="EM655" s="23"/>
      <c r="EN655" s="23"/>
      <c r="EO655" s="23"/>
      <c r="EP655" s="23"/>
      <c r="EQ655" s="23"/>
      <c r="ER655" s="23"/>
      <c r="ES655" s="23"/>
      <c r="ET655" s="23"/>
      <c r="EU655" s="23"/>
      <c r="EV655" s="23"/>
      <c r="EW655" s="23"/>
      <c r="EX655" s="31">
        <f t="shared" si="529"/>
        <v>2</v>
      </c>
      <c r="EY655" s="5"/>
      <c r="EZ655" s="5"/>
      <c r="FA655" s="5"/>
      <c r="FB655" s="5"/>
    </row>
    <row r="656" spans="1:158" ht="15.75" hidden="1" customHeight="1">
      <c r="A656" s="25">
        <f t="shared" si="597"/>
        <v>652</v>
      </c>
      <c r="B656" s="7" t="s">
        <v>1655</v>
      </c>
      <c r="C656" s="7" t="s">
        <v>1656</v>
      </c>
      <c r="D656" s="26" t="s">
        <v>444</v>
      </c>
      <c r="E656" s="27" t="s">
        <v>305</v>
      </c>
      <c r="F656" s="28">
        <v>100</v>
      </c>
      <c r="G656" s="29">
        <f t="shared" si="598"/>
        <v>2</v>
      </c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  <c r="CB656" s="23"/>
      <c r="CC656" s="23"/>
      <c r="CD656" s="23"/>
      <c r="CE656" s="23"/>
      <c r="CF656" s="23"/>
      <c r="CG656" s="23"/>
      <c r="CH656" s="23"/>
      <c r="CI656" s="23"/>
      <c r="CJ656" s="23"/>
      <c r="CK656" s="23"/>
      <c r="CL656" s="23"/>
      <c r="CM656" s="23"/>
      <c r="CN656" s="23"/>
      <c r="CO656" s="23"/>
      <c r="CP656" s="23"/>
      <c r="CQ656" s="23"/>
      <c r="CR656" s="23"/>
      <c r="CS656" s="23"/>
      <c r="CT656" s="23"/>
      <c r="CU656" s="23"/>
      <c r="CV656" s="23"/>
      <c r="CW656" s="23"/>
      <c r="CX656" s="23"/>
      <c r="CY656" s="23"/>
      <c r="CZ656" s="23"/>
      <c r="DA656" s="23"/>
      <c r="DB656" s="23"/>
      <c r="DC656" s="23"/>
      <c r="DD656" s="23"/>
      <c r="DE656" s="23"/>
      <c r="DF656" s="23"/>
      <c r="DG656" s="23"/>
      <c r="DH656" s="23"/>
      <c r="DI656" s="23"/>
      <c r="DJ656" s="23"/>
      <c r="DK656" s="23"/>
      <c r="DL656" s="23"/>
      <c r="DM656" s="23"/>
      <c r="DN656" s="23"/>
      <c r="DO656" s="23"/>
      <c r="DP656" s="23"/>
      <c r="DQ656" s="23"/>
      <c r="DR656" s="23"/>
      <c r="DS656" s="23"/>
      <c r="DT656" s="23"/>
      <c r="DU656" s="23"/>
      <c r="DV656" s="23"/>
      <c r="DW656" s="23"/>
      <c r="DX656" s="23"/>
      <c r="DY656" s="23"/>
      <c r="DZ656" s="23"/>
      <c r="EA656" s="23"/>
      <c r="EB656" s="23"/>
      <c r="EC656" s="23"/>
      <c r="ED656" s="23"/>
      <c r="EE656" s="23"/>
      <c r="EF656" s="23"/>
      <c r="EG656" s="23"/>
      <c r="EH656" s="23"/>
      <c r="EI656" s="23"/>
      <c r="EJ656" s="23"/>
      <c r="EK656" s="23"/>
      <c r="EL656" s="23"/>
      <c r="EM656" s="23"/>
      <c r="EN656" s="23"/>
      <c r="EO656" s="23"/>
      <c r="EP656" s="23"/>
      <c r="EQ656" s="23"/>
      <c r="ER656" s="30">
        <f t="shared" ref="ER656:ES659" si="611">1*ER$4</f>
        <v>1</v>
      </c>
      <c r="ES656" s="30">
        <f t="shared" si="611"/>
        <v>1</v>
      </c>
      <c r="ET656" s="23"/>
      <c r="EU656" s="23"/>
      <c r="EV656" s="23"/>
      <c r="EW656" s="23"/>
      <c r="EX656" s="31">
        <f t="shared" si="529"/>
        <v>2</v>
      </c>
      <c r="EY656" s="5"/>
      <c r="EZ656" s="5"/>
      <c r="FA656" s="5"/>
      <c r="FB656" s="5"/>
    </row>
    <row r="657" spans="1:158" ht="15.75" hidden="1" customHeight="1">
      <c r="A657" s="25">
        <f t="shared" si="597"/>
        <v>653</v>
      </c>
      <c r="B657" s="7" t="s">
        <v>1657</v>
      </c>
      <c r="C657" s="7" t="s">
        <v>1658</v>
      </c>
      <c r="D657" s="26" t="s">
        <v>444</v>
      </c>
      <c r="E657" s="27" t="s">
        <v>305</v>
      </c>
      <c r="F657" s="28">
        <v>100</v>
      </c>
      <c r="G657" s="29">
        <f t="shared" si="598"/>
        <v>2</v>
      </c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  <c r="BT657" s="23"/>
      <c r="BU657" s="23"/>
      <c r="BV657" s="23"/>
      <c r="BW657" s="23"/>
      <c r="BX657" s="23"/>
      <c r="BY657" s="23"/>
      <c r="BZ657" s="23"/>
      <c r="CA657" s="23"/>
      <c r="CB657" s="23"/>
      <c r="CC657" s="23"/>
      <c r="CD657" s="23"/>
      <c r="CE657" s="23"/>
      <c r="CF657" s="23"/>
      <c r="CG657" s="23"/>
      <c r="CH657" s="23"/>
      <c r="CI657" s="23"/>
      <c r="CJ657" s="23"/>
      <c r="CK657" s="23"/>
      <c r="CL657" s="23"/>
      <c r="CM657" s="23"/>
      <c r="CN657" s="23"/>
      <c r="CO657" s="23"/>
      <c r="CP657" s="23"/>
      <c r="CQ657" s="23"/>
      <c r="CR657" s="23"/>
      <c r="CS657" s="23"/>
      <c r="CT657" s="23"/>
      <c r="CU657" s="23"/>
      <c r="CV657" s="23"/>
      <c r="CW657" s="23"/>
      <c r="CX657" s="23"/>
      <c r="CY657" s="23"/>
      <c r="CZ657" s="23"/>
      <c r="DA657" s="23"/>
      <c r="DB657" s="23"/>
      <c r="DC657" s="23"/>
      <c r="DD657" s="23"/>
      <c r="DE657" s="23"/>
      <c r="DF657" s="23"/>
      <c r="DG657" s="23"/>
      <c r="DH657" s="23"/>
      <c r="DI657" s="23"/>
      <c r="DJ657" s="23"/>
      <c r="DK657" s="23"/>
      <c r="DL657" s="23"/>
      <c r="DM657" s="23"/>
      <c r="DN657" s="23"/>
      <c r="DO657" s="23"/>
      <c r="DP657" s="23"/>
      <c r="DQ657" s="23"/>
      <c r="DR657" s="23"/>
      <c r="DS657" s="23"/>
      <c r="DT657" s="23"/>
      <c r="DU657" s="23"/>
      <c r="DV657" s="23"/>
      <c r="DW657" s="23"/>
      <c r="DX657" s="23"/>
      <c r="DY657" s="23"/>
      <c r="DZ657" s="23"/>
      <c r="EA657" s="23"/>
      <c r="EB657" s="23"/>
      <c r="EC657" s="23"/>
      <c r="ED657" s="23"/>
      <c r="EE657" s="23"/>
      <c r="EF657" s="23"/>
      <c r="EG657" s="23"/>
      <c r="EH657" s="23"/>
      <c r="EI657" s="23"/>
      <c r="EJ657" s="23"/>
      <c r="EK657" s="23"/>
      <c r="EL657" s="23"/>
      <c r="EM657" s="23"/>
      <c r="EN657" s="23"/>
      <c r="EO657" s="23"/>
      <c r="EP657" s="23"/>
      <c r="EQ657" s="23"/>
      <c r="ER657" s="30">
        <f t="shared" si="611"/>
        <v>1</v>
      </c>
      <c r="ES657" s="30">
        <f t="shared" si="611"/>
        <v>1</v>
      </c>
      <c r="ET657" s="23"/>
      <c r="EU657" s="23"/>
      <c r="EV657" s="23"/>
      <c r="EW657" s="23"/>
      <c r="EX657" s="31">
        <f t="shared" si="529"/>
        <v>2</v>
      </c>
      <c r="EY657" s="5"/>
      <c r="EZ657" s="5"/>
      <c r="FA657" s="5"/>
      <c r="FB657" s="5"/>
    </row>
    <row r="658" spans="1:158" ht="15.75" hidden="1" customHeight="1">
      <c r="A658" s="25">
        <f t="shared" si="597"/>
        <v>654</v>
      </c>
      <c r="B658" s="7" t="s">
        <v>1659</v>
      </c>
      <c r="C658" s="7" t="s">
        <v>1660</v>
      </c>
      <c r="D658" s="26" t="s">
        <v>1661</v>
      </c>
      <c r="E658" s="27" t="s">
        <v>305</v>
      </c>
      <c r="F658" s="28">
        <v>100</v>
      </c>
      <c r="G658" s="29">
        <f t="shared" si="598"/>
        <v>2</v>
      </c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  <c r="BT658" s="23"/>
      <c r="BU658" s="23"/>
      <c r="BV658" s="23"/>
      <c r="BW658" s="23"/>
      <c r="BX658" s="23"/>
      <c r="BY658" s="23"/>
      <c r="BZ658" s="23"/>
      <c r="CA658" s="23"/>
      <c r="CB658" s="23"/>
      <c r="CC658" s="23"/>
      <c r="CD658" s="23"/>
      <c r="CE658" s="23"/>
      <c r="CF658" s="23"/>
      <c r="CG658" s="23"/>
      <c r="CH658" s="23"/>
      <c r="CI658" s="23"/>
      <c r="CJ658" s="23"/>
      <c r="CK658" s="23"/>
      <c r="CL658" s="23"/>
      <c r="CM658" s="23"/>
      <c r="CN658" s="23"/>
      <c r="CO658" s="23"/>
      <c r="CP658" s="23"/>
      <c r="CQ658" s="23"/>
      <c r="CR658" s="23"/>
      <c r="CS658" s="23"/>
      <c r="CT658" s="23"/>
      <c r="CU658" s="23"/>
      <c r="CV658" s="23"/>
      <c r="CW658" s="23"/>
      <c r="CX658" s="23"/>
      <c r="CY658" s="23"/>
      <c r="CZ658" s="23"/>
      <c r="DA658" s="23"/>
      <c r="DB658" s="23"/>
      <c r="DC658" s="23"/>
      <c r="DD658" s="23"/>
      <c r="DE658" s="23"/>
      <c r="DF658" s="23"/>
      <c r="DG658" s="23"/>
      <c r="DH658" s="23"/>
      <c r="DI658" s="23"/>
      <c r="DJ658" s="23"/>
      <c r="DK658" s="23"/>
      <c r="DL658" s="23"/>
      <c r="DM658" s="23"/>
      <c r="DN658" s="23"/>
      <c r="DO658" s="23"/>
      <c r="DP658" s="23"/>
      <c r="DQ658" s="23"/>
      <c r="DR658" s="23"/>
      <c r="DS658" s="23"/>
      <c r="DT658" s="23"/>
      <c r="DU658" s="23"/>
      <c r="DV658" s="23"/>
      <c r="DW658" s="23"/>
      <c r="DX658" s="23"/>
      <c r="DY658" s="23"/>
      <c r="DZ658" s="23"/>
      <c r="EA658" s="23"/>
      <c r="EB658" s="23"/>
      <c r="EC658" s="23"/>
      <c r="ED658" s="23"/>
      <c r="EE658" s="23"/>
      <c r="EF658" s="23"/>
      <c r="EG658" s="23"/>
      <c r="EH658" s="23"/>
      <c r="EI658" s="23"/>
      <c r="EJ658" s="23"/>
      <c r="EK658" s="23"/>
      <c r="EL658" s="23"/>
      <c r="EM658" s="23"/>
      <c r="EN658" s="23"/>
      <c r="EO658" s="23"/>
      <c r="EP658" s="23"/>
      <c r="EQ658" s="23"/>
      <c r="ER658" s="30">
        <f t="shared" si="611"/>
        <v>1</v>
      </c>
      <c r="ES658" s="30">
        <f t="shared" si="611"/>
        <v>1</v>
      </c>
      <c r="ET658" s="23"/>
      <c r="EU658" s="23"/>
      <c r="EV658" s="23"/>
      <c r="EW658" s="23"/>
      <c r="EX658" s="31">
        <f t="shared" si="529"/>
        <v>2</v>
      </c>
      <c r="EY658" s="5"/>
      <c r="EZ658" s="5"/>
      <c r="FA658" s="5"/>
      <c r="FB658" s="5"/>
    </row>
    <row r="659" spans="1:158" ht="15.75" hidden="1" customHeight="1">
      <c r="A659" s="25">
        <f t="shared" si="597"/>
        <v>655</v>
      </c>
      <c r="B659" s="7" t="s">
        <v>1662</v>
      </c>
      <c r="C659" s="7" t="s">
        <v>1663</v>
      </c>
      <c r="D659" s="26" t="s">
        <v>1661</v>
      </c>
      <c r="E659" s="27" t="s">
        <v>305</v>
      </c>
      <c r="F659" s="28">
        <v>100</v>
      </c>
      <c r="G659" s="29">
        <f t="shared" si="598"/>
        <v>2</v>
      </c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  <c r="BT659" s="23"/>
      <c r="BU659" s="23"/>
      <c r="BV659" s="23"/>
      <c r="BW659" s="23"/>
      <c r="BX659" s="23"/>
      <c r="BY659" s="23"/>
      <c r="BZ659" s="23"/>
      <c r="CA659" s="23"/>
      <c r="CB659" s="23"/>
      <c r="CC659" s="23"/>
      <c r="CD659" s="23"/>
      <c r="CE659" s="23"/>
      <c r="CF659" s="23"/>
      <c r="CG659" s="23"/>
      <c r="CH659" s="23"/>
      <c r="CI659" s="23"/>
      <c r="CJ659" s="23"/>
      <c r="CK659" s="23"/>
      <c r="CL659" s="23"/>
      <c r="CM659" s="23"/>
      <c r="CN659" s="23"/>
      <c r="CO659" s="23"/>
      <c r="CP659" s="23"/>
      <c r="CQ659" s="23"/>
      <c r="CR659" s="23"/>
      <c r="CS659" s="23"/>
      <c r="CT659" s="23"/>
      <c r="CU659" s="23"/>
      <c r="CV659" s="23"/>
      <c r="CW659" s="23"/>
      <c r="CX659" s="23"/>
      <c r="CY659" s="23"/>
      <c r="CZ659" s="23"/>
      <c r="DA659" s="23"/>
      <c r="DB659" s="23"/>
      <c r="DC659" s="23"/>
      <c r="DD659" s="23"/>
      <c r="DE659" s="23"/>
      <c r="DF659" s="23"/>
      <c r="DG659" s="23"/>
      <c r="DH659" s="23"/>
      <c r="DI659" s="23"/>
      <c r="DJ659" s="23"/>
      <c r="DK659" s="23"/>
      <c r="DL659" s="23"/>
      <c r="DM659" s="23"/>
      <c r="DN659" s="23"/>
      <c r="DO659" s="23"/>
      <c r="DP659" s="23"/>
      <c r="DQ659" s="23"/>
      <c r="DR659" s="23"/>
      <c r="DS659" s="23"/>
      <c r="DT659" s="23"/>
      <c r="DU659" s="23"/>
      <c r="DV659" s="23"/>
      <c r="DW659" s="23"/>
      <c r="DX659" s="23"/>
      <c r="DY659" s="23"/>
      <c r="DZ659" s="23"/>
      <c r="EA659" s="23"/>
      <c r="EB659" s="23"/>
      <c r="EC659" s="23"/>
      <c r="ED659" s="23"/>
      <c r="EE659" s="23"/>
      <c r="EF659" s="23"/>
      <c r="EG659" s="23"/>
      <c r="EH659" s="23"/>
      <c r="EI659" s="23"/>
      <c r="EJ659" s="23"/>
      <c r="EK659" s="23"/>
      <c r="EL659" s="23"/>
      <c r="EM659" s="23"/>
      <c r="EN659" s="23"/>
      <c r="EO659" s="23"/>
      <c r="EP659" s="23"/>
      <c r="EQ659" s="23"/>
      <c r="ER659" s="30">
        <f t="shared" si="611"/>
        <v>1</v>
      </c>
      <c r="ES659" s="30">
        <f t="shared" si="611"/>
        <v>1</v>
      </c>
      <c r="ET659" s="23"/>
      <c r="EU659" s="23"/>
      <c r="EV659" s="23"/>
      <c r="EW659" s="23"/>
      <c r="EX659" s="31">
        <f t="shared" si="529"/>
        <v>2</v>
      </c>
      <c r="EY659" s="5"/>
      <c r="EZ659" s="5"/>
      <c r="FA659" s="5"/>
      <c r="FB659" s="5"/>
    </row>
    <row r="660" spans="1:158" ht="15.75" hidden="1" customHeight="1">
      <c r="A660" s="25">
        <f t="shared" si="597"/>
        <v>656</v>
      </c>
      <c r="B660" s="7" t="s">
        <v>1664</v>
      </c>
      <c r="C660" s="7" t="s">
        <v>1665</v>
      </c>
      <c r="D660" s="26" t="s">
        <v>389</v>
      </c>
      <c r="E660" s="27" t="s">
        <v>305</v>
      </c>
      <c r="F660" s="28">
        <v>400</v>
      </c>
      <c r="G660" s="29">
        <f t="shared" si="598"/>
        <v>11</v>
      </c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  <c r="BT660" s="23"/>
      <c r="BU660" s="23"/>
      <c r="BV660" s="23"/>
      <c r="BW660" s="23"/>
      <c r="BX660" s="23"/>
      <c r="BY660" s="23"/>
      <c r="BZ660" s="23"/>
      <c r="CA660" s="23"/>
      <c r="CB660" s="23"/>
      <c r="CC660" s="23"/>
      <c r="CD660" s="23"/>
      <c r="CE660" s="23"/>
      <c r="CF660" s="23"/>
      <c r="CG660" s="23"/>
      <c r="CH660" s="23"/>
      <c r="CI660" s="23"/>
      <c r="CJ660" s="23"/>
      <c r="CK660" s="23"/>
      <c r="CL660" s="23"/>
      <c r="CM660" s="23"/>
      <c r="CN660" s="23"/>
      <c r="CO660" s="23"/>
      <c r="CP660" s="30">
        <f>1*CP$4</f>
        <v>1</v>
      </c>
      <c r="CQ660" s="23"/>
      <c r="CR660" s="30">
        <f t="shared" ref="CR660:CS660" si="612">1*CR$4</f>
        <v>1</v>
      </c>
      <c r="CS660" s="30">
        <f t="shared" si="612"/>
        <v>1</v>
      </c>
      <c r="CT660" s="23"/>
      <c r="CU660" s="23"/>
      <c r="CV660" s="23"/>
      <c r="CW660" s="23"/>
      <c r="CX660" s="23"/>
      <c r="CY660" s="23"/>
      <c r="CZ660" s="23"/>
      <c r="DA660" s="30">
        <f t="shared" ref="DA660:DC660" si="613">1*DA$4</f>
        <v>1</v>
      </c>
      <c r="DB660" s="30">
        <f t="shared" si="613"/>
        <v>1</v>
      </c>
      <c r="DC660" s="30">
        <f t="shared" si="613"/>
        <v>1</v>
      </c>
      <c r="DD660" s="23"/>
      <c r="DE660" s="23"/>
      <c r="DF660" s="23"/>
      <c r="DG660" s="30">
        <f t="shared" ref="DG660:DH660" si="614">1*DG$4</f>
        <v>1</v>
      </c>
      <c r="DH660" s="30">
        <f t="shared" si="614"/>
        <v>1</v>
      </c>
      <c r="DI660" s="23"/>
      <c r="DJ660" s="23"/>
      <c r="DK660" s="23"/>
      <c r="DL660" s="23"/>
      <c r="DM660" s="23"/>
      <c r="DN660" s="23"/>
      <c r="DO660" s="30">
        <f t="shared" ref="DO660:DP660" si="615">1*DO$4</f>
        <v>1</v>
      </c>
      <c r="DP660" s="30">
        <f t="shared" si="615"/>
        <v>1</v>
      </c>
      <c r="DQ660" s="23"/>
      <c r="DR660" s="23"/>
      <c r="DS660" s="23"/>
      <c r="DT660" s="23"/>
      <c r="DU660" s="23"/>
      <c r="DV660" s="23"/>
      <c r="DW660" s="23"/>
      <c r="DX660" s="23"/>
      <c r="DY660" s="23"/>
      <c r="DZ660" s="23"/>
      <c r="EA660" s="23"/>
      <c r="EB660" s="23"/>
      <c r="EC660" s="23"/>
      <c r="ED660" s="23"/>
      <c r="EE660" s="23"/>
      <c r="EF660" s="23"/>
      <c r="EG660" s="23"/>
      <c r="EH660" s="23"/>
      <c r="EI660" s="23"/>
      <c r="EJ660" s="23"/>
      <c r="EK660" s="30">
        <f>1*EK$4</f>
        <v>1</v>
      </c>
      <c r="EL660" s="23"/>
      <c r="EM660" s="23"/>
      <c r="EN660" s="23"/>
      <c r="EO660" s="23"/>
      <c r="EP660" s="23"/>
      <c r="EQ660" s="23"/>
      <c r="ER660" s="23"/>
      <c r="ES660" s="23"/>
      <c r="ET660" s="23"/>
      <c r="EU660" s="23"/>
      <c r="EV660" s="23"/>
      <c r="EW660" s="23"/>
      <c r="EX660" s="31">
        <f t="shared" si="529"/>
        <v>11</v>
      </c>
      <c r="EY660" s="5"/>
      <c r="EZ660" s="5"/>
      <c r="FA660" s="5"/>
      <c r="FB660" s="5"/>
    </row>
    <row r="661" spans="1:158" ht="15.75" hidden="1" customHeight="1">
      <c r="A661" s="25">
        <f t="shared" si="597"/>
        <v>657</v>
      </c>
      <c r="B661" s="7" t="s">
        <v>1666</v>
      </c>
      <c r="C661" s="7" t="s">
        <v>1667</v>
      </c>
      <c r="D661" s="26" t="s">
        <v>389</v>
      </c>
      <c r="E661" s="27" t="s">
        <v>305</v>
      </c>
      <c r="F661" s="28">
        <v>150</v>
      </c>
      <c r="G661" s="29">
        <f t="shared" si="598"/>
        <v>6</v>
      </c>
      <c r="H661" s="23"/>
      <c r="I661" s="23"/>
      <c r="J661" s="23"/>
      <c r="K661" s="23"/>
      <c r="L661" s="30">
        <f>1*L$4</f>
        <v>1</v>
      </c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30">
        <f>1*Z$4</f>
        <v>1</v>
      </c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30">
        <f>1*AY$4</f>
        <v>1</v>
      </c>
      <c r="AZ661" s="23"/>
      <c r="BA661" s="23"/>
      <c r="BB661" s="30">
        <f t="shared" ref="BB661:BD661" si="616">1*BB$4</f>
        <v>1</v>
      </c>
      <c r="BC661" s="30">
        <f t="shared" si="616"/>
        <v>1</v>
      </c>
      <c r="BD661" s="30">
        <f t="shared" si="616"/>
        <v>1</v>
      </c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  <c r="BT661" s="23"/>
      <c r="BU661" s="23"/>
      <c r="BV661" s="23"/>
      <c r="BW661" s="23"/>
      <c r="BX661" s="23"/>
      <c r="BY661" s="23"/>
      <c r="BZ661" s="23"/>
      <c r="CA661" s="23"/>
      <c r="CB661" s="23"/>
      <c r="CC661" s="23"/>
      <c r="CD661" s="23"/>
      <c r="CE661" s="23"/>
      <c r="CF661" s="23"/>
      <c r="CG661" s="23"/>
      <c r="CH661" s="23"/>
      <c r="CI661" s="23"/>
      <c r="CJ661" s="23"/>
      <c r="CK661" s="23"/>
      <c r="CL661" s="23"/>
      <c r="CM661" s="23"/>
      <c r="CN661" s="23"/>
      <c r="CO661" s="23"/>
      <c r="CP661" s="23"/>
      <c r="CQ661" s="23"/>
      <c r="CR661" s="23"/>
      <c r="CS661" s="23"/>
      <c r="CT661" s="23"/>
      <c r="CU661" s="23"/>
      <c r="CV661" s="23"/>
      <c r="CW661" s="23"/>
      <c r="CX661" s="23"/>
      <c r="CY661" s="23"/>
      <c r="CZ661" s="23"/>
      <c r="DA661" s="23"/>
      <c r="DB661" s="23"/>
      <c r="DC661" s="23"/>
      <c r="DD661" s="23"/>
      <c r="DE661" s="23"/>
      <c r="DF661" s="23"/>
      <c r="DG661" s="23"/>
      <c r="DH661" s="23"/>
      <c r="DI661" s="23"/>
      <c r="DJ661" s="23"/>
      <c r="DK661" s="23"/>
      <c r="DL661" s="23"/>
      <c r="DM661" s="23"/>
      <c r="DN661" s="23"/>
      <c r="DO661" s="23"/>
      <c r="DP661" s="23"/>
      <c r="DQ661" s="23"/>
      <c r="DR661" s="23"/>
      <c r="DS661" s="23"/>
      <c r="DT661" s="23"/>
      <c r="DU661" s="23"/>
      <c r="DV661" s="23"/>
      <c r="DW661" s="23"/>
      <c r="DX661" s="23"/>
      <c r="DY661" s="23"/>
      <c r="DZ661" s="23"/>
      <c r="EA661" s="23"/>
      <c r="EB661" s="23"/>
      <c r="EC661" s="23"/>
      <c r="ED661" s="23"/>
      <c r="EE661" s="23"/>
      <c r="EF661" s="23"/>
      <c r="EG661" s="23"/>
      <c r="EH661" s="23"/>
      <c r="EI661" s="23"/>
      <c r="EJ661" s="23"/>
      <c r="EK661" s="23"/>
      <c r="EL661" s="23"/>
      <c r="EM661" s="23"/>
      <c r="EN661" s="23"/>
      <c r="EO661" s="23"/>
      <c r="EP661" s="23"/>
      <c r="EQ661" s="23"/>
      <c r="ER661" s="23"/>
      <c r="ES661" s="23"/>
      <c r="ET661" s="23"/>
      <c r="EU661" s="23"/>
      <c r="EV661" s="23"/>
      <c r="EW661" s="23"/>
      <c r="EX661" s="31">
        <f t="shared" si="529"/>
        <v>6</v>
      </c>
      <c r="EY661" s="5"/>
      <c r="EZ661" s="5"/>
      <c r="FA661" s="5"/>
      <c r="FB661" s="5"/>
    </row>
    <row r="662" spans="1:158" ht="15.75" hidden="1" customHeight="1">
      <c r="A662" s="25">
        <f t="shared" si="597"/>
        <v>658</v>
      </c>
      <c r="B662" s="7" t="s">
        <v>1668</v>
      </c>
      <c r="C662" s="7" t="s">
        <v>1669</v>
      </c>
      <c r="D662" s="26" t="s">
        <v>444</v>
      </c>
      <c r="E662" s="27" t="s">
        <v>305</v>
      </c>
      <c r="F662" s="28">
        <v>500</v>
      </c>
      <c r="G662" s="29">
        <f t="shared" si="598"/>
        <v>1</v>
      </c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  <c r="BT662" s="23"/>
      <c r="BU662" s="23"/>
      <c r="BV662" s="23"/>
      <c r="BW662" s="23"/>
      <c r="BX662" s="23"/>
      <c r="BY662" s="23"/>
      <c r="BZ662" s="23"/>
      <c r="CA662" s="23"/>
      <c r="CB662" s="23"/>
      <c r="CC662" s="23"/>
      <c r="CD662" s="23"/>
      <c r="CE662" s="23"/>
      <c r="CF662" s="23"/>
      <c r="CG662" s="23"/>
      <c r="CH662" s="23"/>
      <c r="CI662" s="23"/>
      <c r="CJ662" s="23"/>
      <c r="CK662" s="23"/>
      <c r="CL662" s="23"/>
      <c r="CM662" s="23"/>
      <c r="CN662" s="23"/>
      <c r="CO662" s="23"/>
      <c r="CP662" s="23"/>
      <c r="CQ662" s="23"/>
      <c r="CR662" s="23"/>
      <c r="CS662" s="23"/>
      <c r="CT662" s="23"/>
      <c r="CU662" s="23"/>
      <c r="CV662" s="23"/>
      <c r="CW662" s="23"/>
      <c r="CX662" s="23"/>
      <c r="CY662" s="23"/>
      <c r="CZ662" s="23"/>
      <c r="DA662" s="23"/>
      <c r="DB662" s="23"/>
      <c r="DC662" s="23"/>
      <c r="DD662" s="23"/>
      <c r="DE662" s="23"/>
      <c r="DF662" s="23"/>
      <c r="DG662" s="23"/>
      <c r="DH662" s="23"/>
      <c r="DI662" s="23"/>
      <c r="DJ662" s="23"/>
      <c r="DK662" s="23"/>
      <c r="DL662" s="23"/>
      <c r="DM662" s="23"/>
      <c r="DN662" s="23"/>
      <c r="DO662" s="23"/>
      <c r="DP662" s="23"/>
      <c r="DQ662" s="23"/>
      <c r="DR662" s="23"/>
      <c r="DS662" s="23"/>
      <c r="DT662" s="23"/>
      <c r="DU662" s="23"/>
      <c r="DV662" s="23"/>
      <c r="DW662" s="23"/>
      <c r="DX662" s="23"/>
      <c r="DY662" s="23"/>
      <c r="DZ662" s="23"/>
      <c r="EA662" s="23"/>
      <c r="EB662" s="23"/>
      <c r="EC662" s="23"/>
      <c r="ED662" s="23"/>
      <c r="EE662" s="23"/>
      <c r="EF662" s="23"/>
      <c r="EG662" s="23"/>
      <c r="EH662" s="23"/>
      <c r="EI662" s="23"/>
      <c r="EJ662" s="23"/>
      <c r="EK662" s="23"/>
      <c r="EL662" s="23"/>
      <c r="EM662" s="23"/>
      <c r="EN662" s="23"/>
      <c r="EO662" s="30">
        <f>1*EO$4</f>
        <v>1</v>
      </c>
      <c r="EP662" s="23"/>
      <c r="EQ662" s="23"/>
      <c r="ER662" s="23"/>
      <c r="ES662" s="23"/>
      <c r="ET662" s="23"/>
      <c r="EU662" s="23"/>
      <c r="EV662" s="23"/>
      <c r="EW662" s="23"/>
      <c r="EX662" s="31">
        <f t="shared" si="529"/>
        <v>1</v>
      </c>
      <c r="EY662" s="5"/>
      <c r="EZ662" s="5"/>
      <c r="FA662" s="5"/>
      <c r="FB662" s="5"/>
    </row>
    <row r="663" spans="1:158" ht="15.75" hidden="1" customHeight="1">
      <c r="A663" s="25">
        <f t="shared" si="597"/>
        <v>659</v>
      </c>
      <c r="B663" s="7" t="s">
        <v>1670</v>
      </c>
      <c r="C663" s="7" t="s">
        <v>1671</v>
      </c>
      <c r="D663" s="26" t="s">
        <v>444</v>
      </c>
      <c r="E663" s="27" t="s">
        <v>305</v>
      </c>
      <c r="F663" s="28">
        <v>100</v>
      </c>
      <c r="G663" s="29">
        <f t="shared" si="598"/>
        <v>2</v>
      </c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  <c r="BT663" s="23"/>
      <c r="BU663" s="23"/>
      <c r="BV663" s="23"/>
      <c r="BW663" s="23"/>
      <c r="BX663" s="23"/>
      <c r="BY663" s="23"/>
      <c r="BZ663" s="23"/>
      <c r="CA663" s="23"/>
      <c r="CB663" s="23"/>
      <c r="CC663" s="23"/>
      <c r="CD663" s="23"/>
      <c r="CE663" s="23"/>
      <c r="CF663" s="23"/>
      <c r="CG663" s="23"/>
      <c r="CH663" s="23"/>
      <c r="CI663" s="23"/>
      <c r="CJ663" s="23"/>
      <c r="CK663" s="23"/>
      <c r="CL663" s="23"/>
      <c r="CM663" s="23"/>
      <c r="CN663" s="23"/>
      <c r="CO663" s="23"/>
      <c r="CP663" s="23"/>
      <c r="CQ663" s="23"/>
      <c r="CR663" s="23"/>
      <c r="CS663" s="23"/>
      <c r="CT663" s="23"/>
      <c r="CU663" s="23"/>
      <c r="CV663" s="23"/>
      <c r="CW663" s="23"/>
      <c r="CX663" s="23"/>
      <c r="CY663" s="23"/>
      <c r="CZ663" s="23"/>
      <c r="DA663" s="23"/>
      <c r="DB663" s="23"/>
      <c r="DC663" s="23"/>
      <c r="DD663" s="23"/>
      <c r="DE663" s="23"/>
      <c r="DF663" s="23"/>
      <c r="DG663" s="23"/>
      <c r="DH663" s="23"/>
      <c r="DI663" s="23"/>
      <c r="DJ663" s="23"/>
      <c r="DK663" s="23"/>
      <c r="DL663" s="23"/>
      <c r="DM663" s="23"/>
      <c r="DN663" s="23"/>
      <c r="DO663" s="23"/>
      <c r="DP663" s="23"/>
      <c r="DQ663" s="23"/>
      <c r="DR663" s="23"/>
      <c r="DS663" s="23"/>
      <c r="DT663" s="23"/>
      <c r="DU663" s="23"/>
      <c r="DV663" s="23"/>
      <c r="DW663" s="23"/>
      <c r="DX663" s="23"/>
      <c r="DY663" s="23"/>
      <c r="DZ663" s="23"/>
      <c r="EA663" s="23"/>
      <c r="EB663" s="23"/>
      <c r="EC663" s="23"/>
      <c r="ED663" s="23"/>
      <c r="EE663" s="23"/>
      <c r="EF663" s="23"/>
      <c r="EG663" s="23"/>
      <c r="EH663" s="23"/>
      <c r="EI663" s="23"/>
      <c r="EJ663" s="23"/>
      <c r="EK663" s="23"/>
      <c r="EL663" s="23"/>
      <c r="EM663" s="23"/>
      <c r="EN663" s="23"/>
      <c r="EO663" s="23"/>
      <c r="EP663" s="23"/>
      <c r="EQ663" s="23"/>
      <c r="ER663" s="30">
        <f t="shared" ref="ER663:ES663" si="617">1*ER$4</f>
        <v>1</v>
      </c>
      <c r="ES663" s="30">
        <f t="shared" si="617"/>
        <v>1</v>
      </c>
      <c r="ET663" s="23"/>
      <c r="EU663" s="23"/>
      <c r="EV663" s="23"/>
      <c r="EW663" s="23"/>
      <c r="EX663" s="31">
        <f t="shared" si="529"/>
        <v>2</v>
      </c>
      <c r="EY663" s="5"/>
      <c r="EZ663" s="5"/>
      <c r="FA663" s="5"/>
      <c r="FB663" s="5"/>
    </row>
    <row r="664" spans="1:158" ht="15.75" hidden="1" customHeight="1">
      <c r="A664" s="25">
        <f t="shared" si="597"/>
        <v>660</v>
      </c>
      <c r="B664" s="7" t="s">
        <v>1672</v>
      </c>
      <c r="C664" s="7" t="s">
        <v>1673</v>
      </c>
      <c r="D664" s="26" t="s">
        <v>444</v>
      </c>
      <c r="E664" s="27" t="s">
        <v>305</v>
      </c>
      <c r="F664" s="28">
        <v>200</v>
      </c>
      <c r="G664" s="29">
        <f t="shared" si="598"/>
        <v>13</v>
      </c>
      <c r="H664" s="23"/>
      <c r="I664" s="23"/>
      <c r="J664" s="23"/>
      <c r="K664" s="23"/>
      <c r="L664" s="30">
        <f>1*L$4</f>
        <v>1</v>
      </c>
      <c r="M664" s="23"/>
      <c r="N664" s="23"/>
      <c r="O664" s="30">
        <f t="shared" ref="O664:P664" si="618">1*O$4</f>
        <v>1</v>
      </c>
      <c r="P664" s="30">
        <f t="shared" si="618"/>
        <v>1</v>
      </c>
      <c r="Q664" s="23"/>
      <c r="R664" s="23"/>
      <c r="S664" s="23"/>
      <c r="T664" s="23"/>
      <c r="U664" s="23"/>
      <c r="V664" s="30">
        <f t="shared" ref="V664:W664" si="619">1*V$4</f>
        <v>1</v>
      </c>
      <c r="W664" s="30">
        <f t="shared" si="619"/>
        <v>1</v>
      </c>
      <c r="X664" s="23"/>
      <c r="Y664" s="23"/>
      <c r="Z664" s="30">
        <f t="shared" ref="Z664:AA664" si="620">1*Z$4</f>
        <v>1</v>
      </c>
      <c r="AA664" s="30">
        <f t="shared" si="620"/>
        <v>1</v>
      </c>
      <c r="AB664" s="23"/>
      <c r="AC664" s="23"/>
      <c r="AD664" s="23"/>
      <c r="AE664" s="23"/>
      <c r="AF664" s="30">
        <f t="shared" ref="AF664:AG664" si="621">1*AF$4</f>
        <v>1</v>
      </c>
      <c r="AG664" s="30">
        <f t="shared" si="621"/>
        <v>1</v>
      </c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30">
        <f>1*AY$4</f>
        <v>1</v>
      </c>
      <c r="AZ664" s="23"/>
      <c r="BA664" s="23"/>
      <c r="BB664" s="30">
        <f t="shared" ref="BB664:BD664" si="622">1*BB$4</f>
        <v>1</v>
      </c>
      <c r="BC664" s="30">
        <f t="shared" si="622"/>
        <v>1</v>
      </c>
      <c r="BD664" s="30">
        <f t="shared" si="622"/>
        <v>1</v>
      </c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  <c r="BT664" s="23"/>
      <c r="BU664" s="23"/>
      <c r="BV664" s="23"/>
      <c r="BW664" s="23"/>
      <c r="BX664" s="23"/>
      <c r="BY664" s="23"/>
      <c r="BZ664" s="23"/>
      <c r="CA664" s="23"/>
      <c r="CB664" s="23"/>
      <c r="CC664" s="23"/>
      <c r="CD664" s="23"/>
      <c r="CE664" s="23"/>
      <c r="CF664" s="23"/>
      <c r="CG664" s="23"/>
      <c r="CH664" s="23"/>
      <c r="CI664" s="23"/>
      <c r="CJ664" s="23"/>
      <c r="CK664" s="23"/>
      <c r="CL664" s="23"/>
      <c r="CM664" s="23"/>
      <c r="CN664" s="23"/>
      <c r="CO664" s="23"/>
      <c r="CP664" s="23"/>
      <c r="CQ664" s="23"/>
      <c r="CR664" s="23"/>
      <c r="CS664" s="23"/>
      <c r="CT664" s="23"/>
      <c r="CU664" s="23"/>
      <c r="CV664" s="23"/>
      <c r="CW664" s="23"/>
      <c r="CX664" s="23"/>
      <c r="CY664" s="23"/>
      <c r="CZ664" s="23"/>
      <c r="DA664" s="23"/>
      <c r="DB664" s="23"/>
      <c r="DC664" s="23"/>
      <c r="DD664" s="23"/>
      <c r="DE664" s="23"/>
      <c r="DF664" s="23"/>
      <c r="DG664" s="23"/>
      <c r="DH664" s="23"/>
      <c r="DI664" s="23"/>
      <c r="DJ664" s="23"/>
      <c r="DK664" s="23"/>
      <c r="DL664" s="23"/>
      <c r="DM664" s="23"/>
      <c r="DN664" s="23"/>
      <c r="DO664" s="23"/>
      <c r="DP664" s="23"/>
      <c r="DQ664" s="23"/>
      <c r="DR664" s="23"/>
      <c r="DS664" s="23"/>
      <c r="DT664" s="23"/>
      <c r="DU664" s="23"/>
      <c r="DV664" s="23"/>
      <c r="DW664" s="23"/>
      <c r="DX664" s="23"/>
      <c r="DY664" s="23"/>
      <c r="DZ664" s="23"/>
      <c r="EA664" s="23"/>
      <c r="EB664" s="23"/>
      <c r="EC664" s="23"/>
      <c r="ED664" s="23"/>
      <c r="EE664" s="23"/>
      <c r="EF664" s="23"/>
      <c r="EG664" s="23"/>
      <c r="EH664" s="23"/>
      <c r="EI664" s="23"/>
      <c r="EJ664" s="23"/>
      <c r="EK664" s="23"/>
      <c r="EL664" s="23"/>
      <c r="EM664" s="23"/>
      <c r="EN664" s="23"/>
      <c r="EO664" s="23"/>
      <c r="EP664" s="23"/>
      <c r="EQ664" s="23"/>
      <c r="ER664" s="23"/>
      <c r="ES664" s="23"/>
      <c r="ET664" s="23"/>
      <c r="EU664" s="23"/>
      <c r="EV664" s="23"/>
      <c r="EW664" s="23"/>
      <c r="EX664" s="31">
        <f t="shared" si="529"/>
        <v>13</v>
      </c>
      <c r="EY664" s="5"/>
      <c r="EZ664" s="5"/>
      <c r="FA664" s="5"/>
      <c r="FB664" s="5"/>
    </row>
    <row r="665" spans="1:158" ht="15.75" hidden="1" customHeight="1">
      <c r="A665" s="25">
        <f t="shared" si="597"/>
        <v>661</v>
      </c>
      <c r="B665" s="7" t="s">
        <v>1674</v>
      </c>
      <c r="C665" s="7" t="s">
        <v>1675</v>
      </c>
      <c r="D665" s="26" t="s">
        <v>389</v>
      </c>
      <c r="E665" s="27" t="s">
        <v>305</v>
      </c>
      <c r="F665" s="28">
        <v>500</v>
      </c>
      <c r="G665" s="29">
        <f t="shared" si="598"/>
        <v>2</v>
      </c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30">
        <f t="shared" ref="AU665:AV665" si="623">1*AU$4</f>
        <v>1</v>
      </c>
      <c r="AV665" s="30">
        <f t="shared" si="623"/>
        <v>1</v>
      </c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  <c r="BT665" s="23"/>
      <c r="BU665" s="23"/>
      <c r="BV665" s="23"/>
      <c r="BW665" s="23"/>
      <c r="BX665" s="23"/>
      <c r="BY665" s="23"/>
      <c r="BZ665" s="23"/>
      <c r="CA665" s="23"/>
      <c r="CB665" s="23"/>
      <c r="CC665" s="23"/>
      <c r="CD665" s="23"/>
      <c r="CE665" s="23"/>
      <c r="CF665" s="23"/>
      <c r="CG665" s="23"/>
      <c r="CH665" s="23"/>
      <c r="CI665" s="23"/>
      <c r="CJ665" s="23"/>
      <c r="CK665" s="23"/>
      <c r="CL665" s="23"/>
      <c r="CM665" s="23"/>
      <c r="CN665" s="23"/>
      <c r="CO665" s="23"/>
      <c r="CP665" s="23"/>
      <c r="CQ665" s="23"/>
      <c r="CR665" s="23"/>
      <c r="CS665" s="23"/>
      <c r="CT665" s="23"/>
      <c r="CU665" s="23"/>
      <c r="CV665" s="23"/>
      <c r="CW665" s="23"/>
      <c r="CX665" s="23"/>
      <c r="CY665" s="23"/>
      <c r="CZ665" s="23"/>
      <c r="DA665" s="23"/>
      <c r="DB665" s="23"/>
      <c r="DC665" s="23"/>
      <c r="DD665" s="23"/>
      <c r="DE665" s="23"/>
      <c r="DF665" s="23"/>
      <c r="DG665" s="23"/>
      <c r="DH665" s="23"/>
      <c r="DI665" s="23"/>
      <c r="DJ665" s="23"/>
      <c r="DK665" s="23"/>
      <c r="DL665" s="23"/>
      <c r="DM665" s="23"/>
      <c r="DN665" s="23"/>
      <c r="DO665" s="23"/>
      <c r="DP665" s="23"/>
      <c r="DQ665" s="23"/>
      <c r="DR665" s="23"/>
      <c r="DS665" s="23"/>
      <c r="DT665" s="23"/>
      <c r="DU665" s="23"/>
      <c r="DV665" s="23"/>
      <c r="DW665" s="23"/>
      <c r="DX665" s="23"/>
      <c r="DY665" s="23"/>
      <c r="DZ665" s="23"/>
      <c r="EA665" s="23"/>
      <c r="EB665" s="23"/>
      <c r="EC665" s="23"/>
      <c r="ED665" s="23"/>
      <c r="EE665" s="23"/>
      <c r="EF665" s="23"/>
      <c r="EG665" s="23"/>
      <c r="EH665" s="23"/>
      <c r="EI665" s="23"/>
      <c r="EJ665" s="23"/>
      <c r="EK665" s="23"/>
      <c r="EL665" s="23"/>
      <c r="EM665" s="23"/>
      <c r="EN665" s="23"/>
      <c r="EO665" s="23"/>
      <c r="EP665" s="23"/>
      <c r="EQ665" s="23"/>
      <c r="ER665" s="23"/>
      <c r="ES665" s="23"/>
      <c r="ET665" s="23"/>
      <c r="EU665" s="23"/>
      <c r="EV665" s="23"/>
      <c r="EW665" s="23"/>
      <c r="EX665" s="31">
        <f t="shared" si="529"/>
        <v>2</v>
      </c>
      <c r="EY665" s="5"/>
      <c r="EZ665" s="5"/>
      <c r="FA665" s="5"/>
      <c r="FB665" s="5"/>
    </row>
    <row r="666" spans="1:158" ht="15.75" hidden="1" customHeight="1">
      <c r="A666" s="25">
        <f t="shared" si="597"/>
        <v>662</v>
      </c>
      <c r="B666" s="7" t="s">
        <v>1676</v>
      </c>
      <c r="C666" s="7" t="s">
        <v>1677</v>
      </c>
      <c r="D666" s="26" t="s">
        <v>389</v>
      </c>
      <c r="E666" s="27" t="s">
        <v>305</v>
      </c>
      <c r="F666" s="28">
        <v>500</v>
      </c>
      <c r="G666" s="29">
        <f t="shared" si="598"/>
        <v>11</v>
      </c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  <c r="BT666" s="23"/>
      <c r="BU666" s="23"/>
      <c r="BV666" s="23"/>
      <c r="BW666" s="23"/>
      <c r="BX666" s="23"/>
      <c r="BY666" s="23"/>
      <c r="BZ666" s="23"/>
      <c r="CA666" s="23"/>
      <c r="CB666" s="23"/>
      <c r="CC666" s="23"/>
      <c r="CD666" s="23"/>
      <c r="CE666" s="23"/>
      <c r="CF666" s="23"/>
      <c r="CG666" s="23"/>
      <c r="CH666" s="23"/>
      <c r="CI666" s="23"/>
      <c r="CJ666" s="23"/>
      <c r="CK666" s="23"/>
      <c r="CL666" s="23"/>
      <c r="CM666" s="23"/>
      <c r="CN666" s="23"/>
      <c r="CO666" s="23"/>
      <c r="CP666" s="30">
        <f>1*CP$4</f>
        <v>1</v>
      </c>
      <c r="CQ666" s="23"/>
      <c r="CR666" s="30">
        <f t="shared" ref="CR666:CS666" si="624">1*CR$4</f>
        <v>1</v>
      </c>
      <c r="CS666" s="30">
        <f t="shared" si="624"/>
        <v>1</v>
      </c>
      <c r="CT666" s="23"/>
      <c r="CU666" s="23"/>
      <c r="CV666" s="23"/>
      <c r="CW666" s="23"/>
      <c r="CX666" s="23"/>
      <c r="CY666" s="23"/>
      <c r="CZ666" s="23"/>
      <c r="DA666" s="30">
        <f t="shared" ref="DA666:DC666" si="625">1*DA$4</f>
        <v>1</v>
      </c>
      <c r="DB666" s="30">
        <f t="shared" si="625"/>
        <v>1</v>
      </c>
      <c r="DC666" s="30">
        <f t="shared" si="625"/>
        <v>1</v>
      </c>
      <c r="DD666" s="23"/>
      <c r="DE666" s="23"/>
      <c r="DF666" s="23"/>
      <c r="DG666" s="30">
        <f t="shared" ref="DG666:DH666" si="626">1*DG$4</f>
        <v>1</v>
      </c>
      <c r="DH666" s="30">
        <f t="shared" si="626"/>
        <v>1</v>
      </c>
      <c r="DI666" s="23"/>
      <c r="DJ666" s="23"/>
      <c r="DK666" s="23"/>
      <c r="DL666" s="23"/>
      <c r="DM666" s="23"/>
      <c r="DN666" s="23"/>
      <c r="DO666" s="30">
        <f t="shared" ref="DO666:DP666" si="627">1*DO$4</f>
        <v>1</v>
      </c>
      <c r="DP666" s="30">
        <f t="shared" si="627"/>
        <v>1</v>
      </c>
      <c r="DQ666" s="23"/>
      <c r="DR666" s="23"/>
      <c r="DS666" s="23"/>
      <c r="DT666" s="23"/>
      <c r="DU666" s="23"/>
      <c r="DV666" s="23"/>
      <c r="DW666" s="23"/>
      <c r="DX666" s="23"/>
      <c r="DY666" s="23"/>
      <c r="DZ666" s="23"/>
      <c r="EA666" s="23"/>
      <c r="EB666" s="23"/>
      <c r="EC666" s="23"/>
      <c r="ED666" s="23"/>
      <c r="EE666" s="23"/>
      <c r="EF666" s="23"/>
      <c r="EG666" s="23"/>
      <c r="EH666" s="23"/>
      <c r="EI666" s="23"/>
      <c r="EJ666" s="23"/>
      <c r="EK666" s="30">
        <f>1*EK$4</f>
        <v>1</v>
      </c>
      <c r="EL666" s="23"/>
      <c r="EM666" s="23"/>
      <c r="EN666" s="23"/>
      <c r="EO666" s="23"/>
      <c r="EP666" s="23"/>
      <c r="EQ666" s="23"/>
      <c r="ER666" s="23"/>
      <c r="ES666" s="23"/>
      <c r="ET666" s="23"/>
      <c r="EU666" s="23"/>
      <c r="EV666" s="23"/>
      <c r="EW666" s="23"/>
      <c r="EX666" s="31">
        <f t="shared" si="529"/>
        <v>11</v>
      </c>
      <c r="EY666" s="5"/>
      <c r="EZ666" s="5"/>
      <c r="FA666" s="5"/>
      <c r="FB666" s="5"/>
    </row>
    <row r="667" spans="1:158" ht="15.75" hidden="1" customHeight="1">
      <c r="A667" s="25">
        <f t="shared" si="597"/>
        <v>663</v>
      </c>
      <c r="B667" s="7" t="s">
        <v>1678</v>
      </c>
      <c r="C667" s="7" t="s">
        <v>1679</v>
      </c>
      <c r="D667" s="26" t="s">
        <v>389</v>
      </c>
      <c r="E667" s="27" t="s">
        <v>305</v>
      </c>
      <c r="F667" s="28">
        <v>200</v>
      </c>
      <c r="G667" s="29">
        <f t="shared" si="598"/>
        <v>6</v>
      </c>
      <c r="H667" s="23"/>
      <c r="I667" s="23"/>
      <c r="J667" s="23"/>
      <c r="K667" s="23"/>
      <c r="L667" s="30">
        <f>1*L$4</f>
        <v>1</v>
      </c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30">
        <f>1*Z$4</f>
        <v>1</v>
      </c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30">
        <f>1*AY$4</f>
        <v>1</v>
      </c>
      <c r="AZ667" s="23"/>
      <c r="BA667" s="23"/>
      <c r="BB667" s="30">
        <f t="shared" ref="BB667:BD667" si="628">1*BB$4</f>
        <v>1</v>
      </c>
      <c r="BC667" s="30">
        <f t="shared" si="628"/>
        <v>1</v>
      </c>
      <c r="BD667" s="30">
        <f t="shared" si="628"/>
        <v>1</v>
      </c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  <c r="BT667" s="23"/>
      <c r="BU667" s="23"/>
      <c r="BV667" s="23"/>
      <c r="BW667" s="23"/>
      <c r="BX667" s="23"/>
      <c r="BY667" s="23"/>
      <c r="BZ667" s="23"/>
      <c r="CA667" s="23"/>
      <c r="CB667" s="23"/>
      <c r="CC667" s="23"/>
      <c r="CD667" s="23"/>
      <c r="CE667" s="23"/>
      <c r="CF667" s="23"/>
      <c r="CG667" s="23"/>
      <c r="CH667" s="23"/>
      <c r="CI667" s="23"/>
      <c r="CJ667" s="23"/>
      <c r="CK667" s="23"/>
      <c r="CL667" s="23"/>
      <c r="CM667" s="23"/>
      <c r="CN667" s="23"/>
      <c r="CO667" s="23"/>
      <c r="CP667" s="23"/>
      <c r="CQ667" s="23"/>
      <c r="CR667" s="23"/>
      <c r="CS667" s="23"/>
      <c r="CT667" s="23"/>
      <c r="CU667" s="23"/>
      <c r="CV667" s="23"/>
      <c r="CW667" s="23"/>
      <c r="CX667" s="23"/>
      <c r="CY667" s="23"/>
      <c r="CZ667" s="23"/>
      <c r="DA667" s="23"/>
      <c r="DB667" s="23"/>
      <c r="DC667" s="23"/>
      <c r="DD667" s="23"/>
      <c r="DE667" s="23"/>
      <c r="DF667" s="23"/>
      <c r="DG667" s="23"/>
      <c r="DH667" s="23"/>
      <c r="DI667" s="23"/>
      <c r="DJ667" s="23"/>
      <c r="DK667" s="23"/>
      <c r="DL667" s="23"/>
      <c r="DM667" s="23"/>
      <c r="DN667" s="23"/>
      <c r="DO667" s="23"/>
      <c r="DP667" s="23"/>
      <c r="DQ667" s="23"/>
      <c r="DR667" s="23"/>
      <c r="DS667" s="23"/>
      <c r="DT667" s="23"/>
      <c r="DU667" s="23"/>
      <c r="DV667" s="23"/>
      <c r="DW667" s="23"/>
      <c r="DX667" s="23"/>
      <c r="DY667" s="23"/>
      <c r="DZ667" s="23"/>
      <c r="EA667" s="23"/>
      <c r="EB667" s="23"/>
      <c r="EC667" s="23"/>
      <c r="ED667" s="23"/>
      <c r="EE667" s="23"/>
      <c r="EF667" s="23"/>
      <c r="EG667" s="23"/>
      <c r="EH667" s="23"/>
      <c r="EI667" s="23"/>
      <c r="EJ667" s="23"/>
      <c r="EK667" s="23"/>
      <c r="EL667" s="23"/>
      <c r="EM667" s="23"/>
      <c r="EN667" s="23"/>
      <c r="EO667" s="23"/>
      <c r="EP667" s="23"/>
      <c r="EQ667" s="23"/>
      <c r="ER667" s="23"/>
      <c r="ES667" s="23"/>
      <c r="ET667" s="23"/>
      <c r="EU667" s="23"/>
      <c r="EV667" s="23"/>
      <c r="EW667" s="23"/>
      <c r="EX667" s="31">
        <f t="shared" si="529"/>
        <v>6</v>
      </c>
      <c r="EY667" s="5"/>
      <c r="EZ667" s="5"/>
      <c r="FA667" s="5"/>
      <c r="FB667" s="5"/>
    </row>
    <row r="668" spans="1:158" ht="15.75" hidden="1" customHeight="1">
      <c r="A668" s="25">
        <f t="shared" si="597"/>
        <v>664</v>
      </c>
      <c r="B668" s="7" t="s">
        <v>1680</v>
      </c>
      <c r="C668" s="7" t="s">
        <v>610</v>
      </c>
      <c r="D668" s="26" t="s">
        <v>389</v>
      </c>
      <c r="E668" s="27" t="s">
        <v>305</v>
      </c>
      <c r="F668" s="28">
        <v>400</v>
      </c>
      <c r="G668" s="55">
        <f t="shared" si="598"/>
        <v>3</v>
      </c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30">
        <f>1*BA$4</f>
        <v>1</v>
      </c>
      <c r="BB668" s="23"/>
      <c r="BC668" s="23"/>
      <c r="BD668" s="23"/>
      <c r="BE668" s="23"/>
      <c r="BF668" s="30">
        <f>1*BF$4</f>
        <v>1</v>
      </c>
      <c r="BG668" s="23"/>
      <c r="BH668" s="23"/>
      <c r="BI668" s="23"/>
      <c r="BJ668" s="30">
        <f>1*BJ$4</f>
        <v>1</v>
      </c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  <c r="CB668" s="23"/>
      <c r="CC668" s="23"/>
      <c r="CD668" s="23"/>
      <c r="CE668" s="23"/>
      <c r="CF668" s="23"/>
      <c r="CG668" s="23"/>
      <c r="CH668" s="23"/>
      <c r="CI668" s="23"/>
      <c r="CJ668" s="23"/>
      <c r="CK668" s="23"/>
      <c r="CL668" s="23"/>
      <c r="CM668" s="23"/>
      <c r="CN668" s="23"/>
      <c r="CO668" s="23"/>
      <c r="CP668" s="23"/>
      <c r="CQ668" s="23"/>
      <c r="CR668" s="23"/>
      <c r="CS668" s="23"/>
      <c r="CT668" s="23"/>
      <c r="CU668" s="23"/>
      <c r="CV668" s="23"/>
      <c r="CW668" s="23"/>
      <c r="CX668" s="23"/>
      <c r="CY668" s="23"/>
      <c r="CZ668" s="23"/>
      <c r="DA668" s="23"/>
      <c r="DB668" s="23"/>
      <c r="DC668" s="23"/>
      <c r="DD668" s="23"/>
      <c r="DE668" s="23"/>
      <c r="DF668" s="23"/>
      <c r="DG668" s="23"/>
      <c r="DH668" s="23"/>
      <c r="DI668" s="23"/>
      <c r="DJ668" s="23"/>
      <c r="DK668" s="23"/>
      <c r="DL668" s="23"/>
      <c r="DM668" s="23"/>
      <c r="DN668" s="23"/>
      <c r="DO668" s="23"/>
      <c r="DP668" s="23"/>
      <c r="DQ668" s="23"/>
      <c r="DR668" s="23"/>
      <c r="DS668" s="23"/>
      <c r="DT668" s="23"/>
      <c r="DU668" s="23"/>
      <c r="DV668" s="23"/>
      <c r="DW668" s="23"/>
      <c r="DX668" s="23"/>
      <c r="DY668" s="23"/>
      <c r="DZ668" s="23"/>
      <c r="EA668" s="23"/>
      <c r="EB668" s="23"/>
      <c r="EC668" s="23"/>
      <c r="ED668" s="23"/>
      <c r="EE668" s="23"/>
      <c r="EF668" s="23"/>
      <c r="EG668" s="23"/>
      <c r="EH668" s="23"/>
      <c r="EI668" s="23"/>
      <c r="EJ668" s="23"/>
      <c r="EK668" s="23"/>
      <c r="EL668" s="23"/>
      <c r="EM668" s="23"/>
      <c r="EN668" s="23"/>
      <c r="EO668" s="23"/>
      <c r="EP668" s="23"/>
      <c r="EQ668" s="23"/>
      <c r="ER668" s="23"/>
      <c r="ES668" s="23"/>
      <c r="ET668" s="23"/>
      <c r="EU668" s="23"/>
      <c r="EV668" s="23"/>
      <c r="EW668" s="23"/>
      <c r="EX668" s="31">
        <f t="shared" si="529"/>
        <v>3</v>
      </c>
      <c r="EY668" s="5"/>
      <c r="EZ668" s="5"/>
      <c r="FA668" s="5"/>
      <c r="FB668" s="5"/>
    </row>
    <row r="669" spans="1:158" ht="15.75" hidden="1" customHeight="1">
      <c r="A669" s="25">
        <f t="shared" si="597"/>
        <v>665</v>
      </c>
      <c r="B669" s="7" t="s">
        <v>1681</v>
      </c>
      <c r="C669" s="7" t="s">
        <v>1682</v>
      </c>
      <c r="D669" s="26" t="s">
        <v>389</v>
      </c>
      <c r="E669" s="27" t="s">
        <v>305</v>
      </c>
      <c r="F669" s="28">
        <v>100</v>
      </c>
      <c r="G669" s="29">
        <f t="shared" si="598"/>
        <v>2</v>
      </c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  <c r="CB669" s="23"/>
      <c r="CC669" s="23"/>
      <c r="CD669" s="23"/>
      <c r="CE669" s="23"/>
      <c r="CF669" s="23"/>
      <c r="CG669" s="23"/>
      <c r="CH669" s="23"/>
      <c r="CI669" s="23"/>
      <c r="CJ669" s="23"/>
      <c r="CK669" s="23"/>
      <c r="CL669" s="23"/>
      <c r="CM669" s="23"/>
      <c r="CN669" s="23"/>
      <c r="CO669" s="23"/>
      <c r="CP669" s="23"/>
      <c r="CQ669" s="23"/>
      <c r="CR669" s="23"/>
      <c r="CS669" s="23"/>
      <c r="CT669" s="23"/>
      <c r="CU669" s="23"/>
      <c r="CV669" s="23"/>
      <c r="CW669" s="23"/>
      <c r="CX669" s="23"/>
      <c r="CY669" s="23"/>
      <c r="CZ669" s="23"/>
      <c r="DA669" s="23"/>
      <c r="DB669" s="23"/>
      <c r="DC669" s="23"/>
      <c r="DD669" s="23"/>
      <c r="DE669" s="23"/>
      <c r="DF669" s="23"/>
      <c r="DG669" s="23"/>
      <c r="DH669" s="23"/>
      <c r="DI669" s="23"/>
      <c r="DJ669" s="23"/>
      <c r="DK669" s="23"/>
      <c r="DL669" s="23"/>
      <c r="DM669" s="23"/>
      <c r="DN669" s="23"/>
      <c r="DO669" s="23"/>
      <c r="DP669" s="23"/>
      <c r="DQ669" s="23"/>
      <c r="DR669" s="23"/>
      <c r="DS669" s="23"/>
      <c r="DT669" s="23"/>
      <c r="DU669" s="23"/>
      <c r="DV669" s="23"/>
      <c r="DW669" s="23"/>
      <c r="DX669" s="23"/>
      <c r="DY669" s="23"/>
      <c r="DZ669" s="23"/>
      <c r="EA669" s="23"/>
      <c r="EB669" s="23"/>
      <c r="EC669" s="23"/>
      <c r="ED669" s="23"/>
      <c r="EE669" s="23"/>
      <c r="EF669" s="23"/>
      <c r="EG669" s="23"/>
      <c r="EH669" s="23"/>
      <c r="EI669" s="23"/>
      <c r="EJ669" s="23"/>
      <c r="EK669" s="23"/>
      <c r="EL669" s="23"/>
      <c r="EM669" s="23"/>
      <c r="EN669" s="23"/>
      <c r="EO669" s="23"/>
      <c r="EP669" s="23"/>
      <c r="EQ669" s="23"/>
      <c r="ER669" s="30">
        <f t="shared" ref="ER669:ES670" si="629">1*ER$4</f>
        <v>1</v>
      </c>
      <c r="ES669" s="30">
        <f t="shared" si="629"/>
        <v>1</v>
      </c>
      <c r="ET669" s="23"/>
      <c r="EU669" s="23"/>
      <c r="EV669" s="23"/>
      <c r="EW669" s="23"/>
      <c r="EX669" s="31">
        <f t="shared" si="529"/>
        <v>2</v>
      </c>
      <c r="EY669" s="5"/>
      <c r="EZ669" s="5"/>
      <c r="FA669" s="5"/>
      <c r="FB669" s="5"/>
    </row>
    <row r="670" spans="1:158" ht="15.75" hidden="1" customHeight="1">
      <c r="A670" s="25">
        <f t="shared" si="597"/>
        <v>666</v>
      </c>
      <c r="B670" s="7" t="s">
        <v>1683</v>
      </c>
      <c r="C670" s="7" t="s">
        <v>1684</v>
      </c>
      <c r="D670" s="26" t="s">
        <v>346</v>
      </c>
      <c r="E670" s="27" t="s">
        <v>305</v>
      </c>
      <c r="F670" s="28">
        <v>1</v>
      </c>
      <c r="G670" s="29">
        <f t="shared" si="598"/>
        <v>2</v>
      </c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  <c r="CB670" s="23"/>
      <c r="CC670" s="23"/>
      <c r="CD670" s="23"/>
      <c r="CE670" s="23"/>
      <c r="CF670" s="23"/>
      <c r="CG670" s="23"/>
      <c r="CH670" s="23"/>
      <c r="CI670" s="23"/>
      <c r="CJ670" s="23"/>
      <c r="CK670" s="23"/>
      <c r="CL670" s="23"/>
      <c r="CM670" s="23"/>
      <c r="CN670" s="23"/>
      <c r="CO670" s="23"/>
      <c r="CP670" s="23"/>
      <c r="CQ670" s="23"/>
      <c r="CR670" s="23"/>
      <c r="CS670" s="23"/>
      <c r="CT670" s="23"/>
      <c r="CU670" s="23"/>
      <c r="CV670" s="23"/>
      <c r="CW670" s="23"/>
      <c r="CX670" s="23"/>
      <c r="CY670" s="23"/>
      <c r="CZ670" s="23"/>
      <c r="DA670" s="23"/>
      <c r="DB670" s="23"/>
      <c r="DC670" s="23"/>
      <c r="DD670" s="23"/>
      <c r="DE670" s="23"/>
      <c r="DF670" s="23"/>
      <c r="DG670" s="23"/>
      <c r="DH670" s="23"/>
      <c r="DI670" s="23"/>
      <c r="DJ670" s="23"/>
      <c r="DK670" s="23"/>
      <c r="DL670" s="23"/>
      <c r="DM670" s="23"/>
      <c r="DN670" s="23"/>
      <c r="DO670" s="23"/>
      <c r="DP670" s="23"/>
      <c r="DQ670" s="23"/>
      <c r="DR670" s="23"/>
      <c r="DS670" s="23"/>
      <c r="DT670" s="23"/>
      <c r="DU670" s="23"/>
      <c r="DV670" s="23"/>
      <c r="DW670" s="23"/>
      <c r="DX670" s="23"/>
      <c r="DY670" s="23"/>
      <c r="DZ670" s="23"/>
      <c r="EA670" s="23"/>
      <c r="EB670" s="23"/>
      <c r="EC670" s="23"/>
      <c r="ED670" s="23"/>
      <c r="EE670" s="23"/>
      <c r="EF670" s="23"/>
      <c r="EG670" s="23"/>
      <c r="EH670" s="23"/>
      <c r="EI670" s="23"/>
      <c r="EJ670" s="23"/>
      <c r="EK670" s="23"/>
      <c r="EL670" s="23"/>
      <c r="EM670" s="23"/>
      <c r="EN670" s="23"/>
      <c r="EO670" s="23"/>
      <c r="EP670" s="23"/>
      <c r="EQ670" s="23"/>
      <c r="ER670" s="30">
        <f t="shared" si="629"/>
        <v>1</v>
      </c>
      <c r="ES670" s="30">
        <f t="shared" si="629"/>
        <v>1</v>
      </c>
      <c r="ET670" s="23"/>
      <c r="EU670" s="23"/>
      <c r="EV670" s="23"/>
      <c r="EW670" s="23"/>
      <c r="EX670" s="31">
        <f t="shared" si="529"/>
        <v>2</v>
      </c>
      <c r="EY670" s="5"/>
      <c r="EZ670" s="5"/>
      <c r="FA670" s="5"/>
      <c r="FB670" s="5"/>
    </row>
    <row r="671" spans="1:158" ht="15.75" hidden="1" customHeight="1">
      <c r="A671" s="25">
        <f t="shared" si="597"/>
        <v>667</v>
      </c>
      <c r="B671" s="7" t="s">
        <v>1685</v>
      </c>
      <c r="C671" s="7" t="s">
        <v>1686</v>
      </c>
      <c r="D671" s="26" t="s">
        <v>444</v>
      </c>
      <c r="E671" s="27" t="s">
        <v>305</v>
      </c>
      <c r="F671" s="28">
        <v>50</v>
      </c>
      <c r="G671" s="29">
        <f t="shared" si="598"/>
        <v>6</v>
      </c>
      <c r="H671" s="23"/>
      <c r="I671" s="23"/>
      <c r="J671" s="23"/>
      <c r="K671" s="23"/>
      <c r="L671" s="30">
        <f>1*L$4</f>
        <v>1</v>
      </c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30">
        <f>1*Z$4</f>
        <v>1</v>
      </c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30">
        <f>1*AY$4</f>
        <v>1</v>
      </c>
      <c r="AZ671" s="23"/>
      <c r="BA671" s="23"/>
      <c r="BB671" s="30">
        <f t="shared" ref="BB671:BD671" si="630">1*BB$4</f>
        <v>1</v>
      </c>
      <c r="BC671" s="30">
        <f t="shared" si="630"/>
        <v>1</v>
      </c>
      <c r="BD671" s="30">
        <f t="shared" si="630"/>
        <v>1</v>
      </c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  <c r="CB671" s="23"/>
      <c r="CC671" s="23"/>
      <c r="CD671" s="23"/>
      <c r="CE671" s="23"/>
      <c r="CF671" s="23"/>
      <c r="CG671" s="23"/>
      <c r="CH671" s="23"/>
      <c r="CI671" s="23"/>
      <c r="CJ671" s="23"/>
      <c r="CK671" s="23"/>
      <c r="CL671" s="23"/>
      <c r="CM671" s="23"/>
      <c r="CN671" s="23"/>
      <c r="CO671" s="23"/>
      <c r="CP671" s="23"/>
      <c r="CQ671" s="23"/>
      <c r="CR671" s="23"/>
      <c r="CS671" s="23"/>
      <c r="CT671" s="23"/>
      <c r="CU671" s="23"/>
      <c r="CV671" s="23"/>
      <c r="CW671" s="23"/>
      <c r="CX671" s="23"/>
      <c r="CY671" s="23"/>
      <c r="CZ671" s="23"/>
      <c r="DA671" s="23"/>
      <c r="DB671" s="23"/>
      <c r="DC671" s="23"/>
      <c r="DD671" s="23"/>
      <c r="DE671" s="23"/>
      <c r="DF671" s="23"/>
      <c r="DG671" s="23"/>
      <c r="DH671" s="23"/>
      <c r="DI671" s="23"/>
      <c r="DJ671" s="23"/>
      <c r="DK671" s="23"/>
      <c r="DL671" s="23"/>
      <c r="DM671" s="23"/>
      <c r="DN671" s="23"/>
      <c r="DO671" s="23"/>
      <c r="DP671" s="23"/>
      <c r="DQ671" s="23"/>
      <c r="DR671" s="23"/>
      <c r="DS671" s="23"/>
      <c r="DT671" s="23"/>
      <c r="DU671" s="23"/>
      <c r="DV671" s="23"/>
      <c r="DW671" s="23"/>
      <c r="DX671" s="23"/>
      <c r="DY671" s="23"/>
      <c r="DZ671" s="23"/>
      <c r="EA671" s="23"/>
      <c r="EB671" s="23"/>
      <c r="EC671" s="23"/>
      <c r="ED671" s="23"/>
      <c r="EE671" s="23"/>
      <c r="EF671" s="23"/>
      <c r="EG671" s="23"/>
      <c r="EH671" s="23"/>
      <c r="EI671" s="23"/>
      <c r="EJ671" s="23"/>
      <c r="EK671" s="23"/>
      <c r="EL671" s="23"/>
      <c r="EM671" s="23"/>
      <c r="EN671" s="23"/>
      <c r="EO671" s="23"/>
      <c r="EP671" s="23"/>
      <c r="EQ671" s="23"/>
      <c r="ER671" s="23"/>
      <c r="ES671" s="23"/>
      <c r="ET671" s="23"/>
      <c r="EU671" s="23"/>
      <c r="EV671" s="23"/>
      <c r="EW671" s="23"/>
      <c r="EX671" s="31">
        <f t="shared" si="529"/>
        <v>6</v>
      </c>
      <c r="EY671" s="5"/>
      <c r="EZ671" s="5"/>
      <c r="FA671" s="5"/>
      <c r="FB671" s="5"/>
    </row>
    <row r="672" spans="1:158" ht="15.75" hidden="1" customHeight="1">
      <c r="A672" s="25">
        <f t="shared" si="597"/>
        <v>668</v>
      </c>
      <c r="B672" s="7" t="s">
        <v>1687</v>
      </c>
      <c r="C672" s="7" t="s">
        <v>1688</v>
      </c>
      <c r="D672" s="26" t="s">
        <v>414</v>
      </c>
      <c r="E672" s="27" t="s">
        <v>305</v>
      </c>
      <c r="F672" s="28">
        <v>100</v>
      </c>
      <c r="G672" s="29">
        <f t="shared" si="598"/>
        <v>2</v>
      </c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30">
        <f t="shared" ref="AU672:AV672" si="631">1*AU$4</f>
        <v>1</v>
      </c>
      <c r="AV672" s="30">
        <f t="shared" si="631"/>
        <v>1</v>
      </c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  <c r="CB672" s="23"/>
      <c r="CC672" s="23"/>
      <c r="CD672" s="23"/>
      <c r="CE672" s="23"/>
      <c r="CF672" s="23"/>
      <c r="CG672" s="23"/>
      <c r="CH672" s="23"/>
      <c r="CI672" s="23"/>
      <c r="CJ672" s="23"/>
      <c r="CK672" s="23"/>
      <c r="CL672" s="23"/>
      <c r="CM672" s="23"/>
      <c r="CN672" s="23"/>
      <c r="CO672" s="23"/>
      <c r="CP672" s="23"/>
      <c r="CQ672" s="23"/>
      <c r="CR672" s="23"/>
      <c r="CS672" s="23"/>
      <c r="CT672" s="23"/>
      <c r="CU672" s="23"/>
      <c r="CV672" s="23"/>
      <c r="CW672" s="23"/>
      <c r="CX672" s="23"/>
      <c r="CY672" s="23"/>
      <c r="CZ672" s="23"/>
      <c r="DA672" s="23"/>
      <c r="DB672" s="23"/>
      <c r="DC672" s="23"/>
      <c r="DD672" s="23"/>
      <c r="DE672" s="23"/>
      <c r="DF672" s="23"/>
      <c r="DG672" s="23"/>
      <c r="DH672" s="23"/>
      <c r="DI672" s="23"/>
      <c r="DJ672" s="23"/>
      <c r="DK672" s="23"/>
      <c r="DL672" s="23"/>
      <c r="DM672" s="23"/>
      <c r="DN672" s="23"/>
      <c r="DO672" s="23"/>
      <c r="DP672" s="23"/>
      <c r="DQ672" s="23"/>
      <c r="DR672" s="23"/>
      <c r="DS672" s="23"/>
      <c r="DT672" s="23"/>
      <c r="DU672" s="23"/>
      <c r="DV672" s="23"/>
      <c r="DW672" s="23"/>
      <c r="DX672" s="23"/>
      <c r="DY672" s="23"/>
      <c r="DZ672" s="23"/>
      <c r="EA672" s="23"/>
      <c r="EB672" s="23"/>
      <c r="EC672" s="23"/>
      <c r="ED672" s="23"/>
      <c r="EE672" s="23"/>
      <c r="EF672" s="23"/>
      <c r="EG672" s="23"/>
      <c r="EH672" s="23"/>
      <c r="EI672" s="23"/>
      <c r="EJ672" s="23"/>
      <c r="EK672" s="23"/>
      <c r="EL672" s="23"/>
      <c r="EM672" s="23"/>
      <c r="EN672" s="23"/>
      <c r="EO672" s="23"/>
      <c r="EP672" s="23"/>
      <c r="EQ672" s="23"/>
      <c r="ER672" s="23"/>
      <c r="ES672" s="23"/>
      <c r="ET672" s="23"/>
      <c r="EU672" s="23"/>
      <c r="EV672" s="23"/>
      <c r="EW672" s="23"/>
      <c r="EX672" s="31">
        <f t="shared" si="529"/>
        <v>2</v>
      </c>
      <c r="EY672" s="5"/>
      <c r="EZ672" s="5"/>
      <c r="FA672" s="5"/>
      <c r="FB672" s="5"/>
    </row>
    <row r="673" spans="1:158" ht="15.75" hidden="1" customHeight="1">
      <c r="A673" s="25">
        <f t="shared" si="597"/>
        <v>669</v>
      </c>
      <c r="B673" s="7" t="s">
        <v>1689</v>
      </c>
      <c r="C673" s="7" t="s">
        <v>1690</v>
      </c>
      <c r="D673" s="26" t="s">
        <v>341</v>
      </c>
      <c r="E673" s="27" t="s">
        <v>305</v>
      </c>
      <c r="F673" s="28">
        <v>1</v>
      </c>
      <c r="G673" s="29">
        <f t="shared" si="598"/>
        <v>2</v>
      </c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  <c r="CB673" s="23"/>
      <c r="CC673" s="23"/>
      <c r="CD673" s="23"/>
      <c r="CE673" s="23"/>
      <c r="CF673" s="23"/>
      <c r="CG673" s="23"/>
      <c r="CH673" s="23"/>
      <c r="CI673" s="23"/>
      <c r="CJ673" s="23"/>
      <c r="CK673" s="23"/>
      <c r="CL673" s="23"/>
      <c r="CM673" s="23"/>
      <c r="CN673" s="23"/>
      <c r="CO673" s="23"/>
      <c r="CP673" s="23"/>
      <c r="CQ673" s="23"/>
      <c r="CR673" s="23"/>
      <c r="CS673" s="23"/>
      <c r="CT673" s="23"/>
      <c r="CU673" s="23"/>
      <c r="CV673" s="23"/>
      <c r="CW673" s="23"/>
      <c r="CX673" s="23"/>
      <c r="CY673" s="23"/>
      <c r="CZ673" s="23"/>
      <c r="DA673" s="23"/>
      <c r="DB673" s="23"/>
      <c r="DC673" s="23"/>
      <c r="DD673" s="23"/>
      <c r="DE673" s="23"/>
      <c r="DF673" s="23"/>
      <c r="DG673" s="23"/>
      <c r="DH673" s="23"/>
      <c r="DI673" s="23"/>
      <c r="DJ673" s="23"/>
      <c r="DK673" s="23"/>
      <c r="DL673" s="23"/>
      <c r="DM673" s="23"/>
      <c r="DN673" s="23"/>
      <c r="DO673" s="23"/>
      <c r="DP673" s="23"/>
      <c r="DQ673" s="23"/>
      <c r="DR673" s="23"/>
      <c r="DS673" s="23"/>
      <c r="DT673" s="23"/>
      <c r="DU673" s="23"/>
      <c r="DV673" s="23"/>
      <c r="DW673" s="23"/>
      <c r="DX673" s="23"/>
      <c r="DY673" s="23"/>
      <c r="DZ673" s="23"/>
      <c r="EA673" s="23"/>
      <c r="EB673" s="23"/>
      <c r="EC673" s="23"/>
      <c r="ED673" s="23"/>
      <c r="EE673" s="23"/>
      <c r="EF673" s="23"/>
      <c r="EG673" s="23"/>
      <c r="EH673" s="23"/>
      <c r="EI673" s="23"/>
      <c r="EJ673" s="23"/>
      <c r="EK673" s="23"/>
      <c r="EL673" s="23"/>
      <c r="EM673" s="23"/>
      <c r="EN673" s="23"/>
      <c r="EO673" s="23"/>
      <c r="EP673" s="23"/>
      <c r="EQ673" s="23"/>
      <c r="ER673" s="30">
        <f t="shared" ref="ER673:ES673" si="632">1*ER$4</f>
        <v>1</v>
      </c>
      <c r="ES673" s="30">
        <f t="shared" si="632"/>
        <v>1</v>
      </c>
      <c r="ET673" s="23"/>
      <c r="EU673" s="23"/>
      <c r="EV673" s="23"/>
      <c r="EW673" s="23"/>
      <c r="EX673" s="31">
        <f t="shared" si="529"/>
        <v>2</v>
      </c>
      <c r="EY673" s="5"/>
      <c r="EZ673" s="5"/>
      <c r="FA673" s="5"/>
      <c r="FB673" s="5"/>
    </row>
    <row r="674" spans="1:158" ht="15.75" hidden="1" customHeight="1">
      <c r="A674" s="25">
        <f t="shared" si="597"/>
        <v>670</v>
      </c>
      <c r="B674" s="7" t="s">
        <v>1691</v>
      </c>
      <c r="C674" s="7" t="s">
        <v>1692</v>
      </c>
      <c r="D674" s="26" t="s">
        <v>414</v>
      </c>
      <c r="E674" s="27" t="s">
        <v>305</v>
      </c>
      <c r="F674" s="28">
        <v>500</v>
      </c>
      <c r="G674" s="29">
        <f t="shared" si="598"/>
        <v>16</v>
      </c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  <c r="CB674" s="23"/>
      <c r="CC674" s="23"/>
      <c r="CD674" s="23"/>
      <c r="CE674" s="23"/>
      <c r="CF674" s="23"/>
      <c r="CG674" s="23"/>
      <c r="CH674" s="23"/>
      <c r="CI674" s="23"/>
      <c r="CJ674" s="23"/>
      <c r="CK674" s="23"/>
      <c r="CL674" s="23"/>
      <c r="CM674" s="23"/>
      <c r="CN674" s="23"/>
      <c r="CO674" s="23"/>
      <c r="CP674" s="23"/>
      <c r="CQ674" s="23"/>
      <c r="CR674" s="23"/>
      <c r="CS674" s="23"/>
      <c r="CT674" s="23"/>
      <c r="CU674" s="23"/>
      <c r="CV674" s="23"/>
      <c r="CW674" s="23"/>
      <c r="CX674" s="23"/>
      <c r="CY674" s="23"/>
      <c r="CZ674" s="23"/>
      <c r="DA674" s="23"/>
      <c r="DB674" s="23"/>
      <c r="DC674" s="23"/>
      <c r="DD674" s="23"/>
      <c r="DE674" s="23"/>
      <c r="DF674" s="23"/>
      <c r="DG674" s="23"/>
      <c r="DH674" s="23"/>
      <c r="DI674" s="23"/>
      <c r="DJ674" s="23"/>
      <c r="DK674" s="23"/>
      <c r="DL674" s="23"/>
      <c r="DM674" s="23"/>
      <c r="DN674" s="23"/>
      <c r="DO674" s="23"/>
      <c r="DP674" s="23"/>
      <c r="DQ674" s="23"/>
      <c r="DR674" s="30">
        <f t="shared" ref="DR674:EG674" si="633">1*DR$4</f>
        <v>1</v>
      </c>
      <c r="DS674" s="30">
        <f t="shared" si="633"/>
        <v>1</v>
      </c>
      <c r="DT674" s="30">
        <f t="shared" si="633"/>
        <v>1</v>
      </c>
      <c r="DU674" s="30">
        <f t="shared" si="633"/>
        <v>1</v>
      </c>
      <c r="DV674" s="30">
        <f t="shared" si="633"/>
        <v>1</v>
      </c>
      <c r="DW674" s="30">
        <f t="shared" si="633"/>
        <v>1</v>
      </c>
      <c r="DX674" s="30">
        <f t="shared" si="633"/>
        <v>1</v>
      </c>
      <c r="DY674" s="30">
        <f t="shared" si="633"/>
        <v>1</v>
      </c>
      <c r="DZ674" s="30">
        <f t="shared" si="633"/>
        <v>1</v>
      </c>
      <c r="EA674" s="30">
        <f t="shared" si="633"/>
        <v>1</v>
      </c>
      <c r="EB674" s="30">
        <f t="shared" si="633"/>
        <v>1</v>
      </c>
      <c r="EC674" s="30">
        <f t="shared" si="633"/>
        <v>1</v>
      </c>
      <c r="ED674" s="30">
        <f t="shared" si="633"/>
        <v>1</v>
      </c>
      <c r="EE674" s="30">
        <f t="shared" si="633"/>
        <v>1</v>
      </c>
      <c r="EF674" s="30">
        <f t="shared" si="633"/>
        <v>1</v>
      </c>
      <c r="EG674" s="30">
        <f t="shared" si="633"/>
        <v>1</v>
      </c>
      <c r="EH674" s="23"/>
      <c r="EI674" s="23"/>
      <c r="EJ674" s="23"/>
      <c r="EK674" s="23"/>
      <c r="EL674" s="23"/>
      <c r="EM674" s="23"/>
      <c r="EN674" s="23"/>
      <c r="EO674" s="23"/>
      <c r="EP674" s="23"/>
      <c r="EQ674" s="23"/>
      <c r="ER674" s="23"/>
      <c r="ES674" s="23"/>
      <c r="ET674" s="23"/>
      <c r="EU674" s="23"/>
      <c r="EV674" s="23"/>
      <c r="EW674" s="23"/>
      <c r="EX674" s="31">
        <f t="shared" si="529"/>
        <v>16</v>
      </c>
      <c r="EY674" s="5"/>
      <c r="EZ674" s="5"/>
      <c r="FA674" s="5"/>
      <c r="FB674" s="5"/>
    </row>
    <row r="675" spans="1:158" ht="15.75" hidden="1" customHeight="1">
      <c r="A675" s="25">
        <f t="shared" si="597"/>
        <v>671</v>
      </c>
      <c r="B675" s="7" t="s">
        <v>1693</v>
      </c>
      <c r="C675" s="7" t="s">
        <v>1694</v>
      </c>
      <c r="D675" s="26" t="s">
        <v>444</v>
      </c>
      <c r="E675" s="27" t="s">
        <v>305</v>
      </c>
      <c r="F675" s="28">
        <v>200</v>
      </c>
      <c r="G675" s="29">
        <f t="shared" si="598"/>
        <v>2</v>
      </c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30">
        <f t="shared" ref="AF675:AG675" si="634">1*AF$4</f>
        <v>1</v>
      </c>
      <c r="AG675" s="30">
        <f t="shared" si="634"/>
        <v>1</v>
      </c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  <c r="CB675" s="23"/>
      <c r="CC675" s="23"/>
      <c r="CD675" s="23"/>
      <c r="CE675" s="23"/>
      <c r="CF675" s="23"/>
      <c r="CG675" s="23"/>
      <c r="CH675" s="23"/>
      <c r="CI675" s="23"/>
      <c r="CJ675" s="23"/>
      <c r="CK675" s="23"/>
      <c r="CL675" s="23"/>
      <c r="CM675" s="23"/>
      <c r="CN675" s="23"/>
      <c r="CO675" s="23"/>
      <c r="CP675" s="23"/>
      <c r="CQ675" s="23"/>
      <c r="CR675" s="23"/>
      <c r="CS675" s="23"/>
      <c r="CT675" s="23"/>
      <c r="CU675" s="23"/>
      <c r="CV675" s="23"/>
      <c r="CW675" s="23"/>
      <c r="CX675" s="23"/>
      <c r="CY675" s="23"/>
      <c r="CZ675" s="23"/>
      <c r="DA675" s="23"/>
      <c r="DB675" s="23"/>
      <c r="DC675" s="23"/>
      <c r="DD675" s="23"/>
      <c r="DE675" s="23"/>
      <c r="DF675" s="23"/>
      <c r="DG675" s="23"/>
      <c r="DH675" s="23"/>
      <c r="DI675" s="23"/>
      <c r="DJ675" s="23"/>
      <c r="DK675" s="23"/>
      <c r="DL675" s="23"/>
      <c r="DM675" s="23"/>
      <c r="DN675" s="23"/>
      <c r="DO675" s="23"/>
      <c r="DP675" s="23"/>
      <c r="DQ675" s="23"/>
      <c r="DR675" s="23"/>
      <c r="DS675" s="23"/>
      <c r="DT675" s="23"/>
      <c r="DU675" s="23"/>
      <c r="DV675" s="23"/>
      <c r="DW675" s="23"/>
      <c r="DX675" s="23"/>
      <c r="DY675" s="23"/>
      <c r="DZ675" s="23"/>
      <c r="EA675" s="23"/>
      <c r="EB675" s="23"/>
      <c r="EC675" s="23"/>
      <c r="ED675" s="23"/>
      <c r="EE675" s="23"/>
      <c r="EF675" s="23"/>
      <c r="EG675" s="23"/>
      <c r="EH675" s="23"/>
      <c r="EI675" s="23"/>
      <c r="EJ675" s="23"/>
      <c r="EK675" s="23"/>
      <c r="EL675" s="23"/>
      <c r="EM675" s="23"/>
      <c r="EN675" s="23"/>
      <c r="EO675" s="23"/>
      <c r="EP675" s="23"/>
      <c r="EQ675" s="23"/>
      <c r="ER675" s="23"/>
      <c r="ES675" s="23"/>
      <c r="ET675" s="23"/>
      <c r="EU675" s="23"/>
      <c r="EV675" s="23"/>
      <c r="EW675" s="23"/>
      <c r="EX675" s="31">
        <f t="shared" si="529"/>
        <v>2</v>
      </c>
      <c r="EY675" s="5"/>
      <c r="EZ675" s="5"/>
      <c r="FA675" s="5"/>
      <c r="FB675" s="5"/>
    </row>
    <row r="676" spans="1:158" ht="15.75" hidden="1" customHeight="1">
      <c r="A676" s="25">
        <f t="shared" si="597"/>
        <v>672</v>
      </c>
      <c r="B676" s="7" t="s">
        <v>1695</v>
      </c>
      <c r="C676" s="7" t="s">
        <v>1696</v>
      </c>
      <c r="D676" s="26" t="s">
        <v>953</v>
      </c>
      <c r="E676" s="27" t="s">
        <v>381</v>
      </c>
      <c r="F676" s="28">
        <v>1</v>
      </c>
      <c r="G676" s="29">
        <f t="shared" si="598"/>
        <v>12</v>
      </c>
      <c r="H676" s="23"/>
      <c r="I676" s="23"/>
      <c r="J676" s="23"/>
      <c r="K676" s="30">
        <f>1*K$4</f>
        <v>1</v>
      </c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30">
        <f>1*AE$4</f>
        <v>1</v>
      </c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30">
        <f>1*BA$4</f>
        <v>1</v>
      </c>
      <c r="BB676" s="23"/>
      <c r="BC676" s="23"/>
      <c r="BD676" s="23"/>
      <c r="BE676" s="23"/>
      <c r="BF676" s="30">
        <f>1*BF$4</f>
        <v>1</v>
      </c>
      <c r="BG676" s="23"/>
      <c r="BH676" s="23"/>
      <c r="BI676" s="23"/>
      <c r="BJ676" s="30">
        <f t="shared" ref="BJ676:BK676" si="635">1*BJ$4</f>
        <v>1</v>
      </c>
      <c r="BK676" s="30">
        <f t="shared" si="635"/>
        <v>1</v>
      </c>
      <c r="BL676" s="23"/>
      <c r="BM676" s="23"/>
      <c r="BN676" s="23"/>
      <c r="BO676" s="23"/>
      <c r="BP676" s="23"/>
      <c r="BQ676" s="23"/>
      <c r="BR676" s="23"/>
      <c r="BS676" s="23"/>
      <c r="BT676" s="23"/>
      <c r="BU676" s="23"/>
      <c r="BV676" s="23"/>
      <c r="BW676" s="23"/>
      <c r="BX676" s="23"/>
      <c r="BY676" s="23"/>
      <c r="BZ676" s="23"/>
      <c r="CA676" s="23"/>
      <c r="CB676" s="23"/>
      <c r="CC676" s="23"/>
      <c r="CD676" s="23"/>
      <c r="CE676" s="23"/>
      <c r="CF676" s="23"/>
      <c r="CG676" s="23"/>
      <c r="CH676" s="23"/>
      <c r="CI676" s="23"/>
      <c r="CJ676" s="23"/>
      <c r="CK676" s="23"/>
      <c r="CL676" s="23"/>
      <c r="CM676" s="23"/>
      <c r="CN676" s="23"/>
      <c r="CO676" s="30">
        <f>1*CO$4</f>
        <v>1</v>
      </c>
      <c r="CP676" s="23"/>
      <c r="CQ676" s="23"/>
      <c r="CR676" s="23"/>
      <c r="CS676" s="23"/>
      <c r="CT676" s="30">
        <f>1*CT$4</f>
        <v>1</v>
      </c>
      <c r="CU676" s="23"/>
      <c r="CV676" s="23"/>
      <c r="CW676" s="23"/>
      <c r="CX676" s="23"/>
      <c r="CY676" s="23"/>
      <c r="CZ676" s="23"/>
      <c r="DA676" s="23"/>
      <c r="DB676" s="23"/>
      <c r="DC676" s="23"/>
      <c r="DD676" s="30">
        <f>1*DD$4</f>
        <v>1</v>
      </c>
      <c r="DE676" s="23"/>
      <c r="DF676" s="30">
        <f>1*DF$4</f>
        <v>1</v>
      </c>
      <c r="DG676" s="23"/>
      <c r="DH676" s="23"/>
      <c r="DI676" s="30">
        <f>1*DI$4</f>
        <v>1</v>
      </c>
      <c r="DJ676" s="23"/>
      <c r="DK676" s="23"/>
      <c r="DL676" s="23"/>
      <c r="DM676" s="23"/>
      <c r="DN676" s="23"/>
      <c r="DO676" s="23"/>
      <c r="DP676" s="23"/>
      <c r="DQ676" s="23"/>
      <c r="DR676" s="23"/>
      <c r="DS676" s="23"/>
      <c r="DT676" s="23"/>
      <c r="DU676" s="23"/>
      <c r="DV676" s="23"/>
      <c r="DW676" s="23"/>
      <c r="DX676" s="23"/>
      <c r="DY676" s="23"/>
      <c r="DZ676" s="23"/>
      <c r="EA676" s="23"/>
      <c r="EB676" s="23"/>
      <c r="EC676" s="23"/>
      <c r="ED676" s="23"/>
      <c r="EE676" s="23"/>
      <c r="EF676" s="23"/>
      <c r="EG676" s="23"/>
      <c r="EH676" s="23"/>
      <c r="EI676" s="23"/>
      <c r="EJ676" s="23"/>
      <c r="EK676" s="23"/>
      <c r="EL676" s="23"/>
      <c r="EM676" s="23"/>
      <c r="EN676" s="23"/>
      <c r="EO676" s="30">
        <f>1*EO$4</f>
        <v>1</v>
      </c>
      <c r="EP676" s="23"/>
      <c r="EQ676" s="23"/>
      <c r="ER676" s="23"/>
      <c r="ES676" s="23"/>
      <c r="ET676" s="23"/>
      <c r="EU676" s="23"/>
      <c r="EV676" s="23"/>
      <c r="EW676" s="23"/>
      <c r="EX676" s="31">
        <f t="shared" si="529"/>
        <v>12</v>
      </c>
      <c r="EY676" s="5"/>
      <c r="EZ676" s="5"/>
      <c r="FA676" s="5"/>
      <c r="FB676" s="5"/>
    </row>
    <row r="677" spans="1:158" ht="15.75" hidden="1" customHeight="1">
      <c r="A677" s="25">
        <f t="shared" si="597"/>
        <v>673</v>
      </c>
      <c r="B677" s="7" t="s">
        <v>1697</v>
      </c>
      <c r="C677" s="7" t="s">
        <v>1698</v>
      </c>
      <c r="D677" s="26" t="s">
        <v>953</v>
      </c>
      <c r="E677" s="27" t="s">
        <v>381</v>
      </c>
      <c r="F677" s="28">
        <v>1</v>
      </c>
      <c r="G677" s="29">
        <f t="shared" si="598"/>
        <v>10</v>
      </c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  <c r="BS677" s="23"/>
      <c r="BT677" s="23"/>
      <c r="BU677" s="23"/>
      <c r="BV677" s="23"/>
      <c r="BW677" s="23"/>
      <c r="BX677" s="23"/>
      <c r="BY677" s="23"/>
      <c r="BZ677" s="23"/>
      <c r="CA677" s="23"/>
      <c r="CB677" s="23"/>
      <c r="CC677" s="23"/>
      <c r="CD677" s="23"/>
      <c r="CE677" s="23"/>
      <c r="CF677" s="23"/>
      <c r="CG677" s="23"/>
      <c r="CH677" s="23"/>
      <c r="CI677" s="23"/>
      <c r="CJ677" s="23"/>
      <c r="CK677" s="23"/>
      <c r="CL677" s="23"/>
      <c r="CM677" s="23"/>
      <c r="CN677" s="23"/>
      <c r="CO677" s="23"/>
      <c r="CP677" s="30">
        <f>1*CP$4</f>
        <v>1</v>
      </c>
      <c r="CQ677" s="23"/>
      <c r="CR677" s="30">
        <f t="shared" ref="CR677:CS677" si="636">1*CR$4</f>
        <v>1</v>
      </c>
      <c r="CS677" s="30">
        <f t="shared" si="636"/>
        <v>1</v>
      </c>
      <c r="CT677" s="23"/>
      <c r="CU677" s="23"/>
      <c r="CV677" s="23"/>
      <c r="CW677" s="23"/>
      <c r="CX677" s="23"/>
      <c r="CY677" s="23"/>
      <c r="CZ677" s="23"/>
      <c r="DA677" s="30">
        <f t="shared" ref="DA677:DC677" si="637">1*DA$4</f>
        <v>1</v>
      </c>
      <c r="DB677" s="30">
        <f t="shared" si="637"/>
        <v>1</v>
      </c>
      <c r="DC677" s="30">
        <f t="shared" si="637"/>
        <v>1</v>
      </c>
      <c r="DD677" s="23"/>
      <c r="DE677" s="23"/>
      <c r="DF677" s="23"/>
      <c r="DG677" s="30">
        <f>1*DG$4</f>
        <v>1</v>
      </c>
      <c r="DH677" s="23"/>
      <c r="DI677" s="23"/>
      <c r="DJ677" s="23"/>
      <c r="DK677" s="23"/>
      <c r="DL677" s="23"/>
      <c r="DM677" s="23"/>
      <c r="DN677" s="23"/>
      <c r="DO677" s="30">
        <f t="shared" ref="DO677:DP677" si="638">1*DO$4</f>
        <v>1</v>
      </c>
      <c r="DP677" s="30">
        <f t="shared" si="638"/>
        <v>1</v>
      </c>
      <c r="DQ677" s="23"/>
      <c r="DR677" s="23"/>
      <c r="DS677" s="23"/>
      <c r="DT677" s="23"/>
      <c r="DU677" s="23"/>
      <c r="DV677" s="23"/>
      <c r="DW677" s="23"/>
      <c r="DX677" s="23"/>
      <c r="DY677" s="23"/>
      <c r="DZ677" s="23"/>
      <c r="EA677" s="23"/>
      <c r="EB677" s="23"/>
      <c r="EC677" s="23"/>
      <c r="ED677" s="23"/>
      <c r="EE677" s="23"/>
      <c r="EF677" s="23"/>
      <c r="EG677" s="23"/>
      <c r="EH677" s="23"/>
      <c r="EI677" s="23"/>
      <c r="EJ677" s="23"/>
      <c r="EK677" s="30">
        <f>1*EK$4</f>
        <v>1</v>
      </c>
      <c r="EL677" s="23"/>
      <c r="EM677" s="23"/>
      <c r="EN677" s="23"/>
      <c r="EO677" s="23"/>
      <c r="EP677" s="23"/>
      <c r="EQ677" s="23"/>
      <c r="ER677" s="23"/>
      <c r="ES677" s="23"/>
      <c r="ET677" s="23"/>
      <c r="EU677" s="23"/>
      <c r="EV677" s="23"/>
      <c r="EW677" s="23"/>
      <c r="EX677" s="31">
        <f t="shared" si="529"/>
        <v>10</v>
      </c>
      <c r="EY677" s="5"/>
      <c r="EZ677" s="5"/>
      <c r="FA677" s="5"/>
      <c r="FB677" s="5"/>
    </row>
    <row r="678" spans="1:158" ht="15.75" hidden="1" customHeight="1">
      <c r="A678" s="25">
        <f t="shared" si="597"/>
        <v>674</v>
      </c>
      <c r="B678" s="7" t="s">
        <v>1699</v>
      </c>
      <c r="C678" s="7" t="s">
        <v>1700</v>
      </c>
      <c r="D678" s="26" t="s">
        <v>953</v>
      </c>
      <c r="E678" s="27" t="s">
        <v>381</v>
      </c>
      <c r="F678" s="28">
        <v>1</v>
      </c>
      <c r="G678" s="29">
        <f t="shared" si="598"/>
        <v>1</v>
      </c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  <c r="CB678" s="23"/>
      <c r="CC678" s="23"/>
      <c r="CD678" s="23"/>
      <c r="CE678" s="23"/>
      <c r="CF678" s="23"/>
      <c r="CG678" s="23"/>
      <c r="CH678" s="23"/>
      <c r="CI678" s="23"/>
      <c r="CJ678" s="23"/>
      <c r="CK678" s="23"/>
      <c r="CL678" s="23"/>
      <c r="CM678" s="23"/>
      <c r="CN678" s="23"/>
      <c r="CO678" s="23"/>
      <c r="CP678" s="23"/>
      <c r="CQ678" s="23"/>
      <c r="CR678" s="23"/>
      <c r="CS678" s="23"/>
      <c r="CT678" s="23"/>
      <c r="CU678" s="23"/>
      <c r="CV678" s="23"/>
      <c r="CW678" s="23"/>
      <c r="CX678" s="23"/>
      <c r="CY678" s="23"/>
      <c r="CZ678" s="23"/>
      <c r="DA678" s="23"/>
      <c r="DB678" s="23"/>
      <c r="DC678" s="23"/>
      <c r="DD678" s="23"/>
      <c r="DE678" s="23"/>
      <c r="DF678" s="23"/>
      <c r="DG678" s="23"/>
      <c r="DH678" s="30">
        <f>1*DH$4</f>
        <v>1</v>
      </c>
      <c r="DI678" s="23"/>
      <c r="DJ678" s="23"/>
      <c r="DK678" s="23"/>
      <c r="DL678" s="23"/>
      <c r="DM678" s="23"/>
      <c r="DN678" s="23"/>
      <c r="DO678" s="23"/>
      <c r="DP678" s="23"/>
      <c r="DQ678" s="23"/>
      <c r="DR678" s="23"/>
      <c r="DS678" s="23"/>
      <c r="DT678" s="23"/>
      <c r="DU678" s="23"/>
      <c r="DV678" s="23"/>
      <c r="DW678" s="23"/>
      <c r="DX678" s="23"/>
      <c r="DY678" s="23"/>
      <c r="DZ678" s="23"/>
      <c r="EA678" s="23"/>
      <c r="EB678" s="23"/>
      <c r="EC678" s="23"/>
      <c r="ED678" s="23"/>
      <c r="EE678" s="23"/>
      <c r="EF678" s="23"/>
      <c r="EG678" s="23"/>
      <c r="EH678" s="23"/>
      <c r="EI678" s="23"/>
      <c r="EJ678" s="23"/>
      <c r="EK678" s="23"/>
      <c r="EL678" s="23"/>
      <c r="EM678" s="23"/>
      <c r="EN678" s="23"/>
      <c r="EO678" s="23"/>
      <c r="EP678" s="23"/>
      <c r="EQ678" s="23"/>
      <c r="ER678" s="23"/>
      <c r="ES678" s="23"/>
      <c r="ET678" s="23"/>
      <c r="EU678" s="23"/>
      <c r="EV678" s="23"/>
      <c r="EW678" s="23"/>
      <c r="EX678" s="31">
        <f t="shared" si="529"/>
        <v>1</v>
      </c>
      <c r="EY678" s="5"/>
      <c r="EZ678" s="5"/>
      <c r="FA678" s="5"/>
      <c r="FB678" s="5"/>
    </row>
    <row r="679" spans="1:158" ht="15.75" customHeight="1">
      <c r="A679" s="25">
        <f t="shared" si="597"/>
        <v>675</v>
      </c>
      <c r="B679" s="7" t="s">
        <v>1701</v>
      </c>
      <c r="C679" s="7" t="s">
        <v>1702</v>
      </c>
      <c r="D679" s="26" t="s">
        <v>953</v>
      </c>
      <c r="E679" s="27" t="s">
        <v>381</v>
      </c>
      <c r="F679" s="28">
        <v>1</v>
      </c>
      <c r="G679" s="29">
        <f t="shared" si="598"/>
        <v>20</v>
      </c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30">
        <f t="shared" ref="BO679:BQ679" si="639">1*BO$4</f>
        <v>1</v>
      </c>
      <c r="BP679" s="30">
        <f t="shared" si="639"/>
        <v>1</v>
      </c>
      <c r="BQ679" s="30">
        <f t="shared" si="639"/>
        <v>1</v>
      </c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  <c r="CB679" s="30">
        <f t="shared" ref="CB679:CC679" si="640">1*CB$4</f>
        <v>1</v>
      </c>
      <c r="CC679" s="30">
        <f t="shared" si="640"/>
        <v>1</v>
      </c>
      <c r="CD679" s="23"/>
      <c r="CE679" s="30">
        <f>1*CE$4</f>
        <v>1</v>
      </c>
      <c r="CF679" s="23"/>
      <c r="CG679" s="23"/>
      <c r="CH679" s="23"/>
      <c r="CI679" s="23"/>
      <c r="CJ679" s="23"/>
      <c r="CK679" s="23"/>
      <c r="CL679" s="23"/>
      <c r="CM679" s="23"/>
      <c r="CN679" s="30">
        <f>1*CN$4</f>
        <v>1</v>
      </c>
      <c r="CO679" s="23"/>
      <c r="CP679" s="23"/>
      <c r="CQ679" s="30">
        <f>1*CQ$4</f>
        <v>1</v>
      </c>
      <c r="CR679" s="23"/>
      <c r="CS679" s="23"/>
      <c r="CT679" s="23"/>
      <c r="CU679" s="23"/>
      <c r="CV679" s="30">
        <f t="shared" ref="CV679:CX679" si="641">1*CV$4</f>
        <v>1</v>
      </c>
      <c r="CW679" s="30">
        <f t="shared" si="641"/>
        <v>1</v>
      </c>
      <c r="CX679" s="30">
        <f t="shared" si="641"/>
        <v>1</v>
      </c>
      <c r="CY679" s="23"/>
      <c r="CZ679" s="30">
        <f>1*CZ$4</f>
        <v>1</v>
      </c>
      <c r="DA679" s="23"/>
      <c r="DB679" s="23"/>
      <c r="DC679" s="23"/>
      <c r="DD679" s="23"/>
      <c r="DE679" s="23"/>
      <c r="DF679" s="23"/>
      <c r="DG679" s="23"/>
      <c r="DH679" s="23"/>
      <c r="DI679" s="23"/>
      <c r="DJ679" s="30">
        <f t="shared" ref="DJ679:DN679" si="642">1*DJ$4</f>
        <v>1</v>
      </c>
      <c r="DK679" s="30">
        <f t="shared" si="642"/>
        <v>1</v>
      </c>
      <c r="DL679" s="30">
        <f t="shared" si="642"/>
        <v>1</v>
      </c>
      <c r="DM679" s="30">
        <f t="shared" si="642"/>
        <v>1</v>
      </c>
      <c r="DN679" s="30">
        <f t="shared" si="642"/>
        <v>1</v>
      </c>
      <c r="DO679" s="23"/>
      <c r="DP679" s="23"/>
      <c r="DQ679" s="30">
        <f>1*DQ$4</f>
        <v>1</v>
      </c>
      <c r="DR679" s="23"/>
      <c r="DS679" s="23"/>
      <c r="DT679" s="23"/>
      <c r="DU679" s="23"/>
      <c r="DV679" s="23"/>
      <c r="DW679" s="23"/>
      <c r="DX679" s="23"/>
      <c r="DY679" s="23"/>
      <c r="DZ679" s="23"/>
      <c r="EA679" s="23"/>
      <c r="EB679" s="23"/>
      <c r="EC679" s="23"/>
      <c r="ED679" s="23"/>
      <c r="EE679" s="23"/>
      <c r="EF679" s="23"/>
      <c r="EG679" s="23"/>
      <c r="EH679" s="23"/>
      <c r="EI679" s="23"/>
      <c r="EJ679" s="30">
        <f>1*EJ$4</f>
        <v>1</v>
      </c>
      <c r="EK679" s="23"/>
      <c r="EL679" s="23"/>
      <c r="EM679" s="23"/>
      <c r="EN679" s="23"/>
      <c r="EO679" s="23"/>
      <c r="EP679" s="30">
        <f>1*EP$4</f>
        <v>1</v>
      </c>
      <c r="EQ679" s="23"/>
      <c r="ER679" s="23"/>
      <c r="ES679" s="23"/>
      <c r="ET679" s="23"/>
      <c r="EU679" s="23"/>
      <c r="EV679" s="23"/>
      <c r="EW679" s="23"/>
      <c r="EX679" s="31">
        <f t="shared" si="529"/>
        <v>20</v>
      </c>
      <c r="EY679" s="5"/>
      <c r="EZ679" s="5"/>
      <c r="FA679" s="5"/>
      <c r="FB679" s="5"/>
    </row>
    <row r="680" spans="1:158" ht="15.75" hidden="1" customHeight="1">
      <c r="A680" s="25">
        <f t="shared" si="597"/>
        <v>676</v>
      </c>
      <c r="B680" s="7" t="s">
        <v>1703</v>
      </c>
      <c r="C680" s="7" t="s">
        <v>1704</v>
      </c>
      <c r="D680" s="26" t="s">
        <v>982</v>
      </c>
      <c r="E680" s="27" t="s">
        <v>352</v>
      </c>
      <c r="F680" s="28">
        <v>1</v>
      </c>
      <c r="G680" s="29">
        <f t="shared" si="598"/>
        <v>4</v>
      </c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  <c r="CB680" s="23"/>
      <c r="CC680" s="23"/>
      <c r="CD680" s="23"/>
      <c r="CE680" s="23"/>
      <c r="CF680" s="23"/>
      <c r="CG680" s="23"/>
      <c r="CH680" s="23"/>
      <c r="CI680" s="23"/>
      <c r="CJ680" s="23"/>
      <c r="CK680" s="23"/>
      <c r="CL680" s="23"/>
      <c r="CM680" s="23"/>
      <c r="CN680" s="23"/>
      <c r="CO680" s="23"/>
      <c r="CP680" s="23"/>
      <c r="CQ680" s="23"/>
      <c r="CR680" s="23"/>
      <c r="CS680" s="23"/>
      <c r="CT680" s="23"/>
      <c r="CU680" s="30">
        <f>1*CU$4</f>
        <v>1</v>
      </c>
      <c r="CV680" s="23"/>
      <c r="CW680" s="23"/>
      <c r="CX680" s="23"/>
      <c r="CY680" s="23"/>
      <c r="CZ680" s="23"/>
      <c r="DA680" s="23"/>
      <c r="DB680" s="23"/>
      <c r="DC680" s="23"/>
      <c r="DD680" s="23"/>
      <c r="DE680" s="30">
        <f>1*DE$4</f>
        <v>1</v>
      </c>
      <c r="DF680" s="23"/>
      <c r="DG680" s="23"/>
      <c r="DH680" s="23"/>
      <c r="DI680" s="23"/>
      <c r="DJ680" s="23"/>
      <c r="DK680" s="23"/>
      <c r="DL680" s="23"/>
      <c r="DM680" s="23"/>
      <c r="DN680" s="23"/>
      <c r="DO680" s="23"/>
      <c r="DP680" s="23"/>
      <c r="DQ680" s="23"/>
      <c r="DR680" s="23"/>
      <c r="DS680" s="23"/>
      <c r="DT680" s="23"/>
      <c r="DU680" s="23"/>
      <c r="DV680" s="23"/>
      <c r="DW680" s="23"/>
      <c r="DX680" s="23"/>
      <c r="DY680" s="23"/>
      <c r="DZ680" s="23"/>
      <c r="EA680" s="23"/>
      <c r="EB680" s="23"/>
      <c r="EC680" s="23"/>
      <c r="ED680" s="23"/>
      <c r="EE680" s="23"/>
      <c r="EF680" s="23"/>
      <c r="EG680" s="23"/>
      <c r="EH680" s="23"/>
      <c r="EI680" s="23"/>
      <c r="EJ680" s="23"/>
      <c r="EK680" s="23"/>
      <c r="EL680" s="23"/>
      <c r="EM680" s="30">
        <f t="shared" ref="EM680:EN680" si="643">1*EM$4</f>
        <v>1</v>
      </c>
      <c r="EN680" s="30">
        <f t="shared" si="643"/>
        <v>1</v>
      </c>
      <c r="EO680" s="23"/>
      <c r="EP680" s="23"/>
      <c r="EQ680" s="23"/>
      <c r="ER680" s="23"/>
      <c r="ES680" s="23"/>
      <c r="ET680" s="23"/>
      <c r="EU680" s="23"/>
      <c r="EV680" s="23"/>
      <c r="EW680" s="23"/>
      <c r="EX680" s="31">
        <f t="shared" si="529"/>
        <v>4</v>
      </c>
      <c r="EY680" s="5"/>
      <c r="EZ680" s="5"/>
      <c r="FA680" s="5"/>
      <c r="FB680" s="5"/>
    </row>
    <row r="681" spans="1:158" ht="15.75" hidden="1" customHeight="1">
      <c r="A681" s="25">
        <f t="shared" si="597"/>
        <v>677</v>
      </c>
      <c r="B681" s="7" t="s">
        <v>1705</v>
      </c>
      <c r="C681" s="7" t="s">
        <v>1706</v>
      </c>
      <c r="D681" s="26" t="s">
        <v>982</v>
      </c>
      <c r="E681" s="27" t="s">
        <v>352</v>
      </c>
      <c r="F681" s="28">
        <v>1</v>
      </c>
      <c r="G681" s="29">
        <f t="shared" si="598"/>
        <v>9</v>
      </c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30">
        <f>1*AE$4</f>
        <v>1</v>
      </c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30">
        <f t="shared" ref="BJ681:BK681" si="644">1*BJ$4</f>
        <v>1</v>
      </c>
      <c r="BK681" s="30">
        <f t="shared" si="644"/>
        <v>1</v>
      </c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  <c r="CB681" s="23"/>
      <c r="CC681" s="23"/>
      <c r="CD681" s="23"/>
      <c r="CE681" s="23"/>
      <c r="CF681" s="23"/>
      <c r="CG681" s="23"/>
      <c r="CH681" s="23"/>
      <c r="CI681" s="23"/>
      <c r="CJ681" s="23"/>
      <c r="CK681" s="23"/>
      <c r="CL681" s="23"/>
      <c r="CM681" s="23"/>
      <c r="CN681" s="23"/>
      <c r="CO681" s="30">
        <f>1*CO$4</f>
        <v>1</v>
      </c>
      <c r="CP681" s="23"/>
      <c r="CQ681" s="23"/>
      <c r="CR681" s="23"/>
      <c r="CS681" s="23"/>
      <c r="CT681" s="30">
        <f>1*CT$4</f>
        <v>1</v>
      </c>
      <c r="CU681" s="23"/>
      <c r="CV681" s="23"/>
      <c r="CW681" s="23"/>
      <c r="CX681" s="23"/>
      <c r="CY681" s="23"/>
      <c r="CZ681" s="23"/>
      <c r="DA681" s="23"/>
      <c r="DB681" s="23"/>
      <c r="DC681" s="23"/>
      <c r="DD681" s="30">
        <f>1*DD$4</f>
        <v>1</v>
      </c>
      <c r="DE681" s="23"/>
      <c r="DF681" s="30">
        <f>1*DF$4</f>
        <v>1</v>
      </c>
      <c r="DG681" s="23"/>
      <c r="DH681" s="23"/>
      <c r="DI681" s="30">
        <f>1*DI$4</f>
        <v>1</v>
      </c>
      <c r="DJ681" s="23"/>
      <c r="DK681" s="23"/>
      <c r="DL681" s="23"/>
      <c r="DM681" s="23"/>
      <c r="DN681" s="23"/>
      <c r="DO681" s="23"/>
      <c r="DP681" s="23"/>
      <c r="DQ681" s="23"/>
      <c r="DR681" s="23"/>
      <c r="DS681" s="23"/>
      <c r="DT681" s="23"/>
      <c r="DU681" s="23"/>
      <c r="DV681" s="23"/>
      <c r="DW681" s="23"/>
      <c r="DX681" s="23"/>
      <c r="DY681" s="23"/>
      <c r="DZ681" s="23"/>
      <c r="EA681" s="23"/>
      <c r="EB681" s="23"/>
      <c r="EC681" s="23"/>
      <c r="ED681" s="23"/>
      <c r="EE681" s="23"/>
      <c r="EF681" s="23"/>
      <c r="EG681" s="23"/>
      <c r="EH681" s="23"/>
      <c r="EI681" s="23"/>
      <c r="EJ681" s="23"/>
      <c r="EK681" s="23"/>
      <c r="EL681" s="23"/>
      <c r="EM681" s="23"/>
      <c r="EN681" s="23"/>
      <c r="EO681" s="30">
        <f>1*EO$4</f>
        <v>1</v>
      </c>
      <c r="EP681" s="23"/>
      <c r="EQ681" s="23"/>
      <c r="ER681" s="23"/>
      <c r="ES681" s="23"/>
      <c r="ET681" s="23"/>
      <c r="EU681" s="23"/>
      <c r="EV681" s="23"/>
      <c r="EW681" s="23"/>
      <c r="EX681" s="31">
        <f t="shared" si="529"/>
        <v>9</v>
      </c>
      <c r="EY681" s="5"/>
      <c r="EZ681" s="5"/>
      <c r="FA681" s="5"/>
      <c r="FB681" s="5"/>
    </row>
    <row r="682" spans="1:158" ht="15.75" hidden="1" customHeight="1">
      <c r="A682" s="25">
        <f t="shared" si="597"/>
        <v>678</v>
      </c>
      <c r="B682" s="7" t="s">
        <v>1707</v>
      </c>
      <c r="C682" s="7" t="s">
        <v>1708</v>
      </c>
      <c r="D682" s="26" t="s">
        <v>982</v>
      </c>
      <c r="E682" s="27" t="s">
        <v>352</v>
      </c>
      <c r="F682" s="28">
        <v>1</v>
      </c>
      <c r="G682" s="29">
        <f t="shared" si="598"/>
        <v>3</v>
      </c>
      <c r="H682" s="23"/>
      <c r="I682" s="23"/>
      <c r="J682" s="23"/>
      <c r="K682" s="30">
        <f>1*K$4</f>
        <v>1</v>
      </c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30">
        <f>1*BA$4</f>
        <v>1</v>
      </c>
      <c r="BB682" s="23"/>
      <c r="BC682" s="23"/>
      <c r="BD682" s="23"/>
      <c r="BE682" s="23"/>
      <c r="BF682" s="30">
        <f>1*BF$4</f>
        <v>1</v>
      </c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  <c r="BS682" s="23"/>
      <c r="BT682" s="23"/>
      <c r="BU682" s="23"/>
      <c r="BV682" s="23"/>
      <c r="BW682" s="23"/>
      <c r="BX682" s="23"/>
      <c r="BY682" s="23"/>
      <c r="BZ682" s="23"/>
      <c r="CA682" s="23"/>
      <c r="CB682" s="23"/>
      <c r="CC682" s="23"/>
      <c r="CD682" s="23"/>
      <c r="CE682" s="23"/>
      <c r="CF682" s="23"/>
      <c r="CG682" s="23"/>
      <c r="CH682" s="23"/>
      <c r="CI682" s="23"/>
      <c r="CJ682" s="23"/>
      <c r="CK682" s="23"/>
      <c r="CL682" s="23"/>
      <c r="CM682" s="23"/>
      <c r="CN682" s="23"/>
      <c r="CO682" s="23"/>
      <c r="CP682" s="23"/>
      <c r="CQ682" s="23"/>
      <c r="CR682" s="23"/>
      <c r="CS682" s="23"/>
      <c r="CT682" s="23"/>
      <c r="CU682" s="23"/>
      <c r="CV682" s="23"/>
      <c r="CW682" s="23"/>
      <c r="CX682" s="23"/>
      <c r="CY682" s="23"/>
      <c r="CZ682" s="23"/>
      <c r="DA682" s="23"/>
      <c r="DB682" s="23"/>
      <c r="DC682" s="23"/>
      <c r="DD682" s="23"/>
      <c r="DE682" s="23"/>
      <c r="DF682" s="23"/>
      <c r="DG682" s="23"/>
      <c r="DH682" s="23"/>
      <c r="DI682" s="23"/>
      <c r="DJ682" s="23"/>
      <c r="DK682" s="23"/>
      <c r="DL682" s="23"/>
      <c r="DM682" s="23"/>
      <c r="DN682" s="23"/>
      <c r="DO682" s="23"/>
      <c r="DP682" s="23"/>
      <c r="DQ682" s="23"/>
      <c r="DR682" s="23"/>
      <c r="DS682" s="23"/>
      <c r="DT682" s="23"/>
      <c r="DU682" s="23"/>
      <c r="DV682" s="23"/>
      <c r="DW682" s="23"/>
      <c r="DX682" s="23"/>
      <c r="DY682" s="23"/>
      <c r="DZ682" s="23"/>
      <c r="EA682" s="23"/>
      <c r="EB682" s="23"/>
      <c r="EC682" s="23"/>
      <c r="ED682" s="23"/>
      <c r="EE682" s="23"/>
      <c r="EF682" s="23"/>
      <c r="EG682" s="23"/>
      <c r="EH682" s="23"/>
      <c r="EI682" s="23"/>
      <c r="EJ682" s="23"/>
      <c r="EK682" s="23"/>
      <c r="EL682" s="23"/>
      <c r="EM682" s="23"/>
      <c r="EN682" s="23"/>
      <c r="EO682" s="23"/>
      <c r="EP682" s="23"/>
      <c r="EQ682" s="23"/>
      <c r="ER682" s="23"/>
      <c r="ES682" s="23"/>
      <c r="ET682" s="23"/>
      <c r="EU682" s="23"/>
      <c r="EV682" s="23"/>
      <c r="EW682" s="23"/>
      <c r="EX682" s="31">
        <f t="shared" si="529"/>
        <v>3</v>
      </c>
      <c r="EY682" s="5"/>
      <c r="EZ682" s="5"/>
      <c r="FA682" s="5"/>
      <c r="FB682" s="5"/>
    </row>
    <row r="683" spans="1:158" ht="15.75" hidden="1" customHeight="1">
      <c r="A683" s="25">
        <f t="shared" si="597"/>
        <v>679</v>
      </c>
      <c r="B683" s="7" t="s">
        <v>1709</v>
      </c>
      <c r="C683" s="7" t="s">
        <v>1710</v>
      </c>
      <c r="D683" s="26" t="s">
        <v>384</v>
      </c>
      <c r="E683" s="27" t="s">
        <v>381</v>
      </c>
      <c r="F683" s="28">
        <v>1</v>
      </c>
      <c r="G683" s="29">
        <f t="shared" si="598"/>
        <v>18</v>
      </c>
      <c r="H683" s="23"/>
      <c r="I683" s="23"/>
      <c r="J683" s="23"/>
      <c r="K683" s="23"/>
      <c r="L683" s="23"/>
      <c r="M683" s="30">
        <f>1*M$4</f>
        <v>1</v>
      </c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30">
        <f>1*AC$4</f>
        <v>1</v>
      </c>
      <c r="AD683" s="23"/>
      <c r="AE683" s="23"/>
      <c r="AF683" s="23"/>
      <c r="AG683" s="23"/>
      <c r="AH683" s="23"/>
      <c r="AI683" s="30">
        <f t="shared" ref="AI683:AK683" si="645">1*AI$4</f>
        <v>1</v>
      </c>
      <c r="AJ683" s="30">
        <f t="shared" si="645"/>
        <v>1</v>
      </c>
      <c r="AK683" s="30">
        <f t="shared" si="645"/>
        <v>1</v>
      </c>
      <c r="AL683" s="23"/>
      <c r="AM683" s="30">
        <f t="shared" ref="AM683:AO683" si="646">1*AM$4</f>
        <v>1</v>
      </c>
      <c r="AN683" s="30">
        <f t="shared" si="646"/>
        <v>1</v>
      </c>
      <c r="AO683" s="30">
        <f t="shared" si="646"/>
        <v>1</v>
      </c>
      <c r="AP683" s="23"/>
      <c r="AQ683" s="23"/>
      <c r="AR683" s="23"/>
      <c r="AS683" s="30">
        <f t="shared" ref="AS683:AT683" si="647">1*AS$4</f>
        <v>1</v>
      </c>
      <c r="AT683" s="30">
        <f t="shared" si="647"/>
        <v>1</v>
      </c>
      <c r="AU683" s="23"/>
      <c r="AV683" s="23"/>
      <c r="AW683" s="23"/>
      <c r="AX683" s="30">
        <f>1*AX$4</f>
        <v>1</v>
      </c>
      <c r="AY683" s="23"/>
      <c r="AZ683" s="30">
        <f>1*AZ$4</f>
        <v>1</v>
      </c>
      <c r="BA683" s="23"/>
      <c r="BB683" s="23"/>
      <c r="BC683" s="23"/>
      <c r="BD683" s="23"/>
      <c r="BE683" s="30">
        <f>1*BE$4</f>
        <v>1</v>
      </c>
      <c r="BF683" s="23"/>
      <c r="BG683" s="23"/>
      <c r="BH683" s="23"/>
      <c r="BI683" s="23"/>
      <c r="BJ683" s="23"/>
      <c r="BK683" s="23"/>
      <c r="BL683" s="30">
        <f t="shared" ref="BL683:BN683" si="648">1*BL$4</f>
        <v>1</v>
      </c>
      <c r="BM683" s="30">
        <f t="shared" si="648"/>
        <v>1</v>
      </c>
      <c r="BN683" s="30">
        <f t="shared" si="648"/>
        <v>1</v>
      </c>
      <c r="BO683" s="23"/>
      <c r="BP683" s="23"/>
      <c r="BQ683" s="23"/>
      <c r="BR683" s="23"/>
      <c r="BS683" s="23"/>
      <c r="BT683" s="23"/>
      <c r="BU683" s="23"/>
      <c r="BV683" s="23"/>
      <c r="BW683" s="23"/>
      <c r="BX683" s="23"/>
      <c r="BY683" s="23"/>
      <c r="BZ683" s="23"/>
      <c r="CA683" s="23"/>
      <c r="CB683" s="23"/>
      <c r="CC683" s="23"/>
      <c r="CD683" s="23"/>
      <c r="CE683" s="23"/>
      <c r="CF683" s="23"/>
      <c r="CG683" s="23"/>
      <c r="CH683" s="23"/>
      <c r="CI683" s="23"/>
      <c r="CJ683" s="23"/>
      <c r="CK683" s="23"/>
      <c r="CL683" s="23"/>
      <c r="CM683" s="23"/>
      <c r="CN683" s="23"/>
      <c r="CO683" s="23"/>
      <c r="CP683" s="23"/>
      <c r="CQ683" s="23"/>
      <c r="CR683" s="23"/>
      <c r="CS683" s="23"/>
      <c r="CT683" s="23"/>
      <c r="CU683" s="23"/>
      <c r="CV683" s="23"/>
      <c r="CW683" s="23"/>
      <c r="CX683" s="23"/>
      <c r="CY683" s="23"/>
      <c r="CZ683" s="23"/>
      <c r="DA683" s="23"/>
      <c r="DB683" s="23"/>
      <c r="DC683" s="23"/>
      <c r="DD683" s="23"/>
      <c r="DE683" s="23"/>
      <c r="DF683" s="23"/>
      <c r="DG683" s="23"/>
      <c r="DH683" s="23"/>
      <c r="DI683" s="23"/>
      <c r="DJ683" s="23"/>
      <c r="DK683" s="23"/>
      <c r="DL683" s="23"/>
      <c r="DM683" s="23"/>
      <c r="DN683" s="23"/>
      <c r="DO683" s="23"/>
      <c r="DP683" s="23"/>
      <c r="DQ683" s="23"/>
      <c r="DR683" s="23"/>
      <c r="DS683" s="23"/>
      <c r="DT683" s="23"/>
      <c r="DU683" s="23"/>
      <c r="DV683" s="23"/>
      <c r="DW683" s="23"/>
      <c r="DX683" s="23"/>
      <c r="DY683" s="23"/>
      <c r="DZ683" s="23"/>
      <c r="EA683" s="23"/>
      <c r="EB683" s="23"/>
      <c r="EC683" s="23"/>
      <c r="ED683" s="23"/>
      <c r="EE683" s="23"/>
      <c r="EF683" s="23"/>
      <c r="EG683" s="23"/>
      <c r="EH683" s="30">
        <f>1*EH$4</f>
        <v>1</v>
      </c>
      <c r="EI683" s="23"/>
      <c r="EJ683" s="23"/>
      <c r="EK683" s="23"/>
      <c r="EL683" s="23"/>
      <c r="EM683" s="23"/>
      <c r="EN683" s="23"/>
      <c r="EO683" s="23"/>
      <c r="EP683" s="23"/>
      <c r="EQ683" s="23"/>
      <c r="ER683" s="23"/>
      <c r="ES683" s="23"/>
      <c r="ET683" s="23"/>
      <c r="EU683" s="30">
        <f>1*EU$4</f>
        <v>1</v>
      </c>
      <c r="EV683" s="23"/>
      <c r="EW683" s="23"/>
      <c r="EX683" s="31">
        <f t="shared" si="529"/>
        <v>18</v>
      </c>
      <c r="EY683" s="5"/>
      <c r="EZ683" s="5"/>
      <c r="FA683" s="5"/>
      <c r="FB683" s="5"/>
    </row>
    <row r="684" spans="1:158" ht="15.75" hidden="1" customHeight="1">
      <c r="A684" s="25">
        <f t="shared" si="597"/>
        <v>680</v>
      </c>
      <c r="B684" s="7" t="s">
        <v>1711</v>
      </c>
      <c r="C684" s="7" t="s">
        <v>1712</v>
      </c>
      <c r="D684" s="26" t="s">
        <v>384</v>
      </c>
      <c r="E684" s="27" t="s">
        <v>381</v>
      </c>
      <c r="F684" s="28">
        <v>1</v>
      </c>
      <c r="G684" s="29">
        <f t="shared" si="598"/>
        <v>4</v>
      </c>
      <c r="H684" s="23"/>
      <c r="I684" s="30">
        <f t="shared" ref="I684:J684" si="649">1*I$4</f>
        <v>1</v>
      </c>
      <c r="J684" s="30">
        <f t="shared" si="649"/>
        <v>1</v>
      </c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  <c r="CB684" s="23"/>
      <c r="CC684" s="23"/>
      <c r="CD684" s="23"/>
      <c r="CE684" s="23"/>
      <c r="CF684" s="23"/>
      <c r="CG684" s="23"/>
      <c r="CH684" s="23"/>
      <c r="CI684" s="23"/>
      <c r="CJ684" s="23"/>
      <c r="CK684" s="23"/>
      <c r="CL684" s="23"/>
      <c r="CM684" s="23"/>
      <c r="CN684" s="23"/>
      <c r="CO684" s="23"/>
      <c r="CP684" s="23"/>
      <c r="CQ684" s="23"/>
      <c r="CR684" s="23"/>
      <c r="CS684" s="23"/>
      <c r="CT684" s="23"/>
      <c r="CU684" s="23"/>
      <c r="CV684" s="23"/>
      <c r="CW684" s="23"/>
      <c r="CX684" s="23"/>
      <c r="CY684" s="23"/>
      <c r="CZ684" s="23"/>
      <c r="DA684" s="23"/>
      <c r="DB684" s="23"/>
      <c r="DC684" s="23"/>
      <c r="DD684" s="23"/>
      <c r="DE684" s="23"/>
      <c r="DF684" s="23"/>
      <c r="DG684" s="23"/>
      <c r="DH684" s="23"/>
      <c r="DI684" s="23"/>
      <c r="DJ684" s="23"/>
      <c r="DK684" s="23"/>
      <c r="DL684" s="23"/>
      <c r="DM684" s="23"/>
      <c r="DN684" s="23"/>
      <c r="DO684" s="23"/>
      <c r="DP684" s="23"/>
      <c r="DQ684" s="23"/>
      <c r="DR684" s="23"/>
      <c r="DS684" s="23"/>
      <c r="DT684" s="23"/>
      <c r="DU684" s="23"/>
      <c r="DV684" s="23"/>
      <c r="DW684" s="23"/>
      <c r="DX684" s="23"/>
      <c r="DY684" s="23"/>
      <c r="DZ684" s="23"/>
      <c r="EA684" s="23"/>
      <c r="EB684" s="23"/>
      <c r="EC684" s="23"/>
      <c r="ED684" s="23"/>
      <c r="EE684" s="23"/>
      <c r="EF684" s="23"/>
      <c r="EG684" s="23"/>
      <c r="EH684" s="23"/>
      <c r="EI684" s="30">
        <f>1*EI$4</f>
        <v>1</v>
      </c>
      <c r="EJ684" s="23"/>
      <c r="EK684" s="23"/>
      <c r="EL684" s="23"/>
      <c r="EM684" s="23"/>
      <c r="EN684" s="23"/>
      <c r="EO684" s="23"/>
      <c r="EP684" s="23"/>
      <c r="EQ684" s="30">
        <f>1*EQ$4</f>
        <v>1</v>
      </c>
      <c r="ER684" s="23"/>
      <c r="ES684" s="23"/>
      <c r="ET684" s="23"/>
      <c r="EU684" s="23"/>
      <c r="EV684" s="23"/>
      <c r="EW684" s="23"/>
      <c r="EX684" s="31">
        <f t="shared" si="529"/>
        <v>4</v>
      </c>
      <c r="EY684" s="5"/>
      <c r="EZ684" s="5"/>
      <c r="FA684" s="5"/>
      <c r="FB684" s="5"/>
    </row>
    <row r="685" spans="1:158" ht="15.75" hidden="1" customHeight="1">
      <c r="A685" s="25">
        <f t="shared" si="597"/>
        <v>681</v>
      </c>
      <c r="B685" s="7" t="s">
        <v>1713</v>
      </c>
      <c r="C685" s="7" t="s">
        <v>1714</v>
      </c>
      <c r="D685" s="26" t="s">
        <v>384</v>
      </c>
      <c r="E685" s="27" t="s">
        <v>381</v>
      </c>
      <c r="F685" s="28">
        <v>1</v>
      </c>
      <c r="G685" s="29">
        <f t="shared" si="598"/>
        <v>2</v>
      </c>
      <c r="H685" s="23"/>
      <c r="I685" s="23"/>
      <c r="J685" s="23"/>
      <c r="K685" s="23"/>
      <c r="L685" s="23"/>
      <c r="M685" s="23"/>
      <c r="N685" s="23"/>
      <c r="O685" s="23"/>
      <c r="P685" s="23"/>
      <c r="Q685" s="30">
        <f>1*Q$4</f>
        <v>1</v>
      </c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30">
        <f>1*AL$4</f>
        <v>1</v>
      </c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  <c r="BS685" s="23"/>
      <c r="BT685" s="23"/>
      <c r="BU685" s="23"/>
      <c r="BV685" s="23"/>
      <c r="BW685" s="23"/>
      <c r="BX685" s="23"/>
      <c r="BY685" s="23"/>
      <c r="BZ685" s="23"/>
      <c r="CA685" s="23"/>
      <c r="CB685" s="23"/>
      <c r="CC685" s="23"/>
      <c r="CD685" s="23"/>
      <c r="CE685" s="23"/>
      <c r="CF685" s="23"/>
      <c r="CG685" s="23"/>
      <c r="CH685" s="23"/>
      <c r="CI685" s="23"/>
      <c r="CJ685" s="23"/>
      <c r="CK685" s="23"/>
      <c r="CL685" s="23"/>
      <c r="CM685" s="23"/>
      <c r="CN685" s="23"/>
      <c r="CO685" s="23"/>
      <c r="CP685" s="23"/>
      <c r="CQ685" s="23"/>
      <c r="CR685" s="23"/>
      <c r="CS685" s="23"/>
      <c r="CT685" s="23"/>
      <c r="CU685" s="23"/>
      <c r="CV685" s="23"/>
      <c r="CW685" s="23"/>
      <c r="CX685" s="23"/>
      <c r="CY685" s="23"/>
      <c r="CZ685" s="23"/>
      <c r="DA685" s="23"/>
      <c r="DB685" s="23"/>
      <c r="DC685" s="23"/>
      <c r="DD685" s="23"/>
      <c r="DE685" s="23"/>
      <c r="DF685" s="23"/>
      <c r="DG685" s="23"/>
      <c r="DH685" s="23"/>
      <c r="DI685" s="23"/>
      <c r="DJ685" s="23"/>
      <c r="DK685" s="23"/>
      <c r="DL685" s="23"/>
      <c r="DM685" s="23"/>
      <c r="DN685" s="23"/>
      <c r="DO685" s="23"/>
      <c r="DP685" s="23"/>
      <c r="DQ685" s="23"/>
      <c r="DR685" s="23"/>
      <c r="DS685" s="23"/>
      <c r="DT685" s="23"/>
      <c r="DU685" s="23"/>
      <c r="DV685" s="23"/>
      <c r="DW685" s="23"/>
      <c r="DX685" s="23"/>
      <c r="DY685" s="23"/>
      <c r="DZ685" s="23"/>
      <c r="EA685" s="23"/>
      <c r="EB685" s="23"/>
      <c r="EC685" s="23"/>
      <c r="ED685" s="23"/>
      <c r="EE685" s="23"/>
      <c r="EF685" s="23"/>
      <c r="EG685" s="23"/>
      <c r="EH685" s="23"/>
      <c r="EI685" s="23"/>
      <c r="EJ685" s="23"/>
      <c r="EK685" s="23"/>
      <c r="EL685" s="23"/>
      <c r="EM685" s="23"/>
      <c r="EN685" s="23"/>
      <c r="EO685" s="23"/>
      <c r="EP685" s="23"/>
      <c r="EQ685" s="23"/>
      <c r="ER685" s="23"/>
      <c r="ES685" s="23"/>
      <c r="ET685" s="23"/>
      <c r="EU685" s="23"/>
      <c r="EV685" s="23"/>
      <c r="EW685" s="23"/>
      <c r="EX685" s="31">
        <f t="shared" si="529"/>
        <v>2</v>
      </c>
      <c r="EY685" s="5"/>
      <c r="EZ685" s="5"/>
      <c r="FA685" s="5"/>
      <c r="FB685" s="5"/>
    </row>
    <row r="686" spans="1:158" ht="15.75" hidden="1" customHeight="1">
      <c r="A686" s="25">
        <f t="shared" si="597"/>
        <v>682</v>
      </c>
      <c r="B686" s="7" t="s">
        <v>1715</v>
      </c>
      <c r="C686" s="7" t="s">
        <v>1716</v>
      </c>
      <c r="D686" s="26" t="s">
        <v>351</v>
      </c>
      <c r="E686" s="27" t="s">
        <v>352</v>
      </c>
      <c r="F686" s="28">
        <v>1</v>
      </c>
      <c r="G686" s="29">
        <f t="shared" si="598"/>
        <v>2</v>
      </c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  <c r="BS686" s="23"/>
      <c r="BT686" s="23"/>
      <c r="BU686" s="23"/>
      <c r="BV686" s="23"/>
      <c r="BW686" s="23"/>
      <c r="BX686" s="23"/>
      <c r="BY686" s="23"/>
      <c r="BZ686" s="23"/>
      <c r="CA686" s="23"/>
      <c r="CB686" s="23"/>
      <c r="CC686" s="23"/>
      <c r="CD686" s="23"/>
      <c r="CE686" s="23"/>
      <c r="CF686" s="23"/>
      <c r="CG686" s="23"/>
      <c r="CH686" s="23"/>
      <c r="CI686" s="23"/>
      <c r="CJ686" s="23"/>
      <c r="CK686" s="23"/>
      <c r="CL686" s="23"/>
      <c r="CM686" s="23"/>
      <c r="CN686" s="23"/>
      <c r="CO686" s="23"/>
      <c r="CP686" s="23"/>
      <c r="CQ686" s="23"/>
      <c r="CR686" s="23"/>
      <c r="CS686" s="23"/>
      <c r="CT686" s="23"/>
      <c r="CU686" s="23"/>
      <c r="CV686" s="23"/>
      <c r="CW686" s="23"/>
      <c r="CX686" s="23"/>
      <c r="CY686" s="23"/>
      <c r="CZ686" s="23"/>
      <c r="DA686" s="23"/>
      <c r="DB686" s="23"/>
      <c r="DC686" s="23"/>
      <c r="DD686" s="23"/>
      <c r="DE686" s="23"/>
      <c r="DF686" s="23"/>
      <c r="DG686" s="23"/>
      <c r="DH686" s="23"/>
      <c r="DI686" s="23"/>
      <c r="DJ686" s="23"/>
      <c r="DK686" s="23"/>
      <c r="DL686" s="23"/>
      <c r="DM686" s="23"/>
      <c r="DN686" s="23"/>
      <c r="DO686" s="23"/>
      <c r="DP686" s="23"/>
      <c r="DQ686" s="23"/>
      <c r="DR686" s="23"/>
      <c r="DS686" s="23"/>
      <c r="DT686" s="23"/>
      <c r="DU686" s="23"/>
      <c r="DV686" s="23"/>
      <c r="DW686" s="23"/>
      <c r="DX686" s="23"/>
      <c r="DY686" s="23"/>
      <c r="DZ686" s="23"/>
      <c r="EA686" s="23"/>
      <c r="EB686" s="23"/>
      <c r="EC686" s="23"/>
      <c r="ED686" s="23"/>
      <c r="EE686" s="23"/>
      <c r="EF686" s="23"/>
      <c r="EG686" s="23"/>
      <c r="EH686" s="23"/>
      <c r="EI686" s="23"/>
      <c r="EJ686" s="23"/>
      <c r="EK686" s="23"/>
      <c r="EL686" s="23"/>
      <c r="EM686" s="23"/>
      <c r="EN686" s="23"/>
      <c r="EO686" s="23"/>
      <c r="EP686" s="23"/>
      <c r="EQ686" s="23"/>
      <c r="ER686" s="30">
        <f t="shared" ref="ER686:ES686" si="650">1*ER$4</f>
        <v>1</v>
      </c>
      <c r="ES686" s="30">
        <f t="shared" si="650"/>
        <v>1</v>
      </c>
      <c r="ET686" s="23"/>
      <c r="EU686" s="23"/>
      <c r="EV686" s="23"/>
      <c r="EW686" s="23"/>
      <c r="EX686" s="31">
        <f t="shared" si="529"/>
        <v>2</v>
      </c>
      <c r="EY686" s="5"/>
      <c r="EZ686" s="5"/>
      <c r="FA686" s="5"/>
      <c r="FB686" s="5"/>
    </row>
    <row r="687" spans="1:158" ht="15.75" hidden="1" customHeight="1">
      <c r="A687" s="25">
        <f t="shared" si="597"/>
        <v>683</v>
      </c>
      <c r="B687" s="7" t="s">
        <v>1717</v>
      </c>
      <c r="C687" s="7" t="s">
        <v>1718</v>
      </c>
      <c r="D687" s="26" t="s">
        <v>384</v>
      </c>
      <c r="E687" s="27" t="s">
        <v>381</v>
      </c>
      <c r="F687" s="28">
        <v>1</v>
      </c>
      <c r="G687" s="29">
        <f t="shared" si="598"/>
        <v>2</v>
      </c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30">
        <f t="shared" ref="AU687:AV687" si="651">1*AU$4</f>
        <v>1</v>
      </c>
      <c r="AV687" s="30">
        <f t="shared" si="651"/>
        <v>1</v>
      </c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  <c r="BS687" s="23"/>
      <c r="BT687" s="23"/>
      <c r="BU687" s="23"/>
      <c r="BV687" s="23"/>
      <c r="BW687" s="23"/>
      <c r="BX687" s="23"/>
      <c r="BY687" s="23"/>
      <c r="BZ687" s="23"/>
      <c r="CA687" s="23"/>
      <c r="CB687" s="23"/>
      <c r="CC687" s="23"/>
      <c r="CD687" s="23"/>
      <c r="CE687" s="23"/>
      <c r="CF687" s="23"/>
      <c r="CG687" s="23"/>
      <c r="CH687" s="23"/>
      <c r="CI687" s="23"/>
      <c r="CJ687" s="23"/>
      <c r="CK687" s="23"/>
      <c r="CL687" s="23"/>
      <c r="CM687" s="23"/>
      <c r="CN687" s="23"/>
      <c r="CO687" s="23"/>
      <c r="CP687" s="23"/>
      <c r="CQ687" s="23"/>
      <c r="CR687" s="23"/>
      <c r="CS687" s="23"/>
      <c r="CT687" s="23"/>
      <c r="CU687" s="23"/>
      <c r="CV687" s="23"/>
      <c r="CW687" s="23"/>
      <c r="CX687" s="23"/>
      <c r="CY687" s="23"/>
      <c r="CZ687" s="23"/>
      <c r="DA687" s="23"/>
      <c r="DB687" s="23"/>
      <c r="DC687" s="23"/>
      <c r="DD687" s="23"/>
      <c r="DE687" s="23"/>
      <c r="DF687" s="23"/>
      <c r="DG687" s="23"/>
      <c r="DH687" s="23"/>
      <c r="DI687" s="23"/>
      <c r="DJ687" s="23"/>
      <c r="DK687" s="23"/>
      <c r="DL687" s="23"/>
      <c r="DM687" s="23"/>
      <c r="DN687" s="23"/>
      <c r="DO687" s="23"/>
      <c r="DP687" s="23"/>
      <c r="DQ687" s="23"/>
      <c r="DR687" s="23"/>
      <c r="DS687" s="23"/>
      <c r="DT687" s="23"/>
      <c r="DU687" s="23"/>
      <c r="DV687" s="23"/>
      <c r="DW687" s="23"/>
      <c r="DX687" s="23"/>
      <c r="DY687" s="23"/>
      <c r="DZ687" s="23"/>
      <c r="EA687" s="23"/>
      <c r="EB687" s="23"/>
      <c r="EC687" s="23"/>
      <c r="ED687" s="23"/>
      <c r="EE687" s="23"/>
      <c r="EF687" s="23"/>
      <c r="EG687" s="23"/>
      <c r="EH687" s="23"/>
      <c r="EI687" s="23"/>
      <c r="EJ687" s="23"/>
      <c r="EK687" s="23"/>
      <c r="EL687" s="23"/>
      <c r="EM687" s="23"/>
      <c r="EN687" s="23"/>
      <c r="EO687" s="23"/>
      <c r="EP687" s="23"/>
      <c r="EQ687" s="23"/>
      <c r="ER687" s="23"/>
      <c r="ES687" s="23"/>
      <c r="ET687" s="23"/>
      <c r="EU687" s="23"/>
      <c r="EV687" s="23"/>
      <c r="EW687" s="23"/>
      <c r="EX687" s="31">
        <f t="shared" si="529"/>
        <v>2</v>
      </c>
      <c r="EY687" s="5"/>
      <c r="EZ687" s="5"/>
      <c r="FA687" s="5"/>
      <c r="FB687" s="5"/>
    </row>
    <row r="688" spans="1:158" ht="15.75" hidden="1" customHeight="1">
      <c r="A688" s="25">
        <f t="shared" si="597"/>
        <v>684</v>
      </c>
      <c r="B688" s="7" t="s">
        <v>1719</v>
      </c>
      <c r="C688" s="7" t="s">
        <v>1720</v>
      </c>
      <c r="D688" s="26" t="s">
        <v>351</v>
      </c>
      <c r="E688" s="27" t="s">
        <v>352</v>
      </c>
      <c r="F688" s="28">
        <v>1</v>
      </c>
      <c r="G688" s="29">
        <f t="shared" si="598"/>
        <v>6</v>
      </c>
      <c r="H688" s="23"/>
      <c r="I688" s="23"/>
      <c r="J688" s="23"/>
      <c r="K688" s="23"/>
      <c r="L688" s="30">
        <f>1*L$4</f>
        <v>1</v>
      </c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30">
        <f>1*Z$4</f>
        <v>1</v>
      </c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30">
        <f>1*AY$4</f>
        <v>1</v>
      </c>
      <c r="AZ688" s="23"/>
      <c r="BA688" s="23"/>
      <c r="BB688" s="30">
        <f t="shared" ref="BB688:BD688" si="652">1*BB$4</f>
        <v>1</v>
      </c>
      <c r="BC688" s="30">
        <f t="shared" si="652"/>
        <v>1</v>
      </c>
      <c r="BD688" s="30">
        <f t="shared" si="652"/>
        <v>1</v>
      </c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  <c r="BS688" s="23"/>
      <c r="BT688" s="23"/>
      <c r="BU688" s="23"/>
      <c r="BV688" s="23"/>
      <c r="BW688" s="23"/>
      <c r="BX688" s="23"/>
      <c r="BY688" s="23"/>
      <c r="BZ688" s="23"/>
      <c r="CA688" s="23"/>
      <c r="CB688" s="23"/>
      <c r="CC688" s="23"/>
      <c r="CD688" s="23"/>
      <c r="CE688" s="23"/>
      <c r="CF688" s="23"/>
      <c r="CG688" s="23"/>
      <c r="CH688" s="23"/>
      <c r="CI688" s="23"/>
      <c r="CJ688" s="23"/>
      <c r="CK688" s="23"/>
      <c r="CL688" s="23"/>
      <c r="CM688" s="23"/>
      <c r="CN688" s="23"/>
      <c r="CO688" s="23"/>
      <c r="CP688" s="23"/>
      <c r="CQ688" s="23"/>
      <c r="CR688" s="23"/>
      <c r="CS688" s="23"/>
      <c r="CT688" s="23"/>
      <c r="CU688" s="23"/>
      <c r="CV688" s="23"/>
      <c r="CW688" s="23"/>
      <c r="CX688" s="23"/>
      <c r="CY688" s="23"/>
      <c r="CZ688" s="23"/>
      <c r="DA688" s="23"/>
      <c r="DB688" s="23"/>
      <c r="DC688" s="23"/>
      <c r="DD688" s="23"/>
      <c r="DE688" s="23"/>
      <c r="DF688" s="23"/>
      <c r="DG688" s="23"/>
      <c r="DH688" s="23"/>
      <c r="DI688" s="23"/>
      <c r="DJ688" s="23"/>
      <c r="DK688" s="23"/>
      <c r="DL688" s="23"/>
      <c r="DM688" s="23"/>
      <c r="DN688" s="23"/>
      <c r="DO688" s="23"/>
      <c r="DP688" s="23"/>
      <c r="DQ688" s="23"/>
      <c r="DR688" s="23"/>
      <c r="DS688" s="23"/>
      <c r="DT688" s="23"/>
      <c r="DU688" s="23"/>
      <c r="DV688" s="23"/>
      <c r="DW688" s="23"/>
      <c r="DX688" s="23"/>
      <c r="DY688" s="23"/>
      <c r="DZ688" s="23"/>
      <c r="EA688" s="23"/>
      <c r="EB688" s="23"/>
      <c r="EC688" s="23"/>
      <c r="ED688" s="23"/>
      <c r="EE688" s="23"/>
      <c r="EF688" s="23"/>
      <c r="EG688" s="23"/>
      <c r="EH688" s="23"/>
      <c r="EI688" s="23"/>
      <c r="EJ688" s="23"/>
      <c r="EK688" s="23"/>
      <c r="EL688" s="23"/>
      <c r="EM688" s="23"/>
      <c r="EN688" s="23"/>
      <c r="EO688" s="23"/>
      <c r="EP688" s="23"/>
      <c r="EQ688" s="23"/>
      <c r="ER688" s="23"/>
      <c r="ES688" s="23"/>
      <c r="ET688" s="23"/>
      <c r="EU688" s="23"/>
      <c r="EV688" s="23"/>
      <c r="EW688" s="23"/>
      <c r="EX688" s="31">
        <f t="shared" si="529"/>
        <v>6</v>
      </c>
      <c r="EY688" s="5"/>
      <c r="EZ688" s="5"/>
      <c r="FA688" s="5"/>
      <c r="FB688" s="5"/>
    </row>
    <row r="689" spans="1:158" ht="15.75" hidden="1" customHeight="1">
      <c r="A689" s="25">
        <f t="shared" si="597"/>
        <v>685</v>
      </c>
      <c r="B689" s="7" t="s">
        <v>1721</v>
      </c>
      <c r="C689" s="7" t="s">
        <v>1722</v>
      </c>
      <c r="D689" s="26" t="s">
        <v>982</v>
      </c>
      <c r="E689" s="27" t="s">
        <v>352</v>
      </c>
      <c r="F689" s="28">
        <v>1</v>
      </c>
      <c r="G689" s="29">
        <f t="shared" si="598"/>
        <v>11</v>
      </c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  <c r="BS689" s="23"/>
      <c r="BT689" s="23"/>
      <c r="BU689" s="23"/>
      <c r="BV689" s="23"/>
      <c r="BW689" s="23"/>
      <c r="BX689" s="23"/>
      <c r="BY689" s="23"/>
      <c r="BZ689" s="23"/>
      <c r="CA689" s="23"/>
      <c r="CB689" s="23"/>
      <c r="CC689" s="23"/>
      <c r="CD689" s="23"/>
      <c r="CE689" s="23"/>
      <c r="CF689" s="23"/>
      <c r="CG689" s="23"/>
      <c r="CH689" s="23"/>
      <c r="CI689" s="23"/>
      <c r="CJ689" s="23"/>
      <c r="CK689" s="23"/>
      <c r="CL689" s="23"/>
      <c r="CM689" s="23"/>
      <c r="CN689" s="23"/>
      <c r="CO689" s="23"/>
      <c r="CP689" s="30">
        <f>1*CP$4</f>
        <v>1</v>
      </c>
      <c r="CQ689" s="23"/>
      <c r="CR689" s="30">
        <f t="shared" ref="CR689:CS689" si="653">1*CR$4</f>
        <v>1</v>
      </c>
      <c r="CS689" s="30">
        <f t="shared" si="653"/>
        <v>1</v>
      </c>
      <c r="CT689" s="23"/>
      <c r="CU689" s="23"/>
      <c r="CV689" s="23"/>
      <c r="CW689" s="23"/>
      <c r="CX689" s="23"/>
      <c r="CY689" s="23"/>
      <c r="CZ689" s="23"/>
      <c r="DA689" s="30">
        <f t="shared" ref="DA689:DC689" si="654">1*DA$4</f>
        <v>1</v>
      </c>
      <c r="DB689" s="30">
        <f t="shared" si="654"/>
        <v>1</v>
      </c>
      <c r="DC689" s="30">
        <f t="shared" si="654"/>
        <v>1</v>
      </c>
      <c r="DD689" s="23"/>
      <c r="DE689" s="23"/>
      <c r="DF689" s="23"/>
      <c r="DG689" s="30">
        <f t="shared" ref="DG689:DH689" si="655">1*DG$4</f>
        <v>1</v>
      </c>
      <c r="DH689" s="30">
        <f t="shared" si="655"/>
        <v>1</v>
      </c>
      <c r="DI689" s="23"/>
      <c r="DJ689" s="23"/>
      <c r="DK689" s="23"/>
      <c r="DL689" s="23"/>
      <c r="DM689" s="23"/>
      <c r="DN689" s="23"/>
      <c r="DO689" s="30">
        <f t="shared" ref="DO689:DP689" si="656">1*DO$4</f>
        <v>1</v>
      </c>
      <c r="DP689" s="30">
        <f t="shared" si="656"/>
        <v>1</v>
      </c>
      <c r="DQ689" s="23"/>
      <c r="DR689" s="23"/>
      <c r="DS689" s="23"/>
      <c r="DT689" s="23"/>
      <c r="DU689" s="23"/>
      <c r="DV689" s="23"/>
      <c r="DW689" s="23"/>
      <c r="DX689" s="23"/>
      <c r="DY689" s="23"/>
      <c r="DZ689" s="23"/>
      <c r="EA689" s="23"/>
      <c r="EB689" s="23"/>
      <c r="EC689" s="23"/>
      <c r="ED689" s="23"/>
      <c r="EE689" s="23"/>
      <c r="EF689" s="23"/>
      <c r="EG689" s="23"/>
      <c r="EH689" s="23"/>
      <c r="EI689" s="23"/>
      <c r="EJ689" s="23"/>
      <c r="EK689" s="30">
        <f>1*EK$4</f>
        <v>1</v>
      </c>
      <c r="EL689" s="23"/>
      <c r="EM689" s="23"/>
      <c r="EN689" s="23"/>
      <c r="EO689" s="23"/>
      <c r="EP689" s="23"/>
      <c r="EQ689" s="23"/>
      <c r="ER689" s="23"/>
      <c r="ES689" s="23"/>
      <c r="ET689" s="23"/>
      <c r="EU689" s="23"/>
      <c r="EV689" s="23"/>
      <c r="EW689" s="23"/>
      <c r="EX689" s="31">
        <f t="shared" si="529"/>
        <v>11</v>
      </c>
      <c r="EY689" s="5"/>
      <c r="EZ689" s="5"/>
      <c r="FA689" s="5"/>
      <c r="FB689" s="5"/>
    </row>
    <row r="690" spans="1:158" ht="15.75" hidden="1" customHeight="1">
      <c r="A690" s="25">
        <f t="shared" si="597"/>
        <v>686</v>
      </c>
      <c r="B690" s="7" t="s">
        <v>1723</v>
      </c>
      <c r="C690" s="7" t="s">
        <v>1724</v>
      </c>
      <c r="D690" s="26" t="s">
        <v>384</v>
      </c>
      <c r="E690" s="27" t="s">
        <v>381</v>
      </c>
      <c r="F690" s="28">
        <v>1</v>
      </c>
      <c r="G690" s="29">
        <f t="shared" si="598"/>
        <v>16</v>
      </c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  <c r="BS690" s="23"/>
      <c r="BT690" s="23"/>
      <c r="BU690" s="23"/>
      <c r="BV690" s="23"/>
      <c r="BW690" s="23"/>
      <c r="BX690" s="23"/>
      <c r="BY690" s="23"/>
      <c r="BZ690" s="23"/>
      <c r="CA690" s="23"/>
      <c r="CB690" s="23"/>
      <c r="CC690" s="23"/>
      <c r="CD690" s="23"/>
      <c r="CE690" s="23"/>
      <c r="CF690" s="23"/>
      <c r="CG690" s="23"/>
      <c r="CH690" s="23"/>
      <c r="CI690" s="23"/>
      <c r="CJ690" s="23"/>
      <c r="CK690" s="23"/>
      <c r="CL690" s="23"/>
      <c r="CM690" s="23"/>
      <c r="CN690" s="23"/>
      <c r="CO690" s="23"/>
      <c r="CP690" s="23"/>
      <c r="CQ690" s="23"/>
      <c r="CR690" s="23"/>
      <c r="CS690" s="23"/>
      <c r="CT690" s="23"/>
      <c r="CU690" s="23"/>
      <c r="CV690" s="23"/>
      <c r="CW690" s="23"/>
      <c r="CX690" s="23"/>
      <c r="CY690" s="23"/>
      <c r="CZ690" s="23"/>
      <c r="DA690" s="23"/>
      <c r="DB690" s="23"/>
      <c r="DC690" s="23"/>
      <c r="DD690" s="23"/>
      <c r="DE690" s="23"/>
      <c r="DF690" s="23"/>
      <c r="DG690" s="23"/>
      <c r="DH690" s="23"/>
      <c r="DI690" s="23"/>
      <c r="DJ690" s="23"/>
      <c r="DK690" s="23"/>
      <c r="DL690" s="23"/>
      <c r="DM690" s="23"/>
      <c r="DN690" s="23"/>
      <c r="DO690" s="23"/>
      <c r="DP690" s="23"/>
      <c r="DQ690" s="23"/>
      <c r="DR690" s="30">
        <f t="shared" ref="DR690:EG690" si="657">1*DR$4</f>
        <v>1</v>
      </c>
      <c r="DS690" s="30">
        <f t="shared" si="657"/>
        <v>1</v>
      </c>
      <c r="DT690" s="30">
        <f t="shared" si="657"/>
        <v>1</v>
      </c>
      <c r="DU690" s="30">
        <f t="shared" si="657"/>
        <v>1</v>
      </c>
      <c r="DV690" s="30">
        <f t="shared" si="657"/>
        <v>1</v>
      </c>
      <c r="DW690" s="30">
        <f t="shared" si="657"/>
        <v>1</v>
      </c>
      <c r="DX690" s="30">
        <f t="shared" si="657"/>
        <v>1</v>
      </c>
      <c r="DY690" s="30">
        <f t="shared" si="657"/>
        <v>1</v>
      </c>
      <c r="DZ690" s="30">
        <f t="shared" si="657"/>
        <v>1</v>
      </c>
      <c r="EA690" s="30">
        <f t="shared" si="657"/>
        <v>1</v>
      </c>
      <c r="EB690" s="30">
        <f t="shared" si="657"/>
        <v>1</v>
      </c>
      <c r="EC690" s="30">
        <f t="shared" si="657"/>
        <v>1</v>
      </c>
      <c r="ED690" s="30">
        <f t="shared" si="657"/>
        <v>1</v>
      </c>
      <c r="EE690" s="30">
        <f t="shared" si="657"/>
        <v>1</v>
      </c>
      <c r="EF690" s="30">
        <f t="shared" si="657"/>
        <v>1</v>
      </c>
      <c r="EG690" s="30">
        <f t="shared" si="657"/>
        <v>1</v>
      </c>
      <c r="EH690" s="23"/>
      <c r="EI690" s="23"/>
      <c r="EJ690" s="23"/>
      <c r="EK690" s="23"/>
      <c r="EL690" s="23"/>
      <c r="EM690" s="23"/>
      <c r="EN690" s="23"/>
      <c r="EO690" s="23"/>
      <c r="EP690" s="23"/>
      <c r="EQ690" s="23"/>
      <c r="ER690" s="23"/>
      <c r="ES690" s="23"/>
      <c r="ET690" s="23"/>
      <c r="EU690" s="23"/>
      <c r="EV690" s="23"/>
      <c r="EW690" s="23"/>
      <c r="EX690" s="31">
        <f t="shared" si="529"/>
        <v>16</v>
      </c>
      <c r="EY690" s="5"/>
      <c r="EZ690" s="5"/>
      <c r="FA690" s="5"/>
      <c r="FB690" s="5"/>
    </row>
    <row r="691" spans="1:158" ht="15.75" customHeight="1">
      <c r="A691" s="25">
        <f t="shared" si="597"/>
        <v>687</v>
      </c>
      <c r="B691" s="7" t="s">
        <v>1725</v>
      </c>
      <c r="C691" s="7" t="s">
        <v>1726</v>
      </c>
      <c r="D691" s="26" t="s">
        <v>953</v>
      </c>
      <c r="E691" s="27" t="s">
        <v>381</v>
      </c>
      <c r="F691" s="28">
        <v>1</v>
      </c>
      <c r="G691" s="29">
        <f t="shared" si="598"/>
        <v>22</v>
      </c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30">
        <f t="shared" ref="BO691:BQ691" si="658">1*BO$4</f>
        <v>1</v>
      </c>
      <c r="BP691" s="30">
        <f t="shared" si="658"/>
        <v>1</v>
      </c>
      <c r="BQ691" s="30">
        <f t="shared" si="658"/>
        <v>1</v>
      </c>
      <c r="BR691" s="23"/>
      <c r="BS691" s="23"/>
      <c r="BT691" s="23"/>
      <c r="BU691" s="23"/>
      <c r="BV691" s="23"/>
      <c r="BW691" s="23"/>
      <c r="BX691" s="23"/>
      <c r="BY691" s="23"/>
      <c r="BZ691" s="23"/>
      <c r="CA691" s="23"/>
      <c r="CB691" s="30">
        <f t="shared" ref="CB691:CC691" si="659">1*CB$4</f>
        <v>1</v>
      </c>
      <c r="CC691" s="30">
        <f t="shared" si="659"/>
        <v>1</v>
      </c>
      <c r="CD691" s="23"/>
      <c r="CE691" s="30">
        <f>1*CE$4</f>
        <v>1</v>
      </c>
      <c r="CF691" s="23"/>
      <c r="CG691" s="23"/>
      <c r="CH691" s="30">
        <f t="shared" ref="CH691:CI691" si="660">1*CH$4</f>
        <v>1</v>
      </c>
      <c r="CI691" s="30">
        <f t="shared" si="660"/>
        <v>1</v>
      </c>
      <c r="CJ691" s="23"/>
      <c r="CK691" s="23"/>
      <c r="CL691" s="23"/>
      <c r="CM691" s="23"/>
      <c r="CN691" s="30">
        <f>1*CN$4</f>
        <v>1</v>
      </c>
      <c r="CO691" s="23"/>
      <c r="CP691" s="23"/>
      <c r="CQ691" s="30">
        <f>1*CQ$4</f>
        <v>1</v>
      </c>
      <c r="CR691" s="23"/>
      <c r="CS691" s="23"/>
      <c r="CT691" s="23"/>
      <c r="CU691" s="23"/>
      <c r="CV691" s="30">
        <f t="shared" ref="CV691:CX691" si="661">1*CV$4</f>
        <v>1</v>
      </c>
      <c r="CW691" s="30">
        <f t="shared" si="661"/>
        <v>1</v>
      </c>
      <c r="CX691" s="30">
        <f t="shared" si="661"/>
        <v>1</v>
      </c>
      <c r="CY691" s="23"/>
      <c r="CZ691" s="30">
        <f>1*CZ$4</f>
        <v>1</v>
      </c>
      <c r="DA691" s="23"/>
      <c r="DB691" s="23"/>
      <c r="DC691" s="23"/>
      <c r="DD691" s="23"/>
      <c r="DE691" s="23"/>
      <c r="DF691" s="23"/>
      <c r="DG691" s="23"/>
      <c r="DH691" s="23"/>
      <c r="DI691" s="23"/>
      <c r="DJ691" s="30">
        <f t="shared" ref="DJ691:DN691" si="662">1*DJ$4</f>
        <v>1</v>
      </c>
      <c r="DK691" s="30">
        <f t="shared" si="662"/>
        <v>1</v>
      </c>
      <c r="DL691" s="30">
        <f t="shared" si="662"/>
        <v>1</v>
      </c>
      <c r="DM691" s="30">
        <f t="shared" si="662"/>
        <v>1</v>
      </c>
      <c r="DN691" s="30">
        <f t="shared" si="662"/>
        <v>1</v>
      </c>
      <c r="DO691" s="23"/>
      <c r="DP691" s="23"/>
      <c r="DQ691" s="30">
        <f>1*DQ$4</f>
        <v>1</v>
      </c>
      <c r="DR691" s="23"/>
      <c r="DS691" s="23"/>
      <c r="DT691" s="23"/>
      <c r="DU691" s="23"/>
      <c r="DV691" s="23"/>
      <c r="DW691" s="23"/>
      <c r="DX691" s="23"/>
      <c r="DY691" s="23"/>
      <c r="DZ691" s="23"/>
      <c r="EA691" s="23"/>
      <c r="EB691" s="23"/>
      <c r="EC691" s="23"/>
      <c r="ED691" s="23"/>
      <c r="EE691" s="23"/>
      <c r="EF691" s="23"/>
      <c r="EG691" s="23"/>
      <c r="EH691" s="23"/>
      <c r="EI691" s="23"/>
      <c r="EJ691" s="30">
        <f>1*EJ$4</f>
        <v>1</v>
      </c>
      <c r="EK691" s="23"/>
      <c r="EL691" s="23"/>
      <c r="EM691" s="23"/>
      <c r="EN691" s="23"/>
      <c r="EO691" s="23"/>
      <c r="EP691" s="30">
        <f>1*EP$4</f>
        <v>1</v>
      </c>
      <c r="EQ691" s="23"/>
      <c r="ER691" s="23"/>
      <c r="ES691" s="23"/>
      <c r="ET691" s="23"/>
      <c r="EU691" s="23"/>
      <c r="EV691" s="23"/>
      <c r="EW691" s="23"/>
      <c r="EX691" s="31">
        <f t="shared" si="529"/>
        <v>22</v>
      </c>
      <c r="EY691" s="5"/>
      <c r="EZ691" s="5"/>
      <c r="FA691" s="5"/>
      <c r="FB691" s="5"/>
    </row>
    <row r="692" spans="1:158" ht="15.75" hidden="1" customHeight="1">
      <c r="A692" s="25">
        <f t="shared" si="597"/>
        <v>688</v>
      </c>
      <c r="B692" s="7" t="s">
        <v>1727</v>
      </c>
      <c r="C692" s="7" t="s">
        <v>1728</v>
      </c>
      <c r="D692" s="26" t="s">
        <v>437</v>
      </c>
      <c r="E692" s="27" t="s">
        <v>305</v>
      </c>
      <c r="F692" s="28">
        <v>1</v>
      </c>
      <c r="G692" s="29">
        <f t="shared" si="598"/>
        <v>2</v>
      </c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30">
        <f>1*AE$4</f>
        <v>1</v>
      </c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  <c r="BS692" s="23"/>
      <c r="BT692" s="23"/>
      <c r="BU692" s="23"/>
      <c r="BV692" s="23"/>
      <c r="BW692" s="23"/>
      <c r="BX692" s="23"/>
      <c r="BY692" s="23"/>
      <c r="BZ692" s="23"/>
      <c r="CA692" s="23"/>
      <c r="CB692" s="23"/>
      <c r="CC692" s="23"/>
      <c r="CD692" s="23"/>
      <c r="CE692" s="23"/>
      <c r="CF692" s="23"/>
      <c r="CG692" s="23"/>
      <c r="CH692" s="23"/>
      <c r="CI692" s="23"/>
      <c r="CJ692" s="23"/>
      <c r="CK692" s="23"/>
      <c r="CL692" s="23"/>
      <c r="CM692" s="23"/>
      <c r="CN692" s="23"/>
      <c r="CO692" s="23"/>
      <c r="CP692" s="23"/>
      <c r="CQ692" s="23"/>
      <c r="CR692" s="23"/>
      <c r="CS692" s="23"/>
      <c r="CT692" s="23"/>
      <c r="CU692" s="23"/>
      <c r="CV692" s="23"/>
      <c r="CW692" s="23"/>
      <c r="CX692" s="23"/>
      <c r="CY692" s="23"/>
      <c r="CZ692" s="23"/>
      <c r="DA692" s="23"/>
      <c r="DB692" s="23"/>
      <c r="DC692" s="23"/>
      <c r="DD692" s="23"/>
      <c r="DE692" s="23"/>
      <c r="DF692" s="23"/>
      <c r="DG692" s="23"/>
      <c r="DH692" s="23"/>
      <c r="DI692" s="23"/>
      <c r="DJ692" s="23"/>
      <c r="DK692" s="23"/>
      <c r="DL692" s="23"/>
      <c r="DM692" s="23"/>
      <c r="DN692" s="23"/>
      <c r="DO692" s="23"/>
      <c r="DP692" s="23"/>
      <c r="DQ692" s="23"/>
      <c r="DR692" s="23"/>
      <c r="DS692" s="23"/>
      <c r="DT692" s="23"/>
      <c r="DU692" s="23"/>
      <c r="DV692" s="23"/>
      <c r="DW692" s="23"/>
      <c r="DX692" s="23"/>
      <c r="DY692" s="23"/>
      <c r="DZ692" s="23"/>
      <c r="EA692" s="23"/>
      <c r="EB692" s="23"/>
      <c r="EC692" s="23"/>
      <c r="ED692" s="23"/>
      <c r="EE692" s="23"/>
      <c r="EF692" s="23"/>
      <c r="EG692" s="23"/>
      <c r="EH692" s="23"/>
      <c r="EI692" s="23"/>
      <c r="EJ692" s="23"/>
      <c r="EK692" s="23"/>
      <c r="EL692" s="23"/>
      <c r="EM692" s="30">
        <f>1*EM$4</f>
        <v>1</v>
      </c>
      <c r="EN692" s="23"/>
      <c r="EO692" s="23"/>
      <c r="EP692" s="23"/>
      <c r="EQ692" s="23"/>
      <c r="ER692" s="23"/>
      <c r="ES692" s="23"/>
      <c r="ET692" s="23"/>
      <c r="EU692" s="23"/>
      <c r="EV692" s="23"/>
      <c r="EW692" s="23"/>
      <c r="EX692" s="31">
        <f t="shared" si="529"/>
        <v>2</v>
      </c>
      <c r="EY692" s="5"/>
      <c r="EZ692" s="5"/>
      <c r="FA692" s="5"/>
      <c r="FB692" s="5"/>
    </row>
    <row r="693" spans="1:158" ht="15.75" hidden="1" customHeight="1">
      <c r="A693" s="25">
        <f t="shared" si="597"/>
        <v>689</v>
      </c>
      <c r="B693" s="7" t="s">
        <v>1729</v>
      </c>
      <c r="C693" s="7" t="s">
        <v>1730</v>
      </c>
      <c r="D693" s="26" t="s">
        <v>437</v>
      </c>
      <c r="E693" s="27" t="s">
        <v>305</v>
      </c>
      <c r="F693" s="28">
        <v>1</v>
      </c>
      <c r="G693" s="29">
        <f t="shared" si="598"/>
        <v>1</v>
      </c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30">
        <f>1*BK$4</f>
        <v>1</v>
      </c>
      <c r="BL693" s="23"/>
      <c r="BM693" s="23"/>
      <c r="BN693" s="23"/>
      <c r="BO693" s="23"/>
      <c r="BP693" s="23"/>
      <c r="BQ693" s="23"/>
      <c r="BR693" s="23"/>
      <c r="BS693" s="23"/>
      <c r="BT693" s="23"/>
      <c r="BU693" s="23"/>
      <c r="BV693" s="23"/>
      <c r="BW693" s="23"/>
      <c r="BX693" s="23"/>
      <c r="BY693" s="23"/>
      <c r="BZ693" s="23"/>
      <c r="CA693" s="23"/>
      <c r="CB693" s="23"/>
      <c r="CC693" s="23"/>
      <c r="CD693" s="23"/>
      <c r="CE693" s="23"/>
      <c r="CF693" s="23"/>
      <c r="CG693" s="23"/>
      <c r="CH693" s="23"/>
      <c r="CI693" s="23"/>
      <c r="CJ693" s="23"/>
      <c r="CK693" s="23"/>
      <c r="CL693" s="23"/>
      <c r="CM693" s="23"/>
      <c r="CN693" s="23"/>
      <c r="CO693" s="23"/>
      <c r="CP693" s="23"/>
      <c r="CQ693" s="23"/>
      <c r="CR693" s="23"/>
      <c r="CS693" s="23"/>
      <c r="CT693" s="23"/>
      <c r="CU693" s="23"/>
      <c r="CV693" s="23"/>
      <c r="CW693" s="23"/>
      <c r="CX693" s="23"/>
      <c r="CY693" s="23"/>
      <c r="CZ693" s="23"/>
      <c r="DA693" s="23"/>
      <c r="DB693" s="23"/>
      <c r="DC693" s="23"/>
      <c r="DD693" s="23"/>
      <c r="DE693" s="23"/>
      <c r="DF693" s="23"/>
      <c r="DG693" s="23"/>
      <c r="DH693" s="23"/>
      <c r="DI693" s="23"/>
      <c r="DJ693" s="23"/>
      <c r="DK693" s="23"/>
      <c r="DL693" s="23"/>
      <c r="DM693" s="23"/>
      <c r="DN693" s="23"/>
      <c r="DO693" s="23"/>
      <c r="DP693" s="23"/>
      <c r="DQ693" s="23"/>
      <c r="DR693" s="23"/>
      <c r="DS693" s="23"/>
      <c r="DT693" s="23"/>
      <c r="DU693" s="23"/>
      <c r="DV693" s="23"/>
      <c r="DW693" s="23"/>
      <c r="DX693" s="23"/>
      <c r="DY693" s="23"/>
      <c r="DZ693" s="23"/>
      <c r="EA693" s="23"/>
      <c r="EB693" s="23"/>
      <c r="EC693" s="23"/>
      <c r="ED693" s="23"/>
      <c r="EE693" s="23"/>
      <c r="EF693" s="23"/>
      <c r="EG693" s="23"/>
      <c r="EH693" s="23"/>
      <c r="EI693" s="23"/>
      <c r="EJ693" s="23"/>
      <c r="EK693" s="23"/>
      <c r="EL693" s="23"/>
      <c r="EM693" s="23"/>
      <c r="EN693" s="23"/>
      <c r="EO693" s="23"/>
      <c r="EP693" s="23"/>
      <c r="EQ693" s="23"/>
      <c r="ER693" s="23"/>
      <c r="ES693" s="23"/>
      <c r="ET693" s="23"/>
      <c r="EU693" s="23"/>
      <c r="EV693" s="23"/>
      <c r="EW693" s="23"/>
      <c r="EX693" s="31">
        <f t="shared" si="529"/>
        <v>1</v>
      </c>
      <c r="EY693" s="5"/>
      <c r="EZ693" s="5"/>
      <c r="FA693" s="5"/>
      <c r="FB693" s="5"/>
    </row>
    <row r="694" spans="1:158" ht="15.75" hidden="1" customHeight="1">
      <c r="A694" s="25">
        <f t="shared" si="597"/>
        <v>690</v>
      </c>
      <c r="B694" s="7" t="s">
        <v>1731</v>
      </c>
      <c r="C694" s="7" t="s">
        <v>1732</v>
      </c>
      <c r="D694" s="26" t="s">
        <v>437</v>
      </c>
      <c r="E694" s="27" t="s">
        <v>305</v>
      </c>
      <c r="F694" s="28">
        <v>1</v>
      </c>
      <c r="G694" s="29">
        <f t="shared" si="598"/>
        <v>1</v>
      </c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  <c r="BS694" s="23"/>
      <c r="BT694" s="23"/>
      <c r="BU694" s="23"/>
      <c r="BV694" s="23"/>
      <c r="BW694" s="23"/>
      <c r="BX694" s="23"/>
      <c r="BY694" s="23"/>
      <c r="BZ694" s="23"/>
      <c r="CA694" s="23"/>
      <c r="CB694" s="23"/>
      <c r="CC694" s="23"/>
      <c r="CD694" s="23"/>
      <c r="CE694" s="23"/>
      <c r="CF694" s="23"/>
      <c r="CG694" s="23"/>
      <c r="CH694" s="23"/>
      <c r="CI694" s="23"/>
      <c r="CJ694" s="23"/>
      <c r="CK694" s="23"/>
      <c r="CL694" s="23"/>
      <c r="CM694" s="23"/>
      <c r="CN694" s="23"/>
      <c r="CO694" s="23"/>
      <c r="CP694" s="23"/>
      <c r="CQ694" s="23"/>
      <c r="CR694" s="23"/>
      <c r="CS694" s="23"/>
      <c r="CT694" s="23"/>
      <c r="CU694" s="23"/>
      <c r="CV694" s="23"/>
      <c r="CW694" s="23"/>
      <c r="CX694" s="23"/>
      <c r="CY694" s="23"/>
      <c r="CZ694" s="23"/>
      <c r="DA694" s="23"/>
      <c r="DB694" s="23"/>
      <c r="DC694" s="23"/>
      <c r="DD694" s="30">
        <f>1*DD$4</f>
        <v>1</v>
      </c>
      <c r="DE694" s="23"/>
      <c r="DF694" s="23"/>
      <c r="DG694" s="23"/>
      <c r="DH694" s="23"/>
      <c r="DI694" s="23"/>
      <c r="DJ694" s="23"/>
      <c r="DK694" s="23"/>
      <c r="DL694" s="23"/>
      <c r="DM694" s="23"/>
      <c r="DN694" s="23"/>
      <c r="DO694" s="23"/>
      <c r="DP694" s="23"/>
      <c r="DQ694" s="23"/>
      <c r="DR694" s="23"/>
      <c r="DS694" s="23"/>
      <c r="DT694" s="23"/>
      <c r="DU694" s="23"/>
      <c r="DV694" s="23"/>
      <c r="DW694" s="23"/>
      <c r="DX694" s="23"/>
      <c r="DY694" s="23"/>
      <c r="DZ694" s="23"/>
      <c r="EA694" s="23"/>
      <c r="EB694" s="23"/>
      <c r="EC694" s="23"/>
      <c r="ED694" s="23"/>
      <c r="EE694" s="23"/>
      <c r="EF694" s="23"/>
      <c r="EG694" s="23"/>
      <c r="EH694" s="23"/>
      <c r="EI694" s="23"/>
      <c r="EJ694" s="23"/>
      <c r="EK694" s="23"/>
      <c r="EL694" s="23"/>
      <c r="EM694" s="23"/>
      <c r="EN694" s="23"/>
      <c r="EO694" s="23"/>
      <c r="EP694" s="23"/>
      <c r="EQ694" s="23"/>
      <c r="ER694" s="23"/>
      <c r="ES694" s="23"/>
      <c r="ET694" s="23"/>
      <c r="EU694" s="23"/>
      <c r="EV694" s="23"/>
      <c r="EW694" s="23"/>
      <c r="EX694" s="31">
        <f t="shared" si="529"/>
        <v>1</v>
      </c>
      <c r="EY694" s="5"/>
      <c r="EZ694" s="5"/>
      <c r="FA694" s="5"/>
      <c r="FB694" s="5"/>
    </row>
    <row r="695" spans="1:158" ht="15.75" hidden="1" customHeight="1">
      <c r="A695" s="25">
        <f t="shared" si="597"/>
        <v>691</v>
      </c>
      <c r="B695" s="7" t="s">
        <v>1733</v>
      </c>
      <c r="C695" s="7" t="s">
        <v>1734</v>
      </c>
      <c r="D695" s="26" t="s">
        <v>417</v>
      </c>
      <c r="E695" s="27" t="s">
        <v>301</v>
      </c>
      <c r="F695" s="28">
        <v>1</v>
      </c>
      <c r="G695" s="29">
        <f t="shared" si="598"/>
        <v>1</v>
      </c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  <c r="BS695" s="23"/>
      <c r="BT695" s="23"/>
      <c r="BU695" s="23"/>
      <c r="BV695" s="23"/>
      <c r="BW695" s="23"/>
      <c r="BX695" s="23"/>
      <c r="BY695" s="23"/>
      <c r="BZ695" s="23"/>
      <c r="CA695" s="23"/>
      <c r="CB695" s="23"/>
      <c r="CC695" s="23"/>
      <c r="CD695" s="23"/>
      <c r="CE695" s="23"/>
      <c r="CF695" s="23"/>
      <c r="CG695" s="23"/>
      <c r="CH695" s="23"/>
      <c r="CI695" s="23"/>
      <c r="CJ695" s="23"/>
      <c r="CK695" s="23"/>
      <c r="CL695" s="23"/>
      <c r="CM695" s="23"/>
      <c r="CN695" s="23"/>
      <c r="CO695" s="23"/>
      <c r="CP695" s="23"/>
      <c r="CQ695" s="23"/>
      <c r="CR695" s="23"/>
      <c r="CS695" s="23"/>
      <c r="CT695" s="23"/>
      <c r="CU695" s="23"/>
      <c r="CV695" s="23"/>
      <c r="CW695" s="23"/>
      <c r="CX695" s="23"/>
      <c r="CY695" s="23"/>
      <c r="CZ695" s="23"/>
      <c r="DA695" s="23"/>
      <c r="DB695" s="23"/>
      <c r="DC695" s="23"/>
      <c r="DD695" s="23"/>
      <c r="DE695" s="23"/>
      <c r="DF695" s="23"/>
      <c r="DG695" s="23"/>
      <c r="DH695" s="23"/>
      <c r="DI695" s="23"/>
      <c r="DJ695" s="30">
        <f>1*DJ$4</f>
        <v>1</v>
      </c>
      <c r="DK695" s="23"/>
      <c r="DL695" s="23"/>
      <c r="DM695" s="23"/>
      <c r="DN695" s="23"/>
      <c r="DO695" s="23"/>
      <c r="DP695" s="23"/>
      <c r="DQ695" s="23"/>
      <c r="DR695" s="23"/>
      <c r="DS695" s="23"/>
      <c r="DT695" s="23"/>
      <c r="DU695" s="23"/>
      <c r="DV695" s="23"/>
      <c r="DW695" s="23"/>
      <c r="DX695" s="23"/>
      <c r="DY695" s="23"/>
      <c r="DZ695" s="23"/>
      <c r="EA695" s="23"/>
      <c r="EB695" s="23"/>
      <c r="EC695" s="23"/>
      <c r="ED695" s="23"/>
      <c r="EE695" s="23"/>
      <c r="EF695" s="23"/>
      <c r="EG695" s="23"/>
      <c r="EH695" s="23"/>
      <c r="EI695" s="23"/>
      <c r="EJ695" s="23"/>
      <c r="EK695" s="23"/>
      <c r="EL695" s="23"/>
      <c r="EM695" s="23"/>
      <c r="EN695" s="23"/>
      <c r="EO695" s="23"/>
      <c r="EP695" s="23"/>
      <c r="EQ695" s="23"/>
      <c r="ER695" s="23"/>
      <c r="ES695" s="23"/>
      <c r="ET695" s="23"/>
      <c r="EU695" s="23"/>
      <c r="EV695" s="23"/>
      <c r="EW695" s="23"/>
      <c r="EX695" s="31">
        <f t="shared" si="529"/>
        <v>1</v>
      </c>
      <c r="EY695" s="5"/>
      <c r="EZ695" s="5"/>
      <c r="FA695" s="5"/>
      <c r="FB695" s="5"/>
    </row>
    <row r="696" spans="1:158" ht="15.75" hidden="1" customHeight="1">
      <c r="A696" s="25">
        <f t="shared" si="597"/>
        <v>692</v>
      </c>
      <c r="B696" s="7" t="s">
        <v>1735</v>
      </c>
      <c r="C696" s="7" t="s">
        <v>1736</v>
      </c>
      <c r="D696" s="26" t="s">
        <v>437</v>
      </c>
      <c r="E696" s="27" t="s">
        <v>305</v>
      </c>
      <c r="F696" s="28">
        <v>1</v>
      </c>
      <c r="G696" s="29">
        <f t="shared" si="598"/>
        <v>1</v>
      </c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  <c r="BS696" s="23"/>
      <c r="BT696" s="23"/>
      <c r="BU696" s="23"/>
      <c r="BV696" s="23"/>
      <c r="BW696" s="23"/>
      <c r="BX696" s="23"/>
      <c r="BY696" s="23"/>
      <c r="BZ696" s="23"/>
      <c r="CA696" s="23"/>
      <c r="CB696" s="23"/>
      <c r="CC696" s="23"/>
      <c r="CD696" s="23"/>
      <c r="CE696" s="23"/>
      <c r="CF696" s="23"/>
      <c r="CG696" s="23"/>
      <c r="CH696" s="23"/>
      <c r="CI696" s="23"/>
      <c r="CJ696" s="23"/>
      <c r="CK696" s="23"/>
      <c r="CL696" s="23"/>
      <c r="CM696" s="23"/>
      <c r="CN696" s="23"/>
      <c r="CO696" s="23"/>
      <c r="CP696" s="23"/>
      <c r="CQ696" s="23"/>
      <c r="CR696" s="23"/>
      <c r="CS696" s="23"/>
      <c r="CT696" s="23"/>
      <c r="CU696" s="23"/>
      <c r="CV696" s="23"/>
      <c r="CW696" s="23"/>
      <c r="CX696" s="23"/>
      <c r="CY696" s="23"/>
      <c r="CZ696" s="23"/>
      <c r="DA696" s="23"/>
      <c r="DB696" s="23"/>
      <c r="DC696" s="23"/>
      <c r="DD696" s="23"/>
      <c r="DE696" s="23"/>
      <c r="DF696" s="30">
        <f>1*DF$4</f>
        <v>1</v>
      </c>
      <c r="DG696" s="23"/>
      <c r="DH696" s="23"/>
      <c r="DI696" s="23"/>
      <c r="DJ696" s="23"/>
      <c r="DK696" s="23"/>
      <c r="DL696" s="23"/>
      <c r="DM696" s="23"/>
      <c r="DN696" s="23"/>
      <c r="DO696" s="23"/>
      <c r="DP696" s="23"/>
      <c r="DQ696" s="23"/>
      <c r="DR696" s="23"/>
      <c r="DS696" s="23"/>
      <c r="DT696" s="23"/>
      <c r="DU696" s="23"/>
      <c r="DV696" s="23"/>
      <c r="DW696" s="23"/>
      <c r="DX696" s="23"/>
      <c r="DY696" s="23"/>
      <c r="DZ696" s="23"/>
      <c r="EA696" s="23"/>
      <c r="EB696" s="23"/>
      <c r="EC696" s="23"/>
      <c r="ED696" s="23"/>
      <c r="EE696" s="23"/>
      <c r="EF696" s="23"/>
      <c r="EG696" s="23"/>
      <c r="EH696" s="23"/>
      <c r="EI696" s="23"/>
      <c r="EJ696" s="23"/>
      <c r="EK696" s="23"/>
      <c r="EL696" s="23"/>
      <c r="EM696" s="23"/>
      <c r="EN696" s="23"/>
      <c r="EO696" s="23"/>
      <c r="EP696" s="23"/>
      <c r="EQ696" s="23"/>
      <c r="ER696" s="23"/>
      <c r="ES696" s="23"/>
      <c r="ET696" s="23"/>
      <c r="EU696" s="23"/>
      <c r="EV696" s="23"/>
      <c r="EW696" s="23"/>
      <c r="EX696" s="31">
        <f t="shared" si="529"/>
        <v>1</v>
      </c>
      <c r="EY696" s="5"/>
      <c r="EZ696" s="5"/>
      <c r="FA696" s="5"/>
      <c r="FB696" s="5"/>
    </row>
    <row r="697" spans="1:158" ht="15.75" hidden="1" customHeight="1">
      <c r="A697" s="25">
        <f t="shared" si="597"/>
        <v>693</v>
      </c>
      <c r="B697" s="7" t="s">
        <v>1737</v>
      </c>
      <c r="C697" s="7" t="s">
        <v>1738</v>
      </c>
      <c r="D697" s="26" t="s">
        <v>437</v>
      </c>
      <c r="E697" s="27" t="s">
        <v>305</v>
      </c>
      <c r="F697" s="28">
        <v>1</v>
      </c>
      <c r="G697" s="29">
        <f t="shared" si="598"/>
        <v>2</v>
      </c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  <c r="BS697" s="23"/>
      <c r="BT697" s="23"/>
      <c r="BU697" s="23"/>
      <c r="BV697" s="23"/>
      <c r="BW697" s="23"/>
      <c r="BX697" s="23"/>
      <c r="BY697" s="23"/>
      <c r="BZ697" s="23"/>
      <c r="CA697" s="23"/>
      <c r="CB697" s="23"/>
      <c r="CC697" s="23"/>
      <c r="CD697" s="23"/>
      <c r="CE697" s="23"/>
      <c r="CF697" s="23"/>
      <c r="CG697" s="23"/>
      <c r="CH697" s="23"/>
      <c r="CI697" s="23"/>
      <c r="CJ697" s="23"/>
      <c r="CK697" s="23"/>
      <c r="CL697" s="23"/>
      <c r="CM697" s="23"/>
      <c r="CN697" s="23"/>
      <c r="CO697" s="23"/>
      <c r="CP697" s="23"/>
      <c r="CQ697" s="23"/>
      <c r="CR697" s="23"/>
      <c r="CS697" s="30">
        <f>1*CS$4</f>
        <v>1</v>
      </c>
      <c r="CT697" s="23"/>
      <c r="CU697" s="23"/>
      <c r="CV697" s="23"/>
      <c r="CW697" s="23"/>
      <c r="CX697" s="23"/>
      <c r="CY697" s="23"/>
      <c r="CZ697" s="23"/>
      <c r="DA697" s="23"/>
      <c r="DB697" s="23"/>
      <c r="DC697" s="23"/>
      <c r="DD697" s="23"/>
      <c r="DE697" s="23"/>
      <c r="DF697" s="23"/>
      <c r="DG697" s="30">
        <f>1*DG$4</f>
        <v>1</v>
      </c>
      <c r="DH697" s="23"/>
      <c r="DI697" s="23"/>
      <c r="DJ697" s="23"/>
      <c r="DK697" s="23"/>
      <c r="DL697" s="23"/>
      <c r="DM697" s="23"/>
      <c r="DN697" s="23"/>
      <c r="DO697" s="23"/>
      <c r="DP697" s="23"/>
      <c r="DQ697" s="23"/>
      <c r="DR697" s="23"/>
      <c r="DS697" s="23"/>
      <c r="DT697" s="23"/>
      <c r="DU697" s="23"/>
      <c r="DV697" s="23"/>
      <c r="DW697" s="23"/>
      <c r="DX697" s="23"/>
      <c r="DY697" s="23"/>
      <c r="DZ697" s="23"/>
      <c r="EA697" s="23"/>
      <c r="EB697" s="23"/>
      <c r="EC697" s="23"/>
      <c r="ED697" s="23"/>
      <c r="EE697" s="23"/>
      <c r="EF697" s="23"/>
      <c r="EG697" s="23"/>
      <c r="EH697" s="23"/>
      <c r="EI697" s="23"/>
      <c r="EJ697" s="23"/>
      <c r="EK697" s="23"/>
      <c r="EL697" s="23"/>
      <c r="EM697" s="23"/>
      <c r="EN697" s="23"/>
      <c r="EO697" s="23"/>
      <c r="EP697" s="23"/>
      <c r="EQ697" s="23"/>
      <c r="ER697" s="23"/>
      <c r="ES697" s="23"/>
      <c r="ET697" s="23"/>
      <c r="EU697" s="23"/>
      <c r="EV697" s="23"/>
      <c r="EW697" s="23"/>
      <c r="EX697" s="31">
        <f t="shared" si="529"/>
        <v>2</v>
      </c>
      <c r="EY697" s="5"/>
      <c r="EZ697" s="5"/>
      <c r="FA697" s="5"/>
      <c r="FB697" s="5"/>
    </row>
    <row r="698" spans="1:158" ht="15.75" hidden="1" customHeight="1">
      <c r="A698" s="25">
        <f t="shared" si="597"/>
        <v>694</v>
      </c>
      <c r="B698" s="7" t="s">
        <v>1739</v>
      </c>
      <c r="C698" s="7" t="s">
        <v>1740</v>
      </c>
      <c r="D698" s="26" t="s">
        <v>437</v>
      </c>
      <c r="E698" s="27" t="s">
        <v>305</v>
      </c>
      <c r="F698" s="28">
        <v>1</v>
      </c>
      <c r="G698" s="29">
        <f t="shared" si="598"/>
        <v>1</v>
      </c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  <c r="CB698" s="23"/>
      <c r="CC698" s="23"/>
      <c r="CD698" s="23"/>
      <c r="CE698" s="23"/>
      <c r="CF698" s="23"/>
      <c r="CG698" s="23"/>
      <c r="CH698" s="23"/>
      <c r="CI698" s="23"/>
      <c r="CJ698" s="23"/>
      <c r="CK698" s="23"/>
      <c r="CL698" s="23"/>
      <c r="CM698" s="23"/>
      <c r="CN698" s="23"/>
      <c r="CO698" s="23"/>
      <c r="CP698" s="23"/>
      <c r="CQ698" s="23"/>
      <c r="CR698" s="23"/>
      <c r="CS698" s="23"/>
      <c r="CT698" s="23"/>
      <c r="CU698" s="23"/>
      <c r="CV698" s="23"/>
      <c r="CW698" s="23"/>
      <c r="CX698" s="23"/>
      <c r="CY698" s="23"/>
      <c r="CZ698" s="23"/>
      <c r="DA698" s="23"/>
      <c r="DB698" s="23"/>
      <c r="DC698" s="23"/>
      <c r="DD698" s="23"/>
      <c r="DE698" s="23"/>
      <c r="DF698" s="23"/>
      <c r="DG698" s="23"/>
      <c r="DH698" s="30">
        <f>1*DH$4</f>
        <v>1</v>
      </c>
      <c r="DI698" s="23"/>
      <c r="DJ698" s="23"/>
      <c r="DK698" s="23"/>
      <c r="DL698" s="23"/>
      <c r="DM698" s="23"/>
      <c r="DN698" s="23"/>
      <c r="DO698" s="23"/>
      <c r="DP698" s="23"/>
      <c r="DQ698" s="23"/>
      <c r="DR698" s="23"/>
      <c r="DS698" s="23"/>
      <c r="DT698" s="23"/>
      <c r="DU698" s="23"/>
      <c r="DV698" s="23"/>
      <c r="DW698" s="23"/>
      <c r="DX698" s="23"/>
      <c r="DY698" s="23"/>
      <c r="DZ698" s="23"/>
      <c r="EA698" s="23"/>
      <c r="EB698" s="23"/>
      <c r="EC698" s="23"/>
      <c r="ED698" s="23"/>
      <c r="EE698" s="23"/>
      <c r="EF698" s="23"/>
      <c r="EG698" s="23"/>
      <c r="EH698" s="23"/>
      <c r="EI698" s="23"/>
      <c r="EJ698" s="23"/>
      <c r="EK698" s="23"/>
      <c r="EL698" s="23"/>
      <c r="EM698" s="23"/>
      <c r="EN698" s="23"/>
      <c r="EO698" s="23"/>
      <c r="EP698" s="23"/>
      <c r="EQ698" s="23"/>
      <c r="ER698" s="23"/>
      <c r="ES698" s="23"/>
      <c r="ET698" s="23"/>
      <c r="EU698" s="23"/>
      <c r="EV698" s="23"/>
      <c r="EW698" s="23"/>
      <c r="EX698" s="31">
        <f t="shared" si="529"/>
        <v>1</v>
      </c>
      <c r="EY698" s="5"/>
      <c r="EZ698" s="5"/>
      <c r="FA698" s="5"/>
      <c r="FB698" s="5"/>
    </row>
    <row r="699" spans="1:158" ht="15.75" hidden="1" customHeight="1">
      <c r="A699" s="25">
        <f t="shared" si="597"/>
        <v>695</v>
      </c>
      <c r="B699" s="7" t="s">
        <v>1741</v>
      </c>
      <c r="C699" s="7" t="s">
        <v>1742</v>
      </c>
      <c r="D699" s="26" t="s">
        <v>437</v>
      </c>
      <c r="E699" s="27" t="s">
        <v>305</v>
      </c>
      <c r="F699" s="28">
        <v>1</v>
      </c>
      <c r="G699" s="29">
        <f t="shared" si="598"/>
        <v>3</v>
      </c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  <c r="BS699" s="23"/>
      <c r="BT699" s="23"/>
      <c r="BU699" s="23"/>
      <c r="BV699" s="23"/>
      <c r="BW699" s="23"/>
      <c r="BX699" s="23"/>
      <c r="BY699" s="23"/>
      <c r="BZ699" s="23"/>
      <c r="CA699" s="23"/>
      <c r="CB699" s="23"/>
      <c r="CC699" s="23"/>
      <c r="CD699" s="23"/>
      <c r="CE699" s="23"/>
      <c r="CF699" s="23"/>
      <c r="CG699" s="23"/>
      <c r="CH699" s="23"/>
      <c r="CI699" s="23"/>
      <c r="CJ699" s="23"/>
      <c r="CK699" s="23"/>
      <c r="CL699" s="23"/>
      <c r="CM699" s="23"/>
      <c r="CN699" s="23"/>
      <c r="CO699" s="30">
        <f>1*CO$4</f>
        <v>1</v>
      </c>
      <c r="CP699" s="23"/>
      <c r="CQ699" s="23"/>
      <c r="CR699" s="23"/>
      <c r="CS699" s="23"/>
      <c r="CT699" s="30">
        <f>1*CT$4</f>
        <v>1</v>
      </c>
      <c r="CU699" s="23"/>
      <c r="CV699" s="23"/>
      <c r="CW699" s="23"/>
      <c r="CX699" s="23"/>
      <c r="CY699" s="23"/>
      <c r="CZ699" s="23"/>
      <c r="DA699" s="23"/>
      <c r="DB699" s="23"/>
      <c r="DC699" s="23"/>
      <c r="DD699" s="23"/>
      <c r="DE699" s="23"/>
      <c r="DF699" s="23"/>
      <c r="DG699" s="23"/>
      <c r="DH699" s="23"/>
      <c r="DI699" s="30">
        <f>1*DI$4</f>
        <v>1</v>
      </c>
      <c r="DJ699" s="23"/>
      <c r="DK699" s="23"/>
      <c r="DL699" s="23"/>
      <c r="DM699" s="23"/>
      <c r="DN699" s="23"/>
      <c r="DO699" s="23"/>
      <c r="DP699" s="23"/>
      <c r="DQ699" s="23"/>
      <c r="DR699" s="23"/>
      <c r="DS699" s="23"/>
      <c r="DT699" s="23"/>
      <c r="DU699" s="23"/>
      <c r="DV699" s="23"/>
      <c r="DW699" s="23"/>
      <c r="DX699" s="23"/>
      <c r="DY699" s="23"/>
      <c r="DZ699" s="23"/>
      <c r="EA699" s="23"/>
      <c r="EB699" s="23"/>
      <c r="EC699" s="23"/>
      <c r="ED699" s="23"/>
      <c r="EE699" s="23"/>
      <c r="EF699" s="23"/>
      <c r="EG699" s="23"/>
      <c r="EH699" s="23"/>
      <c r="EI699" s="23"/>
      <c r="EJ699" s="23"/>
      <c r="EK699" s="23"/>
      <c r="EL699" s="23"/>
      <c r="EM699" s="23"/>
      <c r="EN699" s="23"/>
      <c r="EO699" s="23"/>
      <c r="EP699" s="23"/>
      <c r="EQ699" s="23"/>
      <c r="ER699" s="23"/>
      <c r="ES699" s="23"/>
      <c r="ET699" s="23"/>
      <c r="EU699" s="23"/>
      <c r="EV699" s="23"/>
      <c r="EW699" s="23"/>
      <c r="EX699" s="31">
        <f t="shared" si="529"/>
        <v>3</v>
      </c>
      <c r="EY699" s="5"/>
      <c r="EZ699" s="5"/>
      <c r="FA699" s="5"/>
      <c r="FB699" s="5"/>
    </row>
    <row r="700" spans="1:158" ht="15.75" hidden="1" customHeight="1">
      <c r="A700" s="25">
        <f t="shared" si="597"/>
        <v>696</v>
      </c>
      <c r="B700" s="7" t="s">
        <v>1743</v>
      </c>
      <c r="C700" s="7" t="s">
        <v>1744</v>
      </c>
      <c r="D700" s="33" t="s">
        <v>380</v>
      </c>
      <c r="E700" s="27" t="s">
        <v>381</v>
      </c>
      <c r="F700" s="28">
        <v>1</v>
      </c>
      <c r="G700" s="29">
        <f t="shared" si="598"/>
        <v>2</v>
      </c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30">
        <f t="shared" ref="AU700:AV700" si="663">1*AU$4</f>
        <v>1</v>
      </c>
      <c r="AV700" s="30">
        <f t="shared" si="663"/>
        <v>1</v>
      </c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  <c r="BS700" s="23"/>
      <c r="BT700" s="23"/>
      <c r="BU700" s="23"/>
      <c r="BV700" s="23"/>
      <c r="BW700" s="23"/>
      <c r="BX700" s="23"/>
      <c r="BY700" s="23"/>
      <c r="BZ700" s="23"/>
      <c r="CA700" s="23"/>
      <c r="CB700" s="23"/>
      <c r="CC700" s="23"/>
      <c r="CD700" s="23"/>
      <c r="CE700" s="23"/>
      <c r="CF700" s="23"/>
      <c r="CG700" s="23"/>
      <c r="CH700" s="23"/>
      <c r="CI700" s="23"/>
      <c r="CJ700" s="23"/>
      <c r="CK700" s="23"/>
      <c r="CL700" s="23"/>
      <c r="CM700" s="23"/>
      <c r="CN700" s="23"/>
      <c r="CO700" s="23"/>
      <c r="CP700" s="23"/>
      <c r="CQ700" s="23"/>
      <c r="CR700" s="23"/>
      <c r="CS700" s="23"/>
      <c r="CT700" s="23"/>
      <c r="CU700" s="23"/>
      <c r="CV700" s="23"/>
      <c r="CW700" s="23"/>
      <c r="CX700" s="23"/>
      <c r="CY700" s="23"/>
      <c r="CZ700" s="23"/>
      <c r="DA700" s="23"/>
      <c r="DB700" s="23"/>
      <c r="DC700" s="23"/>
      <c r="DD700" s="23"/>
      <c r="DE700" s="23"/>
      <c r="DF700" s="23"/>
      <c r="DG700" s="23"/>
      <c r="DH700" s="23"/>
      <c r="DI700" s="23"/>
      <c r="DJ700" s="23"/>
      <c r="DK700" s="23"/>
      <c r="DL700" s="23"/>
      <c r="DM700" s="23"/>
      <c r="DN700" s="23"/>
      <c r="DO700" s="23"/>
      <c r="DP700" s="23"/>
      <c r="DQ700" s="23"/>
      <c r="DR700" s="23"/>
      <c r="DS700" s="23"/>
      <c r="DT700" s="23"/>
      <c r="DU700" s="23"/>
      <c r="DV700" s="23"/>
      <c r="DW700" s="23"/>
      <c r="DX700" s="23"/>
      <c r="DY700" s="23"/>
      <c r="DZ700" s="23"/>
      <c r="EA700" s="23"/>
      <c r="EB700" s="23"/>
      <c r="EC700" s="23"/>
      <c r="ED700" s="23"/>
      <c r="EE700" s="23"/>
      <c r="EF700" s="23"/>
      <c r="EG700" s="23"/>
      <c r="EH700" s="23"/>
      <c r="EI700" s="23"/>
      <c r="EJ700" s="23"/>
      <c r="EK700" s="23"/>
      <c r="EL700" s="23"/>
      <c r="EM700" s="23"/>
      <c r="EN700" s="23"/>
      <c r="EO700" s="23"/>
      <c r="EP700" s="23"/>
      <c r="EQ700" s="23"/>
      <c r="ER700" s="23"/>
      <c r="ES700" s="23"/>
      <c r="ET700" s="23"/>
      <c r="EU700" s="23"/>
      <c r="EV700" s="23"/>
      <c r="EW700" s="23"/>
      <c r="EX700" s="31">
        <f t="shared" si="529"/>
        <v>2</v>
      </c>
      <c r="EY700" s="5"/>
      <c r="EZ700" s="5"/>
      <c r="FA700" s="5"/>
      <c r="FB700" s="5"/>
    </row>
    <row r="701" spans="1:158" ht="15.75" hidden="1" customHeight="1">
      <c r="A701" s="25">
        <f t="shared" si="597"/>
        <v>697</v>
      </c>
      <c r="B701" s="7" t="s">
        <v>1745</v>
      </c>
      <c r="C701" s="7" t="s">
        <v>1746</v>
      </c>
      <c r="D701" s="26" t="s">
        <v>384</v>
      </c>
      <c r="E701" s="27" t="s">
        <v>381</v>
      </c>
      <c r="F701" s="28">
        <v>1</v>
      </c>
      <c r="G701" s="29">
        <f t="shared" si="598"/>
        <v>2</v>
      </c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  <c r="BS701" s="23"/>
      <c r="BT701" s="23"/>
      <c r="BU701" s="23"/>
      <c r="BV701" s="23"/>
      <c r="BW701" s="23"/>
      <c r="BX701" s="23"/>
      <c r="BY701" s="23"/>
      <c r="BZ701" s="23"/>
      <c r="CA701" s="23"/>
      <c r="CB701" s="23"/>
      <c r="CC701" s="23"/>
      <c r="CD701" s="23"/>
      <c r="CE701" s="23"/>
      <c r="CF701" s="23"/>
      <c r="CG701" s="23"/>
      <c r="CH701" s="23"/>
      <c r="CI701" s="23"/>
      <c r="CJ701" s="23"/>
      <c r="CK701" s="23"/>
      <c r="CL701" s="23"/>
      <c r="CM701" s="23"/>
      <c r="CN701" s="23"/>
      <c r="CO701" s="23"/>
      <c r="CP701" s="23"/>
      <c r="CQ701" s="23"/>
      <c r="CR701" s="23"/>
      <c r="CS701" s="23"/>
      <c r="CT701" s="23"/>
      <c r="CU701" s="23"/>
      <c r="CV701" s="23"/>
      <c r="CW701" s="23"/>
      <c r="CX701" s="23"/>
      <c r="CY701" s="23"/>
      <c r="CZ701" s="23"/>
      <c r="DA701" s="23"/>
      <c r="DB701" s="23"/>
      <c r="DC701" s="23"/>
      <c r="DD701" s="23"/>
      <c r="DE701" s="23"/>
      <c r="DF701" s="23"/>
      <c r="DG701" s="23"/>
      <c r="DH701" s="23"/>
      <c r="DI701" s="23"/>
      <c r="DJ701" s="23"/>
      <c r="DK701" s="23"/>
      <c r="DL701" s="23"/>
      <c r="DM701" s="23"/>
      <c r="DN701" s="23"/>
      <c r="DO701" s="23"/>
      <c r="DP701" s="23"/>
      <c r="DQ701" s="23"/>
      <c r="DR701" s="23"/>
      <c r="DS701" s="23"/>
      <c r="DT701" s="23"/>
      <c r="DU701" s="23"/>
      <c r="DV701" s="23"/>
      <c r="DW701" s="23"/>
      <c r="DX701" s="23"/>
      <c r="DY701" s="23"/>
      <c r="DZ701" s="23"/>
      <c r="EA701" s="23"/>
      <c r="EB701" s="23"/>
      <c r="EC701" s="23"/>
      <c r="ED701" s="23"/>
      <c r="EE701" s="23"/>
      <c r="EF701" s="23"/>
      <c r="EG701" s="23"/>
      <c r="EH701" s="23"/>
      <c r="EI701" s="23"/>
      <c r="EJ701" s="23"/>
      <c r="EK701" s="23"/>
      <c r="EL701" s="23"/>
      <c r="EM701" s="23"/>
      <c r="EN701" s="23"/>
      <c r="EO701" s="23"/>
      <c r="EP701" s="23"/>
      <c r="EQ701" s="23"/>
      <c r="ER701" s="30">
        <f t="shared" ref="ER701:ES701" si="664">1*ER$4</f>
        <v>1</v>
      </c>
      <c r="ES701" s="30">
        <f t="shared" si="664"/>
        <v>1</v>
      </c>
      <c r="ET701" s="23"/>
      <c r="EU701" s="23"/>
      <c r="EV701" s="23"/>
      <c r="EW701" s="23"/>
      <c r="EX701" s="31">
        <f t="shared" si="529"/>
        <v>2</v>
      </c>
      <c r="EY701" s="5"/>
      <c r="EZ701" s="5"/>
      <c r="FA701" s="5"/>
      <c r="FB701" s="5"/>
    </row>
    <row r="702" spans="1:158" ht="15.75" hidden="1" customHeight="1">
      <c r="A702" s="25">
        <f t="shared" si="597"/>
        <v>698</v>
      </c>
      <c r="B702" s="7" t="s">
        <v>1747</v>
      </c>
      <c r="C702" s="7" t="s">
        <v>1748</v>
      </c>
      <c r="D702" s="26" t="s">
        <v>384</v>
      </c>
      <c r="E702" s="27" t="s">
        <v>381</v>
      </c>
      <c r="F702" s="28">
        <v>1</v>
      </c>
      <c r="G702" s="29">
        <f t="shared" si="598"/>
        <v>1</v>
      </c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30">
        <f>1*BJ$4</f>
        <v>1</v>
      </c>
      <c r="BK702" s="23"/>
      <c r="BL702" s="23"/>
      <c r="BM702" s="23"/>
      <c r="BN702" s="23"/>
      <c r="BO702" s="23"/>
      <c r="BP702" s="23"/>
      <c r="BQ702" s="23"/>
      <c r="BR702" s="23"/>
      <c r="BS702" s="23"/>
      <c r="BT702" s="23"/>
      <c r="BU702" s="23"/>
      <c r="BV702" s="23"/>
      <c r="BW702" s="23"/>
      <c r="BX702" s="23"/>
      <c r="BY702" s="23"/>
      <c r="BZ702" s="23"/>
      <c r="CA702" s="23"/>
      <c r="CB702" s="23"/>
      <c r="CC702" s="23"/>
      <c r="CD702" s="23"/>
      <c r="CE702" s="23"/>
      <c r="CF702" s="23"/>
      <c r="CG702" s="23"/>
      <c r="CH702" s="23"/>
      <c r="CI702" s="23"/>
      <c r="CJ702" s="23"/>
      <c r="CK702" s="23"/>
      <c r="CL702" s="23"/>
      <c r="CM702" s="23"/>
      <c r="CN702" s="23"/>
      <c r="CO702" s="23"/>
      <c r="CP702" s="23"/>
      <c r="CQ702" s="23"/>
      <c r="CR702" s="23"/>
      <c r="CS702" s="23"/>
      <c r="CT702" s="23"/>
      <c r="CU702" s="23"/>
      <c r="CV702" s="23"/>
      <c r="CW702" s="23"/>
      <c r="CX702" s="23"/>
      <c r="CY702" s="23"/>
      <c r="CZ702" s="23"/>
      <c r="DA702" s="23"/>
      <c r="DB702" s="23"/>
      <c r="DC702" s="23"/>
      <c r="DD702" s="23"/>
      <c r="DE702" s="23"/>
      <c r="DF702" s="23"/>
      <c r="DG702" s="23"/>
      <c r="DH702" s="23"/>
      <c r="DI702" s="23"/>
      <c r="DJ702" s="23"/>
      <c r="DK702" s="23"/>
      <c r="DL702" s="23"/>
      <c r="DM702" s="23"/>
      <c r="DN702" s="23"/>
      <c r="DO702" s="23"/>
      <c r="DP702" s="23"/>
      <c r="DQ702" s="23"/>
      <c r="DR702" s="23"/>
      <c r="DS702" s="23"/>
      <c r="DT702" s="23"/>
      <c r="DU702" s="23"/>
      <c r="DV702" s="23"/>
      <c r="DW702" s="23"/>
      <c r="DX702" s="23"/>
      <c r="DY702" s="23"/>
      <c r="DZ702" s="23"/>
      <c r="EA702" s="23"/>
      <c r="EB702" s="23"/>
      <c r="EC702" s="23"/>
      <c r="ED702" s="23"/>
      <c r="EE702" s="23"/>
      <c r="EF702" s="23"/>
      <c r="EG702" s="23"/>
      <c r="EH702" s="23"/>
      <c r="EI702" s="23"/>
      <c r="EJ702" s="23"/>
      <c r="EK702" s="23"/>
      <c r="EL702" s="23"/>
      <c r="EM702" s="23"/>
      <c r="EN702" s="23"/>
      <c r="EO702" s="23"/>
      <c r="EP702" s="23"/>
      <c r="EQ702" s="23"/>
      <c r="ER702" s="23"/>
      <c r="ES702" s="23"/>
      <c r="ET702" s="23"/>
      <c r="EU702" s="23"/>
      <c r="EV702" s="23"/>
      <c r="EW702" s="23"/>
      <c r="EX702" s="31">
        <f t="shared" si="529"/>
        <v>1</v>
      </c>
      <c r="EY702" s="5"/>
      <c r="EZ702" s="5"/>
      <c r="FA702" s="5"/>
      <c r="FB702" s="5"/>
    </row>
    <row r="703" spans="1:158" ht="15.75" hidden="1" customHeight="1">
      <c r="A703" s="25">
        <f t="shared" si="597"/>
        <v>699</v>
      </c>
      <c r="B703" s="7" t="s">
        <v>1749</v>
      </c>
      <c r="C703" s="7" t="s">
        <v>1750</v>
      </c>
      <c r="D703" s="26" t="s">
        <v>384</v>
      </c>
      <c r="E703" s="27" t="s">
        <v>381</v>
      </c>
      <c r="F703" s="28">
        <v>1</v>
      </c>
      <c r="G703" s="29">
        <f t="shared" si="598"/>
        <v>3</v>
      </c>
      <c r="H703" s="23"/>
      <c r="I703" s="23"/>
      <c r="J703" s="23"/>
      <c r="K703" s="30">
        <f>1*K$4</f>
        <v>1</v>
      </c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30">
        <f>1*BA$4</f>
        <v>1</v>
      </c>
      <c r="BB703" s="23"/>
      <c r="BC703" s="23"/>
      <c r="BD703" s="23"/>
      <c r="BE703" s="23"/>
      <c r="BF703" s="30">
        <f>1*BF$4</f>
        <v>1</v>
      </c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  <c r="BS703" s="23"/>
      <c r="BT703" s="23"/>
      <c r="BU703" s="23"/>
      <c r="BV703" s="23"/>
      <c r="BW703" s="23"/>
      <c r="BX703" s="23"/>
      <c r="BY703" s="23"/>
      <c r="BZ703" s="23"/>
      <c r="CA703" s="23"/>
      <c r="CB703" s="23"/>
      <c r="CC703" s="23"/>
      <c r="CD703" s="23"/>
      <c r="CE703" s="23"/>
      <c r="CF703" s="23"/>
      <c r="CG703" s="23"/>
      <c r="CH703" s="23"/>
      <c r="CI703" s="23"/>
      <c r="CJ703" s="23"/>
      <c r="CK703" s="23"/>
      <c r="CL703" s="23"/>
      <c r="CM703" s="23"/>
      <c r="CN703" s="23"/>
      <c r="CO703" s="23"/>
      <c r="CP703" s="23"/>
      <c r="CQ703" s="23"/>
      <c r="CR703" s="23"/>
      <c r="CS703" s="23"/>
      <c r="CT703" s="23"/>
      <c r="CU703" s="23"/>
      <c r="CV703" s="23"/>
      <c r="CW703" s="23"/>
      <c r="CX703" s="23"/>
      <c r="CY703" s="23"/>
      <c r="CZ703" s="23"/>
      <c r="DA703" s="23"/>
      <c r="DB703" s="23"/>
      <c r="DC703" s="23"/>
      <c r="DD703" s="23"/>
      <c r="DE703" s="23"/>
      <c r="DF703" s="23"/>
      <c r="DG703" s="23"/>
      <c r="DH703" s="23"/>
      <c r="DI703" s="23"/>
      <c r="DJ703" s="23"/>
      <c r="DK703" s="23"/>
      <c r="DL703" s="23"/>
      <c r="DM703" s="23"/>
      <c r="DN703" s="23"/>
      <c r="DO703" s="23"/>
      <c r="DP703" s="23"/>
      <c r="DQ703" s="23"/>
      <c r="DR703" s="23"/>
      <c r="DS703" s="23"/>
      <c r="DT703" s="23"/>
      <c r="DU703" s="23"/>
      <c r="DV703" s="23"/>
      <c r="DW703" s="23"/>
      <c r="DX703" s="23"/>
      <c r="DY703" s="23"/>
      <c r="DZ703" s="23"/>
      <c r="EA703" s="23"/>
      <c r="EB703" s="23"/>
      <c r="EC703" s="23"/>
      <c r="ED703" s="23"/>
      <c r="EE703" s="23"/>
      <c r="EF703" s="23"/>
      <c r="EG703" s="23"/>
      <c r="EH703" s="23"/>
      <c r="EI703" s="23"/>
      <c r="EJ703" s="23"/>
      <c r="EK703" s="23"/>
      <c r="EL703" s="23"/>
      <c r="EM703" s="23"/>
      <c r="EN703" s="23"/>
      <c r="EO703" s="23"/>
      <c r="EP703" s="23"/>
      <c r="EQ703" s="23"/>
      <c r="ER703" s="23"/>
      <c r="ES703" s="23"/>
      <c r="ET703" s="23"/>
      <c r="EU703" s="23"/>
      <c r="EV703" s="23"/>
      <c r="EW703" s="23"/>
      <c r="EX703" s="31">
        <f t="shared" si="529"/>
        <v>3</v>
      </c>
      <c r="EY703" s="5"/>
      <c r="EZ703" s="5"/>
      <c r="FA703" s="5"/>
      <c r="FB703" s="5"/>
    </row>
    <row r="704" spans="1:158" ht="15.75" hidden="1" customHeight="1">
      <c r="A704" s="25">
        <f t="shared" si="597"/>
        <v>700</v>
      </c>
      <c r="B704" s="7" t="s">
        <v>1751</v>
      </c>
      <c r="C704" s="7" t="s">
        <v>1752</v>
      </c>
      <c r="D704" s="26" t="s">
        <v>384</v>
      </c>
      <c r="E704" s="27" t="s">
        <v>381</v>
      </c>
      <c r="F704" s="28">
        <v>1</v>
      </c>
      <c r="G704" s="29">
        <f t="shared" si="598"/>
        <v>4</v>
      </c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30">
        <f>1*T$4</f>
        <v>1</v>
      </c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30">
        <f t="shared" ref="BG704:BI704" si="665">1*BG$4</f>
        <v>1</v>
      </c>
      <c r="BH704" s="30">
        <f t="shared" si="665"/>
        <v>1</v>
      </c>
      <c r="BI704" s="30">
        <f t="shared" si="665"/>
        <v>1</v>
      </c>
      <c r="BJ704" s="23"/>
      <c r="BK704" s="23"/>
      <c r="BL704" s="23"/>
      <c r="BM704" s="23"/>
      <c r="BN704" s="23"/>
      <c r="BO704" s="23"/>
      <c r="BP704" s="23"/>
      <c r="BQ704" s="23"/>
      <c r="BR704" s="23"/>
      <c r="BS704" s="23"/>
      <c r="BT704" s="23"/>
      <c r="BU704" s="23"/>
      <c r="BV704" s="23"/>
      <c r="BW704" s="23"/>
      <c r="BX704" s="23"/>
      <c r="BY704" s="23"/>
      <c r="BZ704" s="23"/>
      <c r="CA704" s="23"/>
      <c r="CB704" s="23"/>
      <c r="CC704" s="23"/>
      <c r="CD704" s="23"/>
      <c r="CE704" s="23"/>
      <c r="CF704" s="23"/>
      <c r="CG704" s="23"/>
      <c r="CH704" s="23"/>
      <c r="CI704" s="23"/>
      <c r="CJ704" s="23"/>
      <c r="CK704" s="23"/>
      <c r="CL704" s="23"/>
      <c r="CM704" s="23"/>
      <c r="CN704" s="23"/>
      <c r="CO704" s="23"/>
      <c r="CP704" s="23"/>
      <c r="CQ704" s="23"/>
      <c r="CR704" s="23"/>
      <c r="CS704" s="23"/>
      <c r="CT704" s="23"/>
      <c r="CU704" s="23"/>
      <c r="CV704" s="23"/>
      <c r="CW704" s="23"/>
      <c r="CX704" s="23"/>
      <c r="CY704" s="23"/>
      <c r="CZ704" s="23"/>
      <c r="DA704" s="23"/>
      <c r="DB704" s="23"/>
      <c r="DC704" s="23"/>
      <c r="DD704" s="23"/>
      <c r="DE704" s="23"/>
      <c r="DF704" s="23"/>
      <c r="DG704" s="23"/>
      <c r="DH704" s="23"/>
      <c r="DI704" s="23"/>
      <c r="DJ704" s="23"/>
      <c r="DK704" s="23"/>
      <c r="DL704" s="23"/>
      <c r="DM704" s="23"/>
      <c r="DN704" s="23"/>
      <c r="DO704" s="23"/>
      <c r="DP704" s="23"/>
      <c r="DQ704" s="23"/>
      <c r="DR704" s="23"/>
      <c r="DS704" s="23"/>
      <c r="DT704" s="23"/>
      <c r="DU704" s="23"/>
      <c r="DV704" s="23"/>
      <c r="DW704" s="23"/>
      <c r="DX704" s="23"/>
      <c r="DY704" s="23"/>
      <c r="DZ704" s="23"/>
      <c r="EA704" s="23"/>
      <c r="EB704" s="23"/>
      <c r="EC704" s="23"/>
      <c r="ED704" s="23"/>
      <c r="EE704" s="23"/>
      <c r="EF704" s="23"/>
      <c r="EG704" s="23"/>
      <c r="EH704" s="23"/>
      <c r="EI704" s="23"/>
      <c r="EJ704" s="23"/>
      <c r="EK704" s="23"/>
      <c r="EL704" s="23"/>
      <c r="EM704" s="23"/>
      <c r="EN704" s="23"/>
      <c r="EO704" s="23"/>
      <c r="EP704" s="23"/>
      <c r="EQ704" s="23"/>
      <c r="ER704" s="23"/>
      <c r="ES704" s="23"/>
      <c r="ET704" s="23"/>
      <c r="EU704" s="23"/>
      <c r="EV704" s="23"/>
      <c r="EW704" s="23"/>
      <c r="EX704" s="31">
        <f t="shared" si="529"/>
        <v>4</v>
      </c>
      <c r="EY704" s="5"/>
      <c r="EZ704" s="5"/>
      <c r="FA704" s="5"/>
      <c r="FB704" s="5"/>
    </row>
    <row r="705" spans="1:158" ht="15.75" hidden="1" customHeight="1">
      <c r="A705" s="25">
        <f t="shared" si="597"/>
        <v>701</v>
      </c>
      <c r="B705" s="7" t="s">
        <v>1753</v>
      </c>
      <c r="C705" s="7" t="s">
        <v>1754</v>
      </c>
      <c r="D705" s="26" t="s">
        <v>400</v>
      </c>
      <c r="E705" s="27" t="s">
        <v>305</v>
      </c>
      <c r="F705" s="28">
        <v>1</v>
      </c>
      <c r="G705" s="29">
        <f t="shared" si="598"/>
        <v>2</v>
      </c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30">
        <f t="shared" ref="AU705:AV705" si="666">1*AU$4</f>
        <v>1</v>
      </c>
      <c r="AV705" s="30">
        <f t="shared" si="666"/>
        <v>1</v>
      </c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  <c r="BS705" s="23"/>
      <c r="BT705" s="23"/>
      <c r="BU705" s="23"/>
      <c r="BV705" s="23"/>
      <c r="BW705" s="23"/>
      <c r="BX705" s="23"/>
      <c r="BY705" s="23"/>
      <c r="BZ705" s="23"/>
      <c r="CA705" s="23"/>
      <c r="CB705" s="23"/>
      <c r="CC705" s="23"/>
      <c r="CD705" s="23"/>
      <c r="CE705" s="23"/>
      <c r="CF705" s="23"/>
      <c r="CG705" s="23"/>
      <c r="CH705" s="23"/>
      <c r="CI705" s="23"/>
      <c r="CJ705" s="23"/>
      <c r="CK705" s="23"/>
      <c r="CL705" s="23"/>
      <c r="CM705" s="23"/>
      <c r="CN705" s="23"/>
      <c r="CO705" s="23"/>
      <c r="CP705" s="23"/>
      <c r="CQ705" s="23"/>
      <c r="CR705" s="23"/>
      <c r="CS705" s="23"/>
      <c r="CT705" s="23"/>
      <c r="CU705" s="23"/>
      <c r="CV705" s="23"/>
      <c r="CW705" s="23"/>
      <c r="CX705" s="23"/>
      <c r="CY705" s="23"/>
      <c r="CZ705" s="23"/>
      <c r="DA705" s="23"/>
      <c r="DB705" s="23"/>
      <c r="DC705" s="23"/>
      <c r="DD705" s="23"/>
      <c r="DE705" s="23"/>
      <c r="DF705" s="23"/>
      <c r="DG705" s="23"/>
      <c r="DH705" s="23"/>
      <c r="DI705" s="23"/>
      <c r="DJ705" s="23"/>
      <c r="DK705" s="23"/>
      <c r="DL705" s="23"/>
      <c r="DM705" s="23"/>
      <c r="DN705" s="23"/>
      <c r="DO705" s="23"/>
      <c r="DP705" s="23"/>
      <c r="DQ705" s="23"/>
      <c r="DR705" s="23"/>
      <c r="DS705" s="23"/>
      <c r="DT705" s="23"/>
      <c r="DU705" s="23"/>
      <c r="DV705" s="23"/>
      <c r="DW705" s="23"/>
      <c r="DX705" s="23"/>
      <c r="DY705" s="23"/>
      <c r="DZ705" s="23"/>
      <c r="EA705" s="23"/>
      <c r="EB705" s="23"/>
      <c r="EC705" s="23"/>
      <c r="ED705" s="23"/>
      <c r="EE705" s="23"/>
      <c r="EF705" s="23"/>
      <c r="EG705" s="23"/>
      <c r="EH705" s="23"/>
      <c r="EI705" s="23"/>
      <c r="EJ705" s="23"/>
      <c r="EK705" s="23"/>
      <c r="EL705" s="23"/>
      <c r="EM705" s="23"/>
      <c r="EN705" s="23"/>
      <c r="EO705" s="23"/>
      <c r="EP705" s="23"/>
      <c r="EQ705" s="23"/>
      <c r="ER705" s="23"/>
      <c r="ES705" s="23"/>
      <c r="ET705" s="23"/>
      <c r="EU705" s="23"/>
      <c r="EV705" s="23"/>
      <c r="EW705" s="23"/>
      <c r="EX705" s="31">
        <f t="shared" si="529"/>
        <v>2</v>
      </c>
      <c r="EY705" s="5"/>
      <c r="EZ705" s="5"/>
      <c r="FA705" s="5"/>
      <c r="FB705" s="5"/>
    </row>
    <row r="706" spans="1:158" ht="15.75" hidden="1" customHeight="1">
      <c r="A706" s="25">
        <f t="shared" si="597"/>
        <v>702</v>
      </c>
      <c r="B706" s="7" t="s">
        <v>1755</v>
      </c>
      <c r="C706" s="7" t="s">
        <v>1756</v>
      </c>
      <c r="D706" s="26" t="s">
        <v>400</v>
      </c>
      <c r="E706" s="27" t="s">
        <v>305</v>
      </c>
      <c r="F706" s="28">
        <v>1</v>
      </c>
      <c r="G706" s="29">
        <f t="shared" si="598"/>
        <v>2</v>
      </c>
      <c r="H706" s="23"/>
      <c r="I706" s="23"/>
      <c r="J706" s="23"/>
      <c r="K706" s="23"/>
      <c r="L706" s="30">
        <f>1*L$4</f>
        <v>1</v>
      </c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30">
        <f>1*AY$4</f>
        <v>1</v>
      </c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  <c r="BS706" s="23"/>
      <c r="BT706" s="23"/>
      <c r="BU706" s="23"/>
      <c r="BV706" s="23"/>
      <c r="BW706" s="23"/>
      <c r="BX706" s="23"/>
      <c r="BY706" s="23"/>
      <c r="BZ706" s="23"/>
      <c r="CA706" s="23"/>
      <c r="CB706" s="23"/>
      <c r="CC706" s="23"/>
      <c r="CD706" s="23"/>
      <c r="CE706" s="23"/>
      <c r="CF706" s="23"/>
      <c r="CG706" s="23"/>
      <c r="CH706" s="23"/>
      <c r="CI706" s="23"/>
      <c r="CJ706" s="23"/>
      <c r="CK706" s="23"/>
      <c r="CL706" s="23"/>
      <c r="CM706" s="23"/>
      <c r="CN706" s="23"/>
      <c r="CO706" s="23"/>
      <c r="CP706" s="23"/>
      <c r="CQ706" s="23"/>
      <c r="CR706" s="23"/>
      <c r="CS706" s="23"/>
      <c r="CT706" s="23"/>
      <c r="CU706" s="23"/>
      <c r="CV706" s="23"/>
      <c r="CW706" s="23"/>
      <c r="CX706" s="23"/>
      <c r="CY706" s="23"/>
      <c r="CZ706" s="23"/>
      <c r="DA706" s="23"/>
      <c r="DB706" s="23"/>
      <c r="DC706" s="23"/>
      <c r="DD706" s="23"/>
      <c r="DE706" s="23"/>
      <c r="DF706" s="23"/>
      <c r="DG706" s="23"/>
      <c r="DH706" s="23"/>
      <c r="DI706" s="23"/>
      <c r="DJ706" s="23"/>
      <c r="DK706" s="23"/>
      <c r="DL706" s="23"/>
      <c r="DM706" s="23"/>
      <c r="DN706" s="23"/>
      <c r="DO706" s="23"/>
      <c r="DP706" s="23"/>
      <c r="DQ706" s="23"/>
      <c r="DR706" s="23"/>
      <c r="DS706" s="23"/>
      <c r="DT706" s="23"/>
      <c r="DU706" s="23"/>
      <c r="DV706" s="23"/>
      <c r="DW706" s="23"/>
      <c r="DX706" s="23"/>
      <c r="DY706" s="23"/>
      <c r="DZ706" s="23"/>
      <c r="EA706" s="23"/>
      <c r="EB706" s="23"/>
      <c r="EC706" s="23"/>
      <c r="ED706" s="23"/>
      <c r="EE706" s="23"/>
      <c r="EF706" s="23"/>
      <c r="EG706" s="23"/>
      <c r="EH706" s="23"/>
      <c r="EI706" s="23"/>
      <c r="EJ706" s="23"/>
      <c r="EK706" s="23"/>
      <c r="EL706" s="23"/>
      <c r="EM706" s="23"/>
      <c r="EN706" s="23"/>
      <c r="EO706" s="23"/>
      <c r="EP706" s="23"/>
      <c r="EQ706" s="23"/>
      <c r="ER706" s="23"/>
      <c r="ES706" s="23"/>
      <c r="ET706" s="23"/>
      <c r="EU706" s="23"/>
      <c r="EV706" s="23"/>
      <c r="EW706" s="23"/>
      <c r="EX706" s="31">
        <f t="shared" si="529"/>
        <v>2</v>
      </c>
      <c r="EY706" s="5"/>
      <c r="EZ706" s="5"/>
      <c r="FA706" s="5"/>
      <c r="FB706" s="5"/>
    </row>
    <row r="707" spans="1:158" ht="15.75" hidden="1" customHeight="1">
      <c r="A707" s="25">
        <f t="shared" si="597"/>
        <v>703</v>
      </c>
      <c r="B707" s="7" t="s">
        <v>1757</v>
      </c>
      <c r="C707" s="7" t="s">
        <v>1758</v>
      </c>
      <c r="D707" s="26" t="s">
        <v>400</v>
      </c>
      <c r="E707" s="27" t="s">
        <v>305</v>
      </c>
      <c r="F707" s="28">
        <v>1</v>
      </c>
      <c r="G707" s="29">
        <f t="shared" si="598"/>
        <v>3</v>
      </c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30">
        <f>1*Z$4</f>
        <v>1</v>
      </c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30">
        <f t="shared" ref="BC707:BD707" si="667">1*BC$4</f>
        <v>1</v>
      </c>
      <c r="BD707" s="30">
        <f t="shared" si="667"/>
        <v>1</v>
      </c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  <c r="BS707" s="23"/>
      <c r="BT707" s="23"/>
      <c r="BU707" s="23"/>
      <c r="BV707" s="23"/>
      <c r="BW707" s="23"/>
      <c r="BX707" s="23"/>
      <c r="BY707" s="23"/>
      <c r="BZ707" s="23"/>
      <c r="CA707" s="23"/>
      <c r="CB707" s="23"/>
      <c r="CC707" s="23"/>
      <c r="CD707" s="23"/>
      <c r="CE707" s="23"/>
      <c r="CF707" s="23"/>
      <c r="CG707" s="23"/>
      <c r="CH707" s="23"/>
      <c r="CI707" s="23"/>
      <c r="CJ707" s="23"/>
      <c r="CK707" s="23"/>
      <c r="CL707" s="23"/>
      <c r="CM707" s="23"/>
      <c r="CN707" s="23"/>
      <c r="CO707" s="23"/>
      <c r="CP707" s="23"/>
      <c r="CQ707" s="23"/>
      <c r="CR707" s="23"/>
      <c r="CS707" s="23"/>
      <c r="CT707" s="23"/>
      <c r="CU707" s="23"/>
      <c r="CV707" s="23"/>
      <c r="CW707" s="23"/>
      <c r="CX707" s="23"/>
      <c r="CY707" s="23"/>
      <c r="CZ707" s="23"/>
      <c r="DA707" s="23"/>
      <c r="DB707" s="23"/>
      <c r="DC707" s="23"/>
      <c r="DD707" s="23"/>
      <c r="DE707" s="23"/>
      <c r="DF707" s="23"/>
      <c r="DG707" s="23"/>
      <c r="DH707" s="23"/>
      <c r="DI707" s="23"/>
      <c r="DJ707" s="23"/>
      <c r="DK707" s="23"/>
      <c r="DL707" s="23"/>
      <c r="DM707" s="23"/>
      <c r="DN707" s="23"/>
      <c r="DO707" s="23"/>
      <c r="DP707" s="23"/>
      <c r="DQ707" s="23"/>
      <c r="DR707" s="23"/>
      <c r="DS707" s="23"/>
      <c r="DT707" s="23"/>
      <c r="DU707" s="23"/>
      <c r="DV707" s="23"/>
      <c r="DW707" s="23"/>
      <c r="DX707" s="23"/>
      <c r="DY707" s="23"/>
      <c r="DZ707" s="23"/>
      <c r="EA707" s="23"/>
      <c r="EB707" s="23"/>
      <c r="EC707" s="23"/>
      <c r="ED707" s="23"/>
      <c r="EE707" s="23"/>
      <c r="EF707" s="23"/>
      <c r="EG707" s="23"/>
      <c r="EH707" s="23"/>
      <c r="EI707" s="23"/>
      <c r="EJ707" s="23"/>
      <c r="EK707" s="23"/>
      <c r="EL707" s="23"/>
      <c r="EM707" s="23"/>
      <c r="EN707" s="23"/>
      <c r="EO707" s="23"/>
      <c r="EP707" s="23"/>
      <c r="EQ707" s="23"/>
      <c r="ER707" s="23"/>
      <c r="ES707" s="23"/>
      <c r="ET707" s="23"/>
      <c r="EU707" s="23"/>
      <c r="EV707" s="23"/>
      <c r="EW707" s="23"/>
      <c r="EX707" s="31">
        <f t="shared" si="529"/>
        <v>3</v>
      </c>
      <c r="EY707" s="5"/>
      <c r="EZ707" s="5"/>
      <c r="FA707" s="5"/>
      <c r="FB707" s="5"/>
    </row>
    <row r="708" spans="1:158" ht="15.75" hidden="1" customHeight="1">
      <c r="A708" s="25">
        <f t="shared" si="597"/>
        <v>704</v>
      </c>
      <c r="B708" s="7" t="s">
        <v>1759</v>
      </c>
      <c r="C708" s="7" t="s">
        <v>1760</v>
      </c>
      <c r="D708" s="26" t="s">
        <v>400</v>
      </c>
      <c r="E708" s="27" t="s">
        <v>305</v>
      </c>
      <c r="F708" s="28">
        <v>1</v>
      </c>
      <c r="G708" s="29">
        <f t="shared" si="598"/>
        <v>1</v>
      </c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30">
        <f>1*AP$4</f>
        <v>1</v>
      </c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  <c r="BS708" s="23"/>
      <c r="BT708" s="23"/>
      <c r="BU708" s="23"/>
      <c r="BV708" s="23"/>
      <c r="BW708" s="23"/>
      <c r="BX708" s="23"/>
      <c r="BY708" s="23"/>
      <c r="BZ708" s="23"/>
      <c r="CA708" s="23"/>
      <c r="CB708" s="23"/>
      <c r="CC708" s="23"/>
      <c r="CD708" s="23"/>
      <c r="CE708" s="23"/>
      <c r="CF708" s="23"/>
      <c r="CG708" s="23"/>
      <c r="CH708" s="23"/>
      <c r="CI708" s="23"/>
      <c r="CJ708" s="23"/>
      <c r="CK708" s="23"/>
      <c r="CL708" s="23"/>
      <c r="CM708" s="23"/>
      <c r="CN708" s="23"/>
      <c r="CO708" s="23"/>
      <c r="CP708" s="23"/>
      <c r="CQ708" s="23"/>
      <c r="CR708" s="23"/>
      <c r="CS708" s="23"/>
      <c r="CT708" s="23"/>
      <c r="CU708" s="23"/>
      <c r="CV708" s="23"/>
      <c r="CW708" s="23"/>
      <c r="CX708" s="23"/>
      <c r="CY708" s="23"/>
      <c r="CZ708" s="23"/>
      <c r="DA708" s="23"/>
      <c r="DB708" s="23"/>
      <c r="DC708" s="23"/>
      <c r="DD708" s="23"/>
      <c r="DE708" s="23"/>
      <c r="DF708" s="23"/>
      <c r="DG708" s="23"/>
      <c r="DH708" s="23"/>
      <c r="DI708" s="23"/>
      <c r="DJ708" s="23"/>
      <c r="DK708" s="23"/>
      <c r="DL708" s="23"/>
      <c r="DM708" s="23"/>
      <c r="DN708" s="23"/>
      <c r="DO708" s="23"/>
      <c r="DP708" s="23"/>
      <c r="DQ708" s="23"/>
      <c r="DR708" s="23"/>
      <c r="DS708" s="23"/>
      <c r="DT708" s="23"/>
      <c r="DU708" s="23"/>
      <c r="DV708" s="23"/>
      <c r="DW708" s="23"/>
      <c r="DX708" s="23"/>
      <c r="DY708" s="23"/>
      <c r="DZ708" s="23"/>
      <c r="EA708" s="23"/>
      <c r="EB708" s="23"/>
      <c r="EC708" s="23"/>
      <c r="ED708" s="23"/>
      <c r="EE708" s="23"/>
      <c r="EF708" s="23"/>
      <c r="EG708" s="23"/>
      <c r="EH708" s="23"/>
      <c r="EI708" s="23"/>
      <c r="EJ708" s="23"/>
      <c r="EK708" s="23"/>
      <c r="EL708" s="23"/>
      <c r="EM708" s="23"/>
      <c r="EN708" s="23"/>
      <c r="EO708" s="23"/>
      <c r="EP708" s="23"/>
      <c r="EQ708" s="23"/>
      <c r="ER708" s="23"/>
      <c r="ES708" s="23"/>
      <c r="ET708" s="23"/>
      <c r="EU708" s="23"/>
      <c r="EV708" s="23"/>
      <c r="EW708" s="23"/>
      <c r="EX708" s="31">
        <f t="shared" si="529"/>
        <v>1</v>
      </c>
      <c r="EY708" s="5"/>
      <c r="EZ708" s="5"/>
      <c r="FA708" s="5"/>
      <c r="FB708" s="5"/>
    </row>
    <row r="709" spans="1:158" ht="15.75" hidden="1" customHeight="1">
      <c r="A709" s="25">
        <f t="shared" si="597"/>
        <v>705</v>
      </c>
      <c r="B709" s="7" t="s">
        <v>1761</v>
      </c>
      <c r="C709" s="7" t="s">
        <v>1762</v>
      </c>
      <c r="D709" s="26" t="s">
        <v>400</v>
      </c>
      <c r="E709" s="27" t="s">
        <v>305</v>
      </c>
      <c r="F709" s="28">
        <v>1</v>
      </c>
      <c r="G709" s="29">
        <f t="shared" si="598"/>
        <v>1</v>
      </c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30">
        <f>1*AD$4</f>
        <v>1</v>
      </c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  <c r="BS709" s="23"/>
      <c r="BT709" s="23"/>
      <c r="BU709" s="23"/>
      <c r="BV709" s="23"/>
      <c r="BW709" s="23"/>
      <c r="BX709" s="23"/>
      <c r="BY709" s="23"/>
      <c r="BZ709" s="23"/>
      <c r="CA709" s="23"/>
      <c r="CB709" s="23"/>
      <c r="CC709" s="23"/>
      <c r="CD709" s="23"/>
      <c r="CE709" s="23"/>
      <c r="CF709" s="23"/>
      <c r="CG709" s="23"/>
      <c r="CH709" s="23"/>
      <c r="CI709" s="23"/>
      <c r="CJ709" s="23"/>
      <c r="CK709" s="23"/>
      <c r="CL709" s="23"/>
      <c r="CM709" s="23"/>
      <c r="CN709" s="23"/>
      <c r="CO709" s="23"/>
      <c r="CP709" s="23"/>
      <c r="CQ709" s="23"/>
      <c r="CR709" s="23"/>
      <c r="CS709" s="23"/>
      <c r="CT709" s="23"/>
      <c r="CU709" s="23"/>
      <c r="CV709" s="23"/>
      <c r="CW709" s="23"/>
      <c r="CX709" s="23"/>
      <c r="CY709" s="23"/>
      <c r="CZ709" s="23"/>
      <c r="DA709" s="23"/>
      <c r="DB709" s="23"/>
      <c r="DC709" s="23"/>
      <c r="DD709" s="23"/>
      <c r="DE709" s="23"/>
      <c r="DF709" s="23"/>
      <c r="DG709" s="23"/>
      <c r="DH709" s="23"/>
      <c r="DI709" s="23"/>
      <c r="DJ709" s="23"/>
      <c r="DK709" s="23"/>
      <c r="DL709" s="23"/>
      <c r="DM709" s="23"/>
      <c r="DN709" s="23"/>
      <c r="DO709" s="23"/>
      <c r="DP709" s="23"/>
      <c r="DQ709" s="23"/>
      <c r="DR709" s="23"/>
      <c r="DS709" s="23"/>
      <c r="DT709" s="23"/>
      <c r="DU709" s="23"/>
      <c r="DV709" s="23"/>
      <c r="DW709" s="23"/>
      <c r="DX709" s="23"/>
      <c r="DY709" s="23"/>
      <c r="DZ709" s="23"/>
      <c r="EA709" s="23"/>
      <c r="EB709" s="23"/>
      <c r="EC709" s="23"/>
      <c r="ED709" s="23"/>
      <c r="EE709" s="23"/>
      <c r="EF709" s="23"/>
      <c r="EG709" s="23"/>
      <c r="EH709" s="23"/>
      <c r="EI709" s="23"/>
      <c r="EJ709" s="23"/>
      <c r="EK709" s="23"/>
      <c r="EL709" s="23"/>
      <c r="EM709" s="23"/>
      <c r="EN709" s="23"/>
      <c r="EO709" s="23"/>
      <c r="EP709" s="23"/>
      <c r="EQ709" s="23"/>
      <c r="ER709" s="23"/>
      <c r="ES709" s="23"/>
      <c r="ET709" s="23"/>
      <c r="EU709" s="23"/>
      <c r="EV709" s="23"/>
      <c r="EW709" s="23"/>
      <c r="EX709" s="31">
        <f t="shared" si="529"/>
        <v>1</v>
      </c>
      <c r="EY709" s="5"/>
      <c r="EZ709" s="5"/>
      <c r="FA709" s="5"/>
      <c r="FB709" s="5"/>
    </row>
    <row r="710" spans="1:158" ht="15.75" hidden="1" customHeight="1">
      <c r="A710" s="25">
        <f t="shared" ref="A710:A773" si="668">+A709+1</f>
        <v>706</v>
      </c>
      <c r="B710" s="7" t="s">
        <v>1763</v>
      </c>
      <c r="C710" s="7" t="s">
        <v>1764</v>
      </c>
      <c r="D710" s="26" t="s">
        <v>400</v>
      </c>
      <c r="E710" s="27" t="s">
        <v>305</v>
      </c>
      <c r="F710" s="28">
        <v>1</v>
      </c>
      <c r="G710" s="29">
        <f t="shared" si="598"/>
        <v>14</v>
      </c>
      <c r="H710" s="30">
        <f t="shared" ref="H710:J710" si="669">1*H$4</f>
        <v>1</v>
      </c>
      <c r="I710" s="30">
        <f t="shared" si="669"/>
        <v>1</v>
      </c>
      <c r="J710" s="30">
        <f t="shared" si="669"/>
        <v>1</v>
      </c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30">
        <f t="shared" ref="AJ710:AK710" si="670">1*AJ$4</f>
        <v>1</v>
      </c>
      <c r="AK710" s="30">
        <f t="shared" si="670"/>
        <v>1</v>
      </c>
      <c r="AL710" s="23"/>
      <c r="AM710" s="23"/>
      <c r="AN710" s="30">
        <f t="shared" ref="AN710:AO710" si="671">1*AN$4</f>
        <v>1</v>
      </c>
      <c r="AO710" s="30">
        <f t="shared" si="671"/>
        <v>1</v>
      </c>
      <c r="AP710" s="23"/>
      <c r="AQ710" s="30">
        <f>1*AQ$4</f>
        <v>1</v>
      </c>
      <c r="AR710" s="23"/>
      <c r="AS710" s="30">
        <f>1*AS$4</f>
        <v>1</v>
      </c>
      <c r="AT710" s="23"/>
      <c r="AU710" s="23"/>
      <c r="AV710" s="23"/>
      <c r="AW710" s="23"/>
      <c r="AX710" s="30">
        <f>1*AX$4</f>
        <v>1</v>
      </c>
      <c r="AY710" s="23"/>
      <c r="AZ710" s="23"/>
      <c r="BA710" s="23"/>
      <c r="BB710" s="23"/>
      <c r="BC710" s="23"/>
      <c r="BD710" s="23"/>
      <c r="BE710" s="30">
        <f>1*BE$4</f>
        <v>1</v>
      </c>
      <c r="BF710" s="23"/>
      <c r="BG710" s="23"/>
      <c r="BH710" s="23"/>
      <c r="BI710" s="23"/>
      <c r="BJ710" s="23"/>
      <c r="BK710" s="23"/>
      <c r="BL710" s="30">
        <f t="shared" ref="BL710:BM710" si="672">1*BL$4</f>
        <v>1</v>
      </c>
      <c r="BM710" s="30">
        <f t="shared" si="672"/>
        <v>1</v>
      </c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  <c r="CB710" s="23"/>
      <c r="CC710" s="23"/>
      <c r="CD710" s="23"/>
      <c r="CE710" s="23"/>
      <c r="CF710" s="23"/>
      <c r="CG710" s="23"/>
      <c r="CH710" s="23"/>
      <c r="CI710" s="23"/>
      <c r="CJ710" s="23"/>
      <c r="CK710" s="23"/>
      <c r="CL710" s="23"/>
      <c r="CM710" s="23"/>
      <c r="CN710" s="23"/>
      <c r="CO710" s="23"/>
      <c r="CP710" s="23"/>
      <c r="CQ710" s="23"/>
      <c r="CR710" s="23"/>
      <c r="CS710" s="23"/>
      <c r="CT710" s="23"/>
      <c r="CU710" s="23"/>
      <c r="CV710" s="23"/>
      <c r="CW710" s="23"/>
      <c r="CX710" s="23"/>
      <c r="CY710" s="23"/>
      <c r="CZ710" s="23"/>
      <c r="DA710" s="23"/>
      <c r="DB710" s="23"/>
      <c r="DC710" s="23"/>
      <c r="DD710" s="23"/>
      <c r="DE710" s="23"/>
      <c r="DF710" s="23"/>
      <c r="DG710" s="23"/>
      <c r="DH710" s="23"/>
      <c r="DI710" s="23"/>
      <c r="DJ710" s="23"/>
      <c r="DK710" s="23"/>
      <c r="DL710" s="23"/>
      <c r="DM710" s="23"/>
      <c r="DN710" s="23"/>
      <c r="DO710" s="23"/>
      <c r="DP710" s="23"/>
      <c r="DQ710" s="23"/>
      <c r="DR710" s="23"/>
      <c r="DS710" s="23"/>
      <c r="DT710" s="23"/>
      <c r="DU710" s="23"/>
      <c r="DV710" s="23"/>
      <c r="DW710" s="23"/>
      <c r="DX710" s="23"/>
      <c r="DY710" s="23"/>
      <c r="DZ710" s="23"/>
      <c r="EA710" s="23"/>
      <c r="EB710" s="23"/>
      <c r="EC710" s="23"/>
      <c r="ED710" s="23"/>
      <c r="EE710" s="23"/>
      <c r="EF710" s="23"/>
      <c r="EG710" s="23"/>
      <c r="EH710" s="30">
        <f>1*EH$4</f>
        <v>1</v>
      </c>
      <c r="EI710" s="23"/>
      <c r="EJ710" s="23"/>
      <c r="EK710" s="23"/>
      <c r="EL710" s="23"/>
      <c r="EM710" s="23"/>
      <c r="EN710" s="23"/>
      <c r="EO710" s="23"/>
      <c r="EP710" s="23"/>
      <c r="EQ710" s="23"/>
      <c r="ER710" s="23"/>
      <c r="ES710" s="23"/>
      <c r="ET710" s="23"/>
      <c r="EU710" s="23"/>
      <c r="EV710" s="23"/>
      <c r="EW710" s="23"/>
      <c r="EX710" s="31">
        <f t="shared" si="529"/>
        <v>14</v>
      </c>
      <c r="EY710" s="5"/>
      <c r="EZ710" s="5"/>
      <c r="FA710" s="5"/>
      <c r="FB710" s="5"/>
    </row>
    <row r="711" spans="1:158" ht="15.75" hidden="1" customHeight="1">
      <c r="A711" s="25">
        <f t="shared" si="668"/>
        <v>707</v>
      </c>
      <c r="B711" s="7" t="s">
        <v>1765</v>
      </c>
      <c r="C711" s="7" t="s">
        <v>1766</v>
      </c>
      <c r="D711" s="26" t="s">
        <v>400</v>
      </c>
      <c r="E711" s="27" t="s">
        <v>305</v>
      </c>
      <c r="F711" s="28">
        <v>1</v>
      </c>
      <c r="G711" s="29">
        <f t="shared" si="598"/>
        <v>1</v>
      </c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30">
        <f>1*AT$4</f>
        <v>1</v>
      </c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  <c r="BS711" s="23"/>
      <c r="BT711" s="23"/>
      <c r="BU711" s="23"/>
      <c r="BV711" s="23"/>
      <c r="BW711" s="23"/>
      <c r="BX711" s="23"/>
      <c r="BY711" s="23"/>
      <c r="BZ711" s="23"/>
      <c r="CA711" s="23"/>
      <c r="CB711" s="23"/>
      <c r="CC711" s="23"/>
      <c r="CD711" s="23"/>
      <c r="CE711" s="23"/>
      <c r="CF711" s="23"/>
      <c r="CG711" s="23"/>
      <c r="CH711" s="23"/>
      <c r="CI711" s="23"/>
      <c r="CJ711" s="23"/>
      <c r="CK711" s="23"/>
      <c r="CL711" s="23"/>
      <c r="CM711" s="23"/>
      <c r="CN711" s="23"/>
      <c r="CO711" s="23"/>
      <c r="CP711" s="23"/>
      <c r="CQ711" s="23"/>
      <c r="CR711" s="23"/>
      <c r="CS711" s="23"/>
      <c r="CT711" s="23"/>
      <c r="CU711" s="23"/>
      <c r="CV711" s="23"/>
      <c r="CW711" s="23"/>
      <c r="CX711" s="23"/>
      <c r="CY711" s="23"/>
      <c r="CZ711" s="23"/>
      <c r="DA711" s="23"/>
      <c r="DB711" s="23"/>
      <c r="DC711" s="23"/>
      <c r="DD711" s="23"/>
      <c r="DE711" s="23"/>
      <c r="DF711" s="23"/>
      <c r="DG711" s="23"/>
      <c r="DH711" s="23"/>
      <c r="DI711" s="23"/>
      <c r="DJ711" s="23"/>
      <c r="DK711" s="23"/>
      <c r="DL711" s="23"/>
      <c r="DM711" s="23"/>
      <c r="DN711" s="23"/>
      <c r="DO711" s="23"/>
      <c r="DP711" s="23"/>
      <c r="DQ711" s="23"/>
      <c r="DR711" s="23"/>
      <c r="DS711" s="23"/>
      <c r="DT711" s="23"/>
      <c r="DU711" s="23"/>
      <c r="DV711" s="23"/>
      <c r="DW711" s="23"/>
      <c r="DX711" s="23"/>
      <c r="DY711" s="23"/>
      <c r="DZ711" s="23"/>
      <c r="EA711" s="23"/>
      <c r="EB711" s="23"/>
      <c r="EC711" s="23"/>
      <c r="ED711" s="23"/>
      <c r="EE711" s="23"/>
      <c r="EF711" s="23"/>
      <c r="EG711" s="23"/>
      <c r="EH711" s="23"/>
      <c r="EI711" s="23"/>
      <c r="EJ711" s="23"/>
      <c r="EK711" s="23"/>
      <c r="EL711" s="23"/>
      <c r="EM711" s="23"/>
      <c r="EN711" s="23"/>
      <c r="EO711" s="23"/>
      <c r="EP711" s="23"/>
      <c r="EQ711" s="23"/>
      <c r="ER711" s="23"/>
      <c r="ES711" s="23"/>
      <c r="ET711" s="23"/>
      <c r="EU711" s="23"/>
      <c r="EV711" s="23"/>
      <c r="EW711" s="23"/>
      <c r="EX711" s="31">
        <f t="shared" si="529"/>
        <v>1</v>
      </c>
      <c r="EY711" s="5"/>
      <c r="EZ711" s="5"/>
      <c r="FA711" s="5"/>
      <c r="FB711" s="5"/>
    </row>
    <row r="712" spans="1:158" ht="15.75" hidden="1" customHeight="1">
      <c r="A712" s="25">
        <f t="shared" si="668"/>
        <v>708</v>
      </c>
      <c r="B712" s="7" t="s">
        <v>1767</v>
      </c>
      <c r="C712" s="7" t="s">
        <v>1768</v>
      </c>
      <c r="D712" s="26" t="s">
        <v>400</v>
      </c>
      <c r="E712" s="27" t="s">
        <v>305</v>
      </c>
      <c r="F712" s="28">
        <v>1</v>
      </c>
      <c r="G712" s="29">
        <f t="shared" si="598"/>
        <v>2</v>
      </c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30">
        <f>1*AM$4</f>
        <v>1</v>
      </c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  <c r="CB712" s="23"/>
      <c r="CC712" s="23"/>
      <c r="CD712" s="23"/>
      <c r="CE712" s="23"/>
      <c r="CF712" s="23"/>
      <c r="CG712" s="23"/>
      <c r="CH712" s="23"/>
      <c r="CI712" s="23"/>
      <c r="CJ712" s="23"/>
      <c r="CK712" s="23"/>
      <c r="CL712" s="23"/>
      <c r="CM712" s="23"/>
      <c r="CN712" s="23"/>
      <c r="CO712" s="23"/>
      <c r="CP712" s="23"/>
      <c r="CQ712" s="23"/>
      <c r="CR712" s="23"/>
      <c r="CS712" s="23"/>
      <c r="CT712" s="23"/>
      <c r="CU712" s="23"/>
      <c r="CV712" s="23"/>
      <c r="CW712" s="23"/>
      <c r="CX712" s="23"/>
      <c r="CY712" s="23"/>
      <c r="CZ712" s="23"/>
      <c r="DA712" s="23"/>
      <c r="DB712" s="23"/>
      <c r="DC712" s="23"/>
      <c r="DD712" s="23"/>
      <c r="DE712" s="23"/>
      <c r="DF712" s="23"/>
      <c r="DG712" s="23"/>
      <c r="DH712" s="23"/>
      <c r="DI712" s="23"/>
      <c r="DJ712" s="23"/>
      <c r="DK712" s="23"/>
      <c r="DL712" s="23"/>
      <c r="DM712" s="23"/>
      <c r="DN712" s="23"/>
      <c r="DO712" s="23"/>
      <c r="DP712" s="23"/>
      <c r="DQ712" s="23"/>
      <c r="DR712" s="23"/>
      <c r="DS712" s="23"/>
      <c r="DT712" s="23"/>
      <c r="DU712" s="23"/>
      <c r="DV712" s="23"/>
      <c r="DW712" s="23"/>
      <c r="DX712" s="23"/>
      <c r="DY712" s="23"/>
      <c r="DZ712" s="23"/>
      <c r="EA712" s="23"/>
      <c r="EB712" s="23"/>
      <c r="EC712" s="23"/>
      <c r="ED712" s="23"/>
      <c r="EE712" s="23"/>
      <c r="EF712" s="23"/>
      <c r="EG712" s="23"/>
      <c r="EH712" s="23"/>
      <c r="EI712" s="30">
        <f>1*EI$4</f>
        <v>1</v>
      </c>
      <c r="EJ712" s="23"/>
      <c r="EK712" s="23"/>
      <c r="EL712" s="23"/>
      <c r="EM712" s="23"/>
      <c r="EN712" s="23"/>
      <c r="EO712" s="23"/>
      <c r="EP712" s="23"/>
      <c r="EQ712" s="23"/>
      <c r="ER712" s="23"/>
      <c r="ES712" s="23"/>
      <c r="ET712" s="23"/>
      <c r="EU712" s="23"/>
      <c r="EV712" s="23"/>
      <c r="EW712" s="23"/>
      <c r="EX712" s="31">
        <f t="shared" si="529"/>
        <v>2</v>
      </c>
      <c r="EY712" s="5"/>
      <c r="EZ712" s="5"/>
      <c r="FA712" s="5"/>
      <c r="FB712" s="5"/>
    </row>
    <row r="713" spans="1:158" ht="15.75" hidden="1" customHeight="1">
      <c r="A713" s="25">
        <f t="shared" si="668"/>
        <v>709</v>
      </c>
      <c r="B713" s="7" t="s">
        <v>1769</v>
      </c>
      <c r="C713" s="7" t="s">
        <v>1770</v>
      </c>
      <c r="D713" s="26" t="s">
        <v>400</v>
      </c>
      <c r="E713" s="27" t="s">
        <v>305</v>
      </c>
      <c r="F713" s="28">
        <v>1</v>
      </c>
      <c r="G713" s="29">
        <f t="shared" si="598"/>
        <v>6</v>
      </c>
      <c r="H713" s="23"/>
      <c r="I713" s="23"/>
      <c r="J713" s="23"/>
      <c r="K713" s="23"/>
      <c r="L713" s="23"/>
      <c r="M713" s="30">
        <f>1*M$4</f>
        <v>1</v>
      </c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30">
        <f>1*AC$4</f>
        <v>1</v>
      </c>
      <c r="AD713" s="23"/>
      <c r="AE713" s="23"/>
      <c r="AF713" s="23"/>
      <c r="AG713" s="23"/>
      <c r="AH713" s="23"/>
      <c r="AI713" s="30">
        <f>1*AI$4</f>
        <v>1</v>
      </c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30">
        <f>1*AZ$4</f>
        <v>1</v>
      </c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30">
        <f>1*BN$4</f>
        <v>1</v>
      </c>
      <c r="BO713" s="23"/>
      <c r="BP713" s="23"/>
      <c r="BQ713" s="23"/>
      <c r="BR713" s="23"/>
      <c r="BS713" s="23"/>
      <c r="BT713" s="23"/>
      <c r="BU713" s="23"/>
      <c r="BV713" s="23"/>
      <c r="BW713" s="23"/>
      <c r="BX713" s="23"/>
      <c r="BY713" s="23"/>
      <c r="BZ713" s="23"/>
      <c r="CA713" s="23"/>
      <c r="CB713" s="23"/>
      <c r="CC713" s="23"/>
      <c r="CD713" s="23"/>
      <c r="CE713" s="23"/>
      <c r="CF713" s="23"/>
      <c r="CG713" s="23"/>
      <c r="CH713" s="23"/>
      <c r="CI713" s="23"/>
      <c r="CJ713" s="23"/>
      <c r="CK713" s="23"/>
      <c r="CL713" s="23"/>
      <c r="CM713" s="23"/>
      <c r="CN713" s="23"/>
      <c r="CO713" s="23"/>
      <c r="CP713" s="23"/>
      <c r="CQ713" s="23"/>
      <c r="CR713" s="23"/>
      <c r="CS713" s="23"/>
      <c r="CT713" s="23"/>
      <c r="CU713" s="23"/>
      <c r="CV713" s="23"/>
      <c r="CW713" s="23"/>
      <c r="CX713" s="23"/>
      <c r="CY713" s="23"/>
      <c r="CZ713" s="23"/>
      <c r="DA713" s="23"/>
      <c r="DB713" s="23"/>
      <c r="DC713" s="23"/>
      <c r="DD713" s="23"/>
      <c r="DE713" s="23"/>
      <c r="DF713" s="23"/>
      <c r="DG713" s="23"/>
      <c r="DH713" s="23"/>
      <c r="DI713" s="23"/>
      <c r="DJ713" s="23"/>
      <c r="DK713" s="23"/>
      <c r="DL713" s="23"/>
      <c r="DM713" s="23"/>
      <c r="DN713" s="23"/>
      <c r="DO713" s="23"/>
      <c r="DP713" s="23"/>
      <c r="DQ713" s="23"/>
      <c r="DR713" s="23"/>
      <c r="DS713" s="23"/>
      <c r="DT713" s="23"/>
      <c r="DU713" s="23"/>
      <c r="DV713" s="23"/>
      <c r="DW713" s="23"/>
      <c r="DX713" s="23"/>
      <c r="DY713" s="23"/>
      <c r="DZ713" s="23"/>
      <c r="EA713" s="23"/>
      <c r="EB713" s="23"/>
      <c r="EC713" s="23"/>
      <c r="ED713" s="23"/>
      <c r="EE713" s="23"/>
      <c r="EF713" s="23"/>
      <c r="EG713" s="23"/>
      <c r="EH713" s="23"/>
      <c r="EI713" s="23"/>
      <c r="EJ713" s="23"/>
      <c r="EK713" s="23"/>
      <c r="EL713" s="23"/>
      <c r="EM713" s="23"/>
      <c r="EN713" s="23"/>
      <c r="EO713" s="23"/>
      <c r="EP713" s="23"/>
      <c r="EQ713" s="23"/>
      <c r="ER713" s="23"/>
      <c r="ES713" s="23"/>
      <c r="ET713" s="23"/>
      <c r="EU713" s="30">
        <f>1*EU$4</f>
        <v>1</v>
      </c>
      <c r="EV713" s="23"/>
      <c r="EW713" s="23"/>
      <c r="EX713" s="31">
        <f t="shared" si="529"/>
        <v>6</v>
      </c>
      <c r="EY713" s="5"/>
      <c r="EZ713" s="5"/>
      <c r="FA713" s="5"/>
      <c r="FB713" s="5"/>
    </row>
    <row r="714" spans="1:158" ht="15.75" hidden="1" customHeight="1">
      <c r="A714" s="25">
        <f t="shared" si="668"/>
        <v>710</v>
      </c>
      <c r="B714" s="7" t="s">
        <v>1771</v>
      </c>
      <c r="C714" s="7" t="s">
        <v>1772</v>
      </c>
      <c r="D714" s="26" t="s">
        <v>400</v>
      </c>
      <c r="E714" s="27" t="s">
        <v>305</v>
      </c>
      <c r="F714" s="28">
        <v>1</v>
      </c>
      <c r="G714" s="29">
        <f t="shared" si="598"/>
        <v>1</v>
      </c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30">
        <f>1*BB$4</f>
        <v>1</v>
      </c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  <c r="BS714" s="23"/>
      <c r="BT714" s="23"/>
      <c r="BU714" s="23"/>
      <c r="BV714" s="23"/>
      <c r="BW714" s="23"/>
      <c r="BX714" s="23"/>
      <c r="BY714" s="23"/>
      <c r="BZ714" s="23"/>
      <c r="CA714" s="23"/>
      <c r="CB714" s="23"/>
      <c r="CC714" s="23"/>
      <c r="CD714" s="23"/>
      <c r="CE714" s="23"/>
      <c r="CF714" s="23"/>
      <c r="CG714" s="23"/>
      <c r="CH714" s="23"/>
      <c r="CI714" s="23"/>
      <c r="CJ714" s="23"/>
      <c r="CK714" s="23"/>
      <c r="CL714" s="23"/>
      <c r="CM714" s="23"/>
      <c r="CN714" s="23"/>
      <c r="CO714" s="23"/>
      <c r="CP714" s="23"/>
      <c r="CQ714" s="23"/>
      <c r="CR714" s="23"/>
      <c r="CS714" s="23"/>
      <c r="CT714" s="23"/>
      <c r="CU714" s="23"/>
      <c r="CV714" s="23"/>
      <c r="CW714" s="23"/>
      <c r="CX714" s="23"/>
      <c r="CY714" s="23"/>
      <c r="CZ714" s="23"/>
      <c r="DA714" s="23"/>
      <c r="DB714" s="23"/>
      <c r="DC714" s="23"/>
      <c r="DD714" s="23"/>
      <c r="DE714" s="23"/>
      <c r="DF714" s="23"/>
      <c r="DG714" s="23"/>
      <c r="DH714" s="23"/>
      <c r="DI714" s="23"/>
      <c r="DJ714" s="23"/>
      <c r="DK714" s="23"/>
      <c r="DL714" s="23"/>
      <c r="DM714" s="23"/>
      <c r="DN714" s="23"/>
      <c r="DO714" s="23"/>
      <c r="DP714" s="23"/>
      <c r="DQ714" s="23"/>
      <c r="DR714" s="23"/>
      <c r="DS714" s="23"/>
      <c r="DT714" s="23"/>
      <c r="DU714" s="23"/>
      <c r="DV714" s="23"/>
      <c r="DW714" s="23"/>
      <c r="DX714" s="23"/>
      <c r="DY714" s="23"/>
      <c r="DZ714" s="23"/>
      <c r="EA714" s="23"/>
      <c r="EB714" s="23"/>
      <c r="EC714" s="23"/>
      <c r="ED714" s="23"/>
      <c r="EE714" s="23"/>
      <c r="EF714" s="23"/>
      <c r="EG714" s="23"/>
      <c r="EH714" s="23"/>
      <c r="EI714" s="23"/>
      <c r="EJ714" s="23"/>
      <c r="EK714" s="23"/>
      <c r="EL714" s="23"/>
      <c r="EM714" s="23"/>
      <c r="EN714" s="23"/>
      <c r="EO714" s="23"/>
      <c r="EP714" s="23"/>
      <c r="EQ714" s="23"/>
      <c r="ER714" s="23"/>
      <c r="ES714" s="23"/>
      <c r="ET714" s="23"/>
      <c r="EU714" s="23"/>
      <c r="EV714" s="23"/>
      <c r="EW714" s="23"/>
      <c r="EX714" s="31">
        <f t="shared" si="529"/>
        <v>1</v>
      </c>
      <c r="EY714" s="5"/>
      <c r="EZ714" s="5"/>
      <c r="FA714" s="5"/>
      <c r="FB714" s="5"/>
    </row>
    <row r="715" spans="1:158" ht="15.75" hidden="1" customHeight="1">
      <c r="A715" s="25">
        <f t="shared" si="668"/>
        <v>711</v>
      </c>
      <c r="B715" s="7" t="s">
        <v>1773</v>
      </c>
      <c r="C715" s="7" t="s">
        <v>1774</v>
      </c>
      <c r="D715" s="26" t="s">
        <v>400</v>
      </c>
      <c r="E715" s="27" t="s">
        <v>305</v>
      </c>
      <c r="F715" s="28">
        <v>1</v>
      </c>
      <c r="G715" s="29">
        <f t="shared" si="598"/>
        <v>14</v>
      </c>
      <c r="H715" s="23"/>
      <c r="I715" s="23"/>
      <c r="J715" s="23"/>
      <c r="K715" s="23"/>
      <c r="L715" s="23"/>
      <c r="M715" s="30">
        <f>1*M$4</f>
        <v>1</v>
      </c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30">
        <f>1*AC$4</f>
        <v>1</v>
      </c>
      <c r="AD715" s="23"/>
      <c r="AE715" s="23"/>
      <c r="AF715" s="23"/>
      <c r="AG715" s="23"/>
      <c r="AH715" s="23"/>
      <c r="AI715" s="30">
        <f t="shared" ref="AI715:AK715" si="673">1*AI$4</f>
        <v>1</v>
      </c>
      <c r="AJ715" s="30">
        <f t="shared" si="673"/>
        <v>1</v>
      </c>
      <c r="AK715" s="30">
        <f t="shared" si="673"/>
        <v>1</v>
      </c>
      <c r="AL715" s="23"/>
      <c r="AM715" s="23"/>
      <c r="AN715" s="30">
        <f>1*AN$4</f>
        <v>1</v>
      </c>
      <c r="AO715" s="23"/>
      <c r="AP715" s="23"/>
      <c r="AQ715" s="23"/>
      <c r="AR715" s="23"/>
      <c r="AS715" s="30">
        <f>1*AS$4</f>
        <v>1</v>
      </c>
      <c r="AT715" s="23"/>
      <c r="AU715" s="23"/>
      <c r="AV715" s="23"/>
      <c r="AW715" s="23"/>
      <c r="AX715" s="30">
        <f>1*AX$4</f>
        <v>1</v>
      </c>
      <c r="AY715" s="23"/>
      <c r="AZ715" s="30">
        <f>1*AZ$4</f>
        <v>1</v>
      </c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30">
        <f t="shared" ref="BL715:BN715" si="674">1*BL$4</f>
        <v>1</v>
      </c>
      <c r="BM715" s="30">
        <f t="shared" si="674"/>
        <v>1</v>
      </c>
      <c r="BN715" s="30">
        <f t="shared" si="674"/>
        <v>1</v>
      </c>
      <c r="BO715" s="23"/>
      <c r="BP715" s="23"/>
      <c r="BQ715" s="23"/>
      <c r="BR715" s="23"/>
      <c r="BS715" s="23"/>
      <c r="BT715" s="23"/>
      <c r="BU715" s="23"/>
      <c r="BV715" s="23"/>
      <c r="BW715" s="23"/>
      <c r="BX715" s="23"/>
      <c r="BY715" s="23"/>
      <c r="BZ715" s="23"/>
      <c r="CA715" s="23"/>
      <c r="CB715" s="23"/>
      <c r="CC715" s="23"/>
      <c r="CD715" s="23"/>
      <c r="CE715" s="23"/>
      <c r="CF715" s="23"/>
      <c r="CG715" s="23"/>
      <c r="CH715" s="23"/>
      <c r="CI715" s="23"/>
      <c r="CJ715" s="23"/>
      <c r="CK715" s="23"/>
      <c r="CL715" s="23"/>
      <c r="CM715" s="23"/>
      <c r="CN715" s="23"/>
      <c r="CO715" s="23"/>
      <c r="CP715" s="23"/>
      <c r="CQ715" s="23"/>
      <c r="CR715" s="23"/>
      <c r="CS715" s="23"/>
      <c r="CT715" s="23"/>
      <c r="CU715" s="23"/>
      <c r="CV715" s="23"/>
      <c r="CW715" s="23"/>
      <c r="CX715" s="23"/>
      <c r="CY715" s="23"/>
      <c r="CZ715" s="23"/>
      <c r="DA715" s="23"/>
      <c r="DB715" s="23"/>
      <c r="DC715" s="23"/>
      <c r="DD715" s="23"/>
      <c r="DE715" s="23"/>
      <c r="DF715" s="23"/>
      <c r="DG715" s="23"/>
      <c r="DH715" s="23"/>
      <c r="DI715" s="23"/>
      <c r="DJ715" s="23"/>
      <c r="DK715" s="23"/>
      <c r="DL715" s="23"/>
      <c r="DM715" s="23"/>
      <c r="DN715" s="23"/>
      <c r="DO715" s="23"/>
      <c r="DP715" s="23"/>
      <c r="DQ715" s="23"/>
      <c r="DR715" s="23"/>
      <c r="DS715" s="23"/>
      <c r="DT715" s="23"/>
      <c r="DU715" s="23"/>
      <c r="DV715" s="23"/>
      <c r="DW715" s="23"/>
      <c r="DX715" s="23"/>
      <c r="DY715" s="23"/>
      <c r="DZ715" s="23"/>
      <c r="EA715" s="23"/>
      <c r="EB715" s="23"/>
      <c r="EC715" s="23"/>
      <c r="ED715" s="23"/>
      <c r="EE715" s="23"/>
      <c r="EF715" s="23"/>
      <c r="EG715" s="23"/>
      <c r="EH715" s="30">
        <f>1*EH$4</f>
        <v>1</v>
      </c>
      <c r="EI715" s="23"/>
      <c r="EJ715" s="23"/>
      <c r="EK715" s="23"/>
      <c r="EL715" s="23"/>
      <c r="EM715" s="23"/>
      <c r="EN715" s="23"/>
      <c r="EO715" s="23"/>
      <c r="EP715" s="23"/>
      <c r="EQ715" s="23"/>
      <c r="ER715" s="23"/>
      <c r="ES715" s="23"/>
      <c r="ET715" s="23"/>
      <c r="EU715" s="30">
        <f>1*EU$4</f>
        <v>1</v>
      </c>
      <c r="EV715" s="23"/>
      <c r="EW715" s="23"/>
      <c r="EX715" s="31">
        <f t="shared" si="529"/>
        <v>14</v>
      </c>
      <c r="EY715" s="5"/>
      <c r="EZ715" s="5"/>
      <c r="FA715" s="5"/>
      <c r="FB715" s="5"/>
    </row>
    <row r="716" spans="1:158" ht="15.75" hidden="1" customHeight="1">
      <c r="A716" s="25">
        <f t="shared" si="668"/>
        <v>712</v>
      </c>
      <c r="B716" s="7" t="s">
        <v>1775</v>
      </c>
      <c r="C716" s="7" t="s">
        <v>1776</v>
      </c>
      <c r="D716" s="26" t="s">
        <v>400</v>
      </c>
      <c r="E716" s="27" t="s">
        <v>305</v>
      </c>
      <c r="F716" s="28">
        <v>1</v>
      </c>
      <c r="G716" s="29">
        <f t="shared" si="598"/>
        <v>1</v>
      </c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  <c r="BS716" s="23"/>
      <c r="BT716" s="23"/>
      <c r="BU716" s="23"/>
      <c r="BV716" s="23"/>
      <c r="BW716" s="23"/>
      <c r="BX716" s="23"/>
      <c r="BY716" s="23"/>
      <c r="BZ716" s="23"/>
      <c r="CA716" s="23"/>
      <c r="CB716" s="23"/>
      <c r="CC716" s="23"/>
      <c r="CD716" s="23"/>
      <c r="CE716" s="23"/>
      <c r="CF716" s="23"/>
      <c r="CG716" s="23"/>
      <c r="CH716" s="23"/>
      <c r="CI716" s="23"/>
      <c r="CJ716" s="23"/>
      <c r="CK716" s="23"/>
      <c r="CL716" s="23"/>
      <c r="CM716" s="23"/>
      <c r="CN716" s="23"/>
      <c r="CO716" s="23"/>
      <c r="CP716" s="23"/>
      <c r="CQ716" s="23"/>
      <c r="CR716" s="23"/>
      <c r="CS716" s="23"/>
      <c r="CT716" s="23"/>
      <c r="CU716" s="23"/>
      <c r="CV716" s="23"/>
      <c r="CW716" s="23"/>
      <c r="CX716" s="23"/>
      <c r="CY716" s="23"/>
      <c r="CZ716" s="23"/>
      <c r="DA716" s="23"/>
      <c r="DB716" s="23"/>
      <c r="DC716" s="23"/>
      <c r="DD716" s="23"/>
      <c r="DE716" s="23"/>
      <c r="DF716" s="23"/>
      <c r="DG716" s="23"/>
      <c r="DH716" s="23"/>
      <c r="DI716" s="23"/>
      <c r="DJ716" s="23"/>
      <c r="DK716" s="23"/>
      <c r="DL716" s="23"/>
      <c r="DM716" s="23"/>
      <c r="DN716" s="23"/>
      <c r="DO716" s="23"/>
      <c r="DP716" s="23"/>
      <c r="DQ716" s="23"/>
      <c r="DR716" s="23"/>
      <c r="DS716" s="23"/>
      <c r="DT716" s="23"/>
      <c r="DU716" s="23"/>
      <c r="DV716" s="23"/>
      <c r="DW716" s="23"/>
      <c r="DX716" s="23"/>
      <c r="DY716" s="23"/>
      <c r="DZ716" s="23"/>
      <c r="EA716" s="23"/>
      <c r="EB716" s="23"/>
      <c r="EC716" s="23"/>
      <c r="ED716" s="23"/>
      <c r="EE716" s="23"/>
      <c r="EF716" s="23"/>
      <c r="EG716" s="23"/>
      <c r="EH716" s="23"/>
      <c r="EI716" s="23"/>
      <c r="EJ716" s="23"/>
      <c r="EK716" s="23"/>
      <c r="EL716" s="23"/>
      <c r="EM716" s="23"/>
      <c r="EN716" s="23"/>
      <c r="EO716" s="23"/>
      <c r="EP716" s="23"/>
      <c r="EQ716" s="30">
        <f>1*EQ$4</f>
        <v>1</v>
      </c>
      <c r="ER716" s="23"/>
      <c r="ES716" s="23"/>
      <c r="ET716" s="23"/>
      <c r="EU716" s="23"/>
      <c r="EV716" s="23"/>
      <c r="EW716" s="23"/>
      <c r="EX716" s="31">
        <f t="shared" si="529"/>
        <v>1</v>
      </c>
      <c r="EY716" s="5"/>
      <c r="EZ716" s="5"/>
      <c r="FA716" s="5"/>
      <c r="FB716" s="5"/>
    </row>
    <row r="717" spans="1:158" ht="15.75" hidden="1" customHeight="1">
      <c r="A717" s="25">
        <f t="shared" si="668"/>
        <v>713</v>
      </c>
      <c r="B717" s="7" t="s">
        <v>1777</v>
      </c>
      <c r="C717" s="7" t="s">
        <v>1778</v>
      </c>
      <c r="D717" s="26" t="s">
        <v>400</v>
      </c>
      <c r="E717" s="27" t="s">
        <v>305</v>
      </c>
      <c r="F717" s="28">
        <v>1</v>
      </c>
      <c r="G717" s="29">
        <f t="shared" si="598"/>
        <v>8</v>
      </c>
      <c r="H717" s="30">
        <f t="shared" ref="H717:J717" si="675">1*H$4</f>
        <v>1</v>
      </c>
      <c r="I717" s="30">
        <f t="shared" si="675"/>
        <v>1</v>
      </c>
      <c r="J717" s="30">
        <f t="shared" si="675"/>
        <v>1</v>
      </c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30">
        <f>1*AM$4</f>
        <v>1</v>
      </c>
      <c r="AN717" s="23"/>
      <c r="AO717" s="30">
        <f>1*AO$4</f>
        <v>1</v>
      </c>
      <c r="AP717" s="23"/>
      <c r="AQ717" s="30">
        <f>1*AQ$4</f>
        <v>1</v>
      </c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30">
        <f>1*BE$4</f>
        <v>1</v>
      </c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  <c r="BS717" s="23"/>
      <c r="BT717" s="23"/>
      <c r="BU717" s="23"/>
      <c r="BV717" s="23"/>
      <c r="BW717" s="23"/>
      <c r="BX717" s="23"/>
      <c r="BY717" s="23"/>
      <c r="BZ717" s="23"/>
      <c r="CA717" s="23"/>
      <c r="CB717" s="23"/>
      <c r="CC717" s="23"/>
      <c r="CD717" s="23"/>
      <c r="CE717" s="23"/>
      <c r="CF717" s="23"/>
      <c r="CG717" s="23"/>
      <c r="CH717" s="23"/>
      <c r="CI717" s="23"/>
      <c r="CJ717" s="23"/>
      <c r="CK717" s="23"/>
      <c r="CL717" s="23"/>
      <c r="CM717" s="23"/>
      <c r="CN717" s="23"/>
      <c r="CO717" s="23"/>
      <c r="CP717" s="23"/>
      <c r="CQ717" s="23"/>
      <c r="CR717" s="23"/>
      <c r="CS717" s="23"/>
      <c r="CT717" s="23"/>
      <c r="CU717" s="23"/>
      <c r="CV717" s="23"/>
      <c r="CW717" s="23"/>
      <c r="CX717" s="23"/>
      <c r="CY717" s="23"/>
      <c r="CZ717" s="23"/>
      <c r="DA717" s="23"/>
      <c r="DB717" s="23"/>
      <c r="DC717" s="23"/>
      <c r="DD717" s="23"/>
      <c r="DE717" s="23"/>
      <c r="DF717" s="23"/>
      <c r="DG717" s="23"/>
      <c r="DH717" s="23"/>
      <c r="DI717" s="23"/>
      <c r="DJ717" s="23"/>
      <c r="DK717" s="23"/>
      <c r="DL717" s="23"/>
      <c r="DM717" s="23"/>
      <c r="DN717" s="23"/>
      <c r="DO717" s="23"/>
      <c r="DP717" s="23"/>
      <c r="DQ717" s="23"/>
      <c r="DR717" s="23"/>
      <c r="DS717" s="23"/>
      <c r="DT717" s="23"/>
      <c r="DU717" s="23"/>
      <c r="DV717" s="23"/>
      <c r="DW717" s="23"/>
      <c r="DX717" s="23"/>
      <c r="DY717" s="23"/>
      <c r="DZ717" s="23"/>
      <c r="EA717" s="23"/>
      <c r="EB717" s="23"/>
      <c r="EC717" s="23"/>
      <c r="ED717" s="23"/>
      <c r="EE717" s="23"/>
      <c r="EF717" s="23"/>
      <c r="EG717" s="23"/>
      <c r="EH717" s="23"/>
      <c r="EI717" s="30">
        <f>1*EI$4</f>
        <v>1</v>
      </c>
      <c r="EJ717" s="23"/>
      <c r="EK717" s="23"/>
      <c r="EL717" s="23"/>
      <c r="EM717" s="23"/>
      <c r="EN717" s="23"/>
      <c r="EO717" s="23"/>
      <c r="EP717" s="23"/>
      <c r="EQ717" s="23"/>
      <c r="ER717" s="23"/>
      <c r="ES717" s="23"/>
      <c r="ET717" s="23"/>
      <c r="EU717" s="23"/>
      <c r="EV717" s="23"/>
      <c r="EW717" s="23"/>
      <c r="EX717" s="31">
        <f t="shared" si="529"/>
        <v>8</v>
      </c>
      <c r="EY717" s="5"/>
      <c r="EZ717" s="5"/>
      <c r="FA717" s="5"/>
      <c r="FB717" s="5"/>
    </row>
    <row r="718" spans="1:158" ht="15.75" hidden="1" customHeight="1">
      <c r="A718" s="25">
        <f t="shared" si="668"/>
        <v>714</v>
      </c>
      <c r="B718" s="7" t="s">
        <v>1779</v>
      </c>
      <c r="C718" s="7" t="s">
        <v>1780</v>
      </c>
      <c r="D718" s="26" t="s">
        <v>400</v>
      </c>
      <c r="E718" s="27" t="s">
        <v>305</v>
      </c>
      <c r="F718" s="28">
        <v>1</v>
      </c>
      <c r="G718" s="29">
        <f t="shared" si="598"/>
        <v>1</v>
      </c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30">
        <f>1*AD$4</f>
        <v>1</v>
      </c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  <c r="BS718" s="23"/>
      <c r="BT718" s="23"/>
      <c r="BU718" s="23"/>
      <c r="BV718" s="23"/>
      <c r="BW718" s="23"/>
      <c r="BX718" s="23"/>
      <c r="BY718" s="23"/>
      <c r="BZ718" s="23"/>
      <c r="CA718" s="23"/>
      <c r="CB718" s="23"/>
      <c r="CC718" s="23"/>
      <c r="CD718" s="23"/>
      <c r="CE718" s="23"/>
      <c r="CF718" s="23"/>
      <c r="CG718" s="23"/>
      <c r="CH718" s="23"/>
      <c r="CI718" s="23"/>
      <c r="CJ718" s="23"/>
      <c r="CK718" s="23"/>
      <c r="CL718" s="23"/>
      <c r="CM718" s="23"/>
      <c r="CN718" s="23"/>
      <c r="CO718" s="23"/>
      <c r="CP718" s="23"/>
      <c r="CQ718" s="23"/>
      <c r="CR718" s="23"/>
      <c r="CS718" s="23"/>
      <c r="CT718" s="23"/>
      <c r="CU718" s="23"/>
      <c r="CV718" s="23"/>
      <c r="CW718" s="23"/>
      <c r="CX718" s="23"/>
      <c r="CY718" s="23"/>
      <c r="CZ718" s="23"/>
      <c r="DA718" s="23"/>
      <c r="DB718" s="23"/>
      <c r="DC718" s="23"/>
      <c r="DD718" s="23"/>
      <c r="DE718" s="23"/>
      <c r="DF718" s="23"/>
      <c r="DG718" s="23"/>
      <c r="DH718" s="23"/>
      <c r="DI718" s="23"/>
      <c r="DJ718" s="23"/>
      <c r="DK718" s="23"/>
      <c r="DL718" s="23"/>
      <c r="DM718" s="23"/>
      <c r="DN718" s="23"/>
      <c r="DO718" s="23"/>
      <c r="DP718" s="23"/>
      <c r="DQ718" s="23"/>
      <c r="DR718" s="23"/>
      <c r="DS718" s="23"/>
      <c r="DT718" s="23"/>
      <c r="DU718" s="23"/>
      <c r="DV718" s="23"/>
      <c r="DW718" s="23"/>
      <c r="DX718" s="23"/>
      <c r="DY718" s="23"/>
      <c r="DZ718" s="23"/>
      <c r="EA718" s="23"/>
      <c r="EB718" s="23"/>
      <c r="EC718" s="23"/>
      <c r="ED718" s="23"/>
      <c r="EE718" s="23"/>
      <c r="EF718" s="23"/>
      <c r="EG718" s="23"/>
      <c r="EH718" s="23"/>
      <c r="EI718" s="23"/>
      <c r="EJ718" s="23"/>
      <c r="EK718" s="23"/>
      <c r="EL718" s="23"/>
      <c r="EM718" s="23"/>
      <c r="EN718" s="23"/>
      <c r="EO718" s="23"/>
      <c r="EP718" s="23"/>
      <c r="EQ718" s="23"/>
      <c r="ER718" s="23"/>
      <c r="ES718" s="23"/>
      <c r="ET718" s="23"/>
      <c r="EU718" s="23"/>
      <c r="EV718" s="23"/>
      <c r="EW718" s="23"/>
      <c r="EX718" s="31">
        <f t="shared" si="529"/>
        <v>1</v>
      </c>
      <c r="EY718" s="5"/>
      <c r="EZ718" s="5"/>
      <c r="FA718" s="5"/>
      <c r="FB718" s="5"/>
    </row>
    <row r="719" spans="1:158" ht="15.75" hidden="1" customHeight="1">
      <c r="A719" s="25">
        <f t="shared" si="668"/>
        <v>715</v>
      </c>
      <c r="B719" s="7" t="s">
        <v>1781</v>
      </c>
      <c r="C719" s="7" t="s">
        <v>1782</v>
      </c>
      <c r="D719" s="26" t="s">
        <v>400</v>
      </c>
      <c r="E719" s="27" t="s">
        <v>305</v>
      </c>
      <c r="F719" s="28">
        <v>1</v>
      </c>
      <c r="G719" s="29">
        <f t="shared" si="598"/>
        <v>1</v>
      </c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30">
        <f>1*AP$4</f>
        <v>1</v>
      </c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  <c r="BR719" s="23"/>
      <c r="BS719" s="23"/>
      <c r="BT719" s="23"/>
      <c r="BU719" s="23"/>
      <c r="BV719" s="23"/>
      <c r="BW719" s="23"/>
      <c r="BX719" s="23"/>
      <c r="BY719" s="23"/>
      <c r="BZ719" s="23"/>
      <c r="CA719" s="23"/>
      <c r="CB719" s="23"/>
      <c r="CC719" s="23"/>
      <c r="CD719" s="23"/>
      <c r="CE719" s="23"/>
      <c r="CF719" s="23"/>
      <c r="CG719" s="23"/>
      <c r="CH719" s="23"/>
      <c r="CI719" s="23"/>
      <c r="CJ719" s="23"/>
      <c r="CK719" s="23"/>
      <c r="CL719" s="23"/>
      <c r="CM719" s="23"/>
      <c r="CN719" s="23"/>
      <c r="CO719" s="23"/>
      <c r="CP719" s="23"/>
      <c r="CQ719" s="23"/>
      <c r="CR719" s="23"/>
      <c r="CS719" s="23"/>
      <c r="CT719" s="23"/>
      <c r="CU719" s="23"/>
      <c r="CV719" s="23"/>
      <c r="CW719" s="23"/>
      <c r="CX719" s="23"/>
      <c r="CY719" s="23"/>
      <c r="CZ719" s="23"/>
      <c r="DA719" s="23"/>
      <c r="DB719" s="23"/>
      <c r="DC719" s="23"/>
      <c r="DD719" s="23"/>
      <c r="DE719" s="23"/>
      <c r="DF719" s="23"/>
      <c r="DG719" s="23"/>
      <c r="DH719" s="23"/>
      <c r="DI719" s="23"/>
      <c r="DJ719" s="23"/>
      <c r="DK719" s="23"/>
      <c r="DL719" s="23"/>
      <c r="DM719" s="23"/>
      <c r="DN719" s="23"/>
      <c r="DO719" s="23"/>
      <c r="DP719" s="23"/>
      <c r="DQ719" s="23"/>
      <c r="DR719" s="23"/>
      <c r="DS719" s="23"/>
      <c r="DT719" s="23"/>
      <c r="DU719" s="23"/>
      <c r="DV719" s="23"/>
      <c r="DW719" s="23"/>
      <c r="DX719" s="23"/>
      <c r="DY719" s="23"/>
      <c r="DZ719" s="23"/>
      <c r="EA719" s="23"/>
      <c r="EB719" s="23"/>
      <c r="EC719" s="23"/>
      <c r="ED719" s="23"/>
      <c r="EE719" s="23"/>
      <c r="EF719" s="23"/>
      <c r="EG719" s="23"/>
      <c r="EH719" s="23"/>
      <c r="EI719" s="23"/>
      <c r="EJ719" s="23"/>
      <c r="EK719" s="23"/>
      <c r="EL719" s="23"/>
      <c r="EM719" s="23"/>
      <c r="EN719" s="23"/>
      <c r="EO719" s="23"/>
      <c r="EP719" s="23"/>
      <c r="EQ719" s="23"/>
      <c r="ER719" s="23"/>
      <c r="ES719" s="23"/>
      <c r="ET719" s="23"/>
      <c r="EU719" s="23"/>
      <c r="EV719" s="23"/>
      <c r="EW719" s="23"/>
      <c r="EX719" s="31">
        <f t="shared" si="529"/>
        <v>1</v>
      </c>
      <c r="EY719" s="5"/>
      <c r="EZ719" s="5"/>
      <c r="FA719" s="5"/>
      <c r="FB719" s="5"/>
    </row>
    <row r="720" spans="1:158" ht="15.75" hidden="1" customHeight="1">
      <c r="A720" s="25">
        <f t="shared" si="668"/>
        <v>716</v>
      </c>
      <c r="B720" s="7" t="s">
        <v>1783</v>
      </c>
      <c r="C720" s="7" t="s">
        <v>1784</v>
      </c>
      <c r="D720" s="26" t="s">
        <v>400</v>
      </c>
      <c r="E720" s="27" t="s">
        <v>305</v>
      </c>
      <c r="F720" s="28">
        <v>1</v>
      </c>
      <c r="G720" s="29">
        <f t="shared" si="598"/>
        <v>1</v>
      </c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30">
        <f>1*AT$4</f>
        <v>1</v>
      </c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  <c r="BR720" s="23"/>
      <c r="BS720" s="23"/>
      <c r="BT720" s="23"/>
      <c r="BU720" s="23"/>
      <c r="BV720" s="23"/>
      <c r="BW720" s="23"/>
      <c r="BX720" s="23"/>
      <c r="BY720" s="23"/>
      <c r="BZ720" s="23"/>
      <c r="CA720" s="23"/>
      <c r="CB720" s="23"/>
      <c r="CC720" s="23"/>
      <c r="CD720" s="23"/>
      <c r="CE720" s="23"/>
      <c r="CF720" s="23"/>
      <c r="CG720" s="23"/>
      <c r="CH720" s="23"/>
      <c r="CI720" s="23"/>
      <c r="CJ720" s="23"/>
      <c r="CK720" s="23"/>
      <c r="CL720" s="23"/>
      <c r="CM720" s="23"/>
      <c r="CN720" s="23"/>
      <c r="CO720" s="23"/>
      <c r="CP720" s="23"/>
      <c r="CQ720" s="23"/>
      <c r="CR720" s="23"/>
      <c r="CS720" s="23"/>
      <c r="CT720" s="23"/>
      <c r="CU720" s="23"/>
      <c r="CV720" s="23"/>
      <c r="CW720" s="23"/>
      <c r="CX720" s="23"/>
      <c r="CY720" s="23"/>
      <c r="CZ720" s="23"/>
      <c r="DA720" s="23"/>
      <c r="DB720" s="23"/>
      <c r="DC720" s="23"/>
      <c r="DD720" s="23"/>
      <c r="DE720" s="23"/>
      <c r="DF720" s="23"/>
      <c r="DG720" s="23"/>
      <c r="DH720" s="23"/>
      <c r="DI720" s="23"/>
      <c r="DJ720" s="23"/>
      <c r="DK720" s="23"/>
      <c r="DL720" s="23"/>
      <c r="DM720" s="23"/>
      <c r="DN720" s="23"/>
      <c r="DO720" s="23"/>
      <c r="DP720" s="23"/>
      <c r="DQ720" s="23"/>
      <c r="DR720" s="23"/>
      <c r="DS720" s="23"/>
      <c r="DT720" s="23"/>
      <c r="DU720" s="23"/>
      <c r="DV720" s="23"/>
      <c r="DW720" s="23"/>
      <c r="DX720" s="23"/>
      <c r="DY720" s="23"/>
      <c r="DZ720" s="23"/>
      <c r="EA720" s="23"/>
      <c r="EB720" s="23"/>
      <c r="EC720" s="23"/>
      <c r="ED720" s="23"/>
      <c r="EE720" s="23"/>
      <c r="EF720" s="23"/>
      <c r="EG720" s="23"/>
      <c r="EH720" s="23"/>
      <c r="EI720" s="23"/>
      <c r="EJ720" s="23"/>
      <c r="EK720" s="23"/>
      <c r="EL720" s="23"/>
      <c r="EM720" s="23"/>
      <c r="EN720" s="23"/>
      <c r="EO720" s="23"/>
      <c r="EP720" s="23"/>
      <c r="EQ720" s="23"/>
      <c r="ER720" s="23"/>
      <c r="ES720" s="23"/>
      <c r="ET720" s="23"/>
      <c r="EU720" s="23"/>
      <c r="EV720" s="23"/>
      <c r="EW720" s="23"/>
      <c r="EX720" s="31">
        <f t="shared" si="529"/>
        <v>1</v>
      </c>
      <c r="EY720" s="5"/>
      <c r="EZ720" s="5"/>
      <c r="FA720" s="5"/>
      <c r="FB720" s="5"/>
    </row>
    <row r="721" spans="1:158" ht="15.75" hidden="1" customHeight="1">
      <c r="A721" s="25">
        <f t="shared" si="668"/>
        <v>717</v>
      </c>
      <c r="B721" s="7" t="s">
        <v>1785</v>
      </c>
      <c r="C721" s="7" t="s">
        <v>1786</v>
      </c>
      <c r="D721" s="26" t="s">
        <v>454</v>
      </c>
      <c r="E721" s="27" t="s">
        <v>305</v>
      </c>
      <c r="F721" s="28">
        <v>500</v>
      </c>
      <c r="G721" s="29">
        <f t="shared" si="598"/>
        <v>2</v>
      </c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  <c r="BR721" s="23"/>
      <c r="BS721" s="23"/>
      <c r="BT721" s="23"/>
      <c r="BU721" s="23"/>
      <c r="BV721" s="23"/>
      <c r="BW721" s="23"/>
      <c r="BX721" s="23"/>
      <c r="BY721" s="23"/>
      <c r="BZ721" s="23"/>
      <c r="CA721" s="23"/>
      <c r="CB721" s="23"/>
      <c r="CC721" s="23"/>
      <c r="CD721" s="23"/>
      <c r="CE721" s="23"/>
      <c r="CF721" s="23"/>
      <c r="CG721" s="23"/>
      <c r="CH721" s="23"/>
      <c r="CI721" s="23"/>
      <c r="CJ721" s="23"/>
      <c r="CK721" s="23"/>
      <c r="CL721" s="23"/>
      <c r="CM721" s="23"/>
      <c r="CN721" s="23"/>
      <c r="CO721" s="23"/>
      <c r="CP721" s="23"/>
      <c r="CQ721" s="23"/>
      <c r="CR721" s="23"/>
      <c r="CS721" s="23"/>
      <c r="CT721" s="23"/>
      <c r="CU721" s="23"/>
      <c r="CV721" s="23"/>
      <c r="CW721" s="23"/>
      <c r="CX721" s="23"/>
      <c r="CY721" s="23"/>
      <c r="CZ721" s="23"/>
      <c r="DA721" s="23"/>
      <c r="DB721" s="23"/>
      <c r="DC721" s="23"/>
      <c r="DD721" s="23"/>
      <c r="DE721" s="23"/>
      <c r="DF721" s="23"/>
      <c r="DG721" s="23"/>
      <c r="DH721" s="23"/>
      <c r="DI721" s="23"/>
      <c r="DJ721" s="23"/>
      <c r="DK721" s="23"/>
      <c r="DL721" s="23"/>
      <c r="DM721" s="23"/>
      <c r="DN721" s="23"/>
      <c r="DO721" s="23"/>
      <c r="DP721" s="23"/>
      <c r="DQ721" s="23"/>
      <c r="DR721" s="23"/>
      <c r="DS721" s="23"/>
      <c r="DT721" s="23"/>
      <c r="DU721" s="23"/>
      <c r="DV721" s="23"/>
      <c r="DW721" s="23"/>
      <c r="DX721" s="23"/>
      <c r="DY721" s="23"/>
      <c r="DZ721" s="23"/>
      <c r="EA721" s="23"/>
      <c r="EB721" s="23"/>
      <c r="EC721" s="23"/>
      <c r="ED721" s="23"/>
      <c r="EE721" s="23"/>
      <c r="EF721" s="23"/>
      <c r="EG721" s="23"/>
      <c r="EH721" s="23"/>
      <c r="EI721" s="23"/>
      <c r="EJ721" s="23"/>
      <c r="EK721" s="23"/>
      <c r="EL721" s="23"/>
      <c r="EM721" s="23"/>
      <c r="EN721" s="23"/>
      <c r="EO721" s="23"/>
      <c r="EP721" s="23"/>
      <c r="EQ721" s="23"/>
      <c r="ER721" s="30">
        <f t="shared" ref="ER721:ES721" si="676">6*ER$4</f>
        <v>6</v>
      </c>
      <c r="ES721" s="30">
        <f t="shared" si="676"/>
        <v>6</v>
      </c>
      <c r="ET721" s="23"/>
      <c r="EU721" s="23"/>
      <c r="EV721" s="23"/>
      <c r="EW721" s="23"/>
      <c r="EX721" s="31">
        <f t="shared" si="529"/>
        <v>12</v>
      </c>
      <c r="EY721" s="5"/>
      <c r="EZ721" s="5"/>
      <c r="FA721" s="5"/>
      <c r="FB721" s="5"/>
    </row>
    <row r="722" spans="1:158" ht="15.75" hidden="1" customHeight="1">
      <c r="A722" s="25">
        <f t="shared" si="668"/>
        <v>718</v>
      </c>
      <c r="B722" s="7" t="s">
        <v>1787</v>
      </c>
      <c r="C722" s="7" t="s">
        <v>1788</v>
      </c>
      <c r="D722" s="26" t="s">
        <v>454</v>
      </c>
      <c r="E722" s="27" t="s">
        <v>305</v>
      </c>
      <c r="F722" s="28">
        <v>500</v>
      </c>
      <c r="G722" s="29">
        <f t="shared" si="598"/>
        <v>1</v>
      </c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30">
        <f>6*AH$4</f>
        <v>6</v>
      </c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  <c r="BR722" s="23"/>
      <c r="BS722" s="23"/>
      <c r="BT722" s="23"/>
      <c r="BU722" s="23"/>
      <c r="BV722" s="23"/>
      <c r="BW722" s="23"/>
      <c r="BX722" s="23"/>
      <c r="BY722" s="23"/>
      <c r="BZ722" s="23"/>
      <c r="CA722" s="23"/>
      <c r="CB722" s="23"/>
      <c r="CC722" s="23"/>
      <c r="CD722" s="23"/>
      <c r="CE722" s="23"/>
      <c r="CF722" s="23"/>
      <c r="CG722" s="23"/>
      <c r="CH722" s="23"/>
      <c r="CI722" s="23"/>
      <c r="CJ722" s="23"/>
      <c r="CK722" s="23"/>
      <c r="CL722" s="23"/>
      <c r="CM722" s="23"/>
      <c r="CN722" s="23"/>
      <c r="CO722" s="23"/>
      <c r="CP722" s="23"/>
      <c r="CQ722" s="23"/>
      <c r="CR722" s="23"/>
      <c r="CS722" s="23"/>
      <c r="CT722" s="23"/>
      <c r="CU722" s="23"/>
      <c r="CV722" s="23"/>
      <c r="CW722" s="23"/>
      <c r="CX722" s="23"/>
      <c r="CY722" s="23"/>
      <c r="CZ722" s="23"/>
      <c r="DA722" s="23"/>
      <c r="DB722" s="23"/>
      <c r="DC722" s="23"/>
      <c r="DD722" s="23"/>
      <c r="DE722" s="23"/>
      <c r="DF722" s="23"/>
      <c r="DG722" s="23"/>
      <c r="DH722" s="23"/>
      <c r="DI722" s="23"/>
      <c r="DJ722" s="23"/>
      <c r="DK722" s="23"/>
      <c r="DL722" s="23"/>
      <c r="DM722" s="23"/>
      <c r="DN722" s="23"/>
      <c r="DO722" s="23"/>
      <c r="DP722" s="23"/>
      <c r="DQ722" s="23"/>
      <c r="DR722" s="23"/>
      <c r="DS722" s="23"/>
      <c r="DT722" s="23"/>
      <c r="DU722" s="23"/>
      <c r="DV722" s="23"/>
      <c r="DW722" s="23"/>
      <c r="DX722" s="23"/>
      <c r="DY722" s="23"/>
      <c r="DZ722" s="23"/>
      <c r="EA722" s="23"/>
      <c r="EB722" s="23"/>
      <c r="EC722" s="23"/>
      <c r="ED722" s="23"/>
      <c r="EE722" s="23"/>
      <c r="EF722" s="23"/>
      <c r="EG722" s="23"/>
      <c r="EH722" s="23"/>
      <c r="EI722" s="23"/>
      <c r="EJ722" s="23"/>
      <c r="EK722" s="23"/>
      <c r="EL722" s="23"/>
      <c r="EM722" s="23"/>
      <c r="EN722" s="23"/>
      <c r="EO722" s="23"/>
      <c r="EP722" s="23"/>
      <c r="EQ722" s="23"/>
      <c r="ER722" s="23"/>
      <c r="ES722" s="23"/>
      <c r="ET722" s="23"/>
      <c r="EU722" s="23"/>
      <c r="EV722" s="23"/>
      <c r="EW722" s="23"/>
      <c r="EX722" s="31">
        <f t="shared" si="529"/>
        <v>6</v>
      </c>
      <c r="EY722" s="5"/>
      <c r="EZ722" s="5"/>
      <c r="FA722" s="5"/>
      <c r="FB722" s="5"/>
    </row>
    <row r="723" spans="1:158" ht="15.75" hidden="1" customHeight="1">
      <c r="A723" s="25">
        <f t="shared" si="668"/>
        <v>719</v>
      </c>
      <c r="B723" s="7" t="s">
        <v>1789</v>
      </c>
      <c r="C723" s="7" t="s">
        <v>1790</v>
      </c>
      <c r="D723" s="7" t="s">
        <v>474</v>
      </c>
      <c r="E723" s="27" t="s">
        <v>301</v>
      </c>
      <c r="F723" s="28">
        <v>1000</v>
      </c>
      <c r="G723" s="29">
        <f t="shared" si="598"/>
        <v>2</v>
      </c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  <c r="BR723" s="23"/>
      <c r="BS723" s="23"/>
      <c r="BT723" s="23"/>
      <c r="BU723" s="23"/>
      <c r="BV723" s="23"/>
      <c r="BW723" s="23"/>
      <c r="BX723" s="23"/>
      <c r="BY723" s="23"/>
      <c r="BZ723" s="23"/>
      <c r="CA723" s="23"/>
      <c r="CB723" s="23"/>
      <c r="CC723" s="23"/>
      <c r="CD723" s="23"/>
      <c r="CE723" s="23"/>
      <c r="CF723" s="23"/>
      <c r="CG723" s="23"/>
      <c r="CH723" s="23"/>
      <c r="CI723" s="23"/>
      <c r="CJ723" s="23"/>
      <c r="CK723" s="23"/>
      <c r="CL723" s="23"/>
      <c r="CM723" s="23"/>
      <c r="CN723" s="23"/>
      <c r="CO723" s="23"/>
      <c r="CP723" s="23"/>
      <c r="CQ723" s="23"/>
      <c r="CR723" s="23"/>
      <c r="CS723" s="23"/>
      <c r="CT723" s="23"/>
      <c r="CU723" s="23"/>
      <c r="CV723" s="23"/>
      <c r="CW723" s="23"/>
      <c r="CX723" s="23"/>
      <c r="CY723" s="23"/>
      <c r="CZ723" s="23"/>
      <c r="DA723" s="23"/>
      <c r="DB723" s="23"/>
      <c r="DC723" s="23"/>
      <c r="DD723" s="23"/>
      <c r="DE723" s="23"/>
      <c r="DF723" s="23"/>
      <c r="DG723" s="23"/>
      <c r="DH723" s="23"/>
      <c r="DI723" s="23"/>
      <c r="DJ723" s="23"/>
      <c r="DK723" s="23"/>
      <c r="DL723" s="23"/>
      <c r="DM723" s="23"/>
      <c r="DN723" s="23"/>
      <c r="DO723" s="23"/>
      <c r="DP723" s="23"/>
      <c r="DQ723" s="23"/>
      <c r="DR723" s="23"/>
      <c r="DS723" s="23"/>
      <c r="DT723" s="23"/>
      <c r="DU723" s="23"/>
      <c r="DV723" s="23"/>
      <c r="DW723" s="23"/>
      <c r="DX723" s="23"/>
      <c r="DY723" s="23"/>
      <c r="DZ723" s="23"/>
      <c r="EA723" s="23"/>
      <c r="EB723" s="23"/>
      <c r="EC723" s="23"/>
      <c r="ED723" s="23"/>
      <c r="EE723" s="23"/>
      <c r="EF723" s="23"/>
      <c r="EG723" s="23"/>
      <c r="EH723" s="23"/>
      <c r="EI723" s="23"/>
      <c r="EJ723" s="23"/>
      <c r="EK723" s="23"/>
      <c r="EL723" s="23"/>
      <c r="EM723" s="23"/>
      <c r="EN723" s="23"/>
      <c r="EO723" s="23"/>
      <c r="EP723" s="23"/>
      <c r="EQ723" s="23"/>
      <c r="ER723" s="30">
        <f t="shared" ref="ER723:ES723" si="677">12*ER$4</f>
        <v>12</v>
      </c>
      <c r="ES723" s="30">
        <f t="shared" si="677"/>
        <v>12</v>
      </c>
      <c r="ET723" s="23"/>
      <c r="EU723" s="23"/>
      <c r="EV723" s="23"/>
      <c r="EW723" s="23"/>
      <c r="EX723" s="31">
        <f t="shared" si="529"/>
        <v>24</v>
      </c>
      <c r="EY723" s="5"/>
      <c r="EZ723" s="5"/>
      <c r="FA723" s="5"/>
      <c r="FB723" s="5"/>
    </row>
    <row r="724" spans="1:158" ht="15.75" hidden="1" customHeight="1">
      <c r="A724" s="25">
        <f t="shared" si="668"/>
        <v>720</v>
      </c>
      <c r="B724" s="7" t="s">
        <v>1791</v>
      </c>
      <c r="C724" s="7" t="s">
        <v>1792</v>
      </c>
      <c r="D724" s="7" t="s">
        <v>474</v>
      </c>
      <c r="E724" s="27" t="s">
        <v>301</v>
      </c>
      <c r="F724" s="28">
        <v>2000</v>
      </c>
      <c r="G724" s="29">
        <f t="shared" si="598"/>
        <v>1</v>
      </c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30">
        <f>6*AH$4</f>
        <v>6</v>
      </c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  <c r="BR724" s="23"/>
      <c r="BS724" s="23"/>
      <c r="BT724" s="23"/>
      <c r="BU724" s="23"/>
      <c r="BV724" s="23"/>
      <c r="BW724" s="23"/>
      <c r="BX724" s="23"/>
      <c r="BY724" s="23"/>
      <c r="BZ724" s="23"/>
      <c r="CA724" s="23"/>
      <c r="CB724" s="23"/>
      <c r="CC724" s="23"/>
      <c r="CD724" s="23"/>
      <c r="CE724" s="23"/>
      <c r="CF724" s="23"/>
      <c r="CG724" s="23"/>
      <c r="CH724" s="23"/>
      <c r="CI724" s="23"/>
      <c r="CJ724" s="23"/>
      <c r="CK724" s="23"/>
      <c r="CL724" s="23"/>
      <c r="CM724" s="23"/>
      <c r="CN724" s="23"/>
      <c r="CO724" s="23"/>
      <c r="CP724" s="23"/>
      <c r="CQ724" s="23"/>
      <c r="CR724" s="23"/>
      <c r="CS724" s="23"/>
      <c r="CT724" s="23"/>
      <c r="CU724" s="23"/>
      <c r="CV724" s="23"/>
      <c r="CW724" s="23"/>
      <c r="CX724" s="23"/>
      <c r="CY724" s="23"/>
      <c r="CZ724" s="23"/>
      <c r="DA724" s="23"/>
      <c r="DB724" s="23"/>
      <c r="DC724" s="23"/>
      <c r="DD724" s="23"/>
      <c r="DE724" s="23"/>
      <c r="DF724" s="23"/>
      <c r="DG724" s="23"/>
      <c r="DH724" s="23"/>
      <c r="DI724" s="23"/>
      <c r="DJ724" s="23"/>
      <c r="DK724" s="23"/>
      <c r="DL724" s="23"/>
      <c r="DM724" s="23"/>
      <c r="DN724" s="23"/>
      <c r="DO724" s="23"/>
      <c r="DP724" s="23"/>
      <c r="DQ724" s="23"/>
      <c r="DR724" s="23"/>
      <c r="DS724" s="23"/>
      <c r="DT724" s="23"/>
      <c r="DU724" s="23"/>
      <c r="DV724" s="23"/>
      <c r="DW724" s="23"/>
      <c r="DX724" s="23"/>
      <c r="DY724" s="23"/>
      <c r="DZ724" s="23"/>
      <c r="EA724" s="23"/>
      <c r="EB724" s="23"/>
      <c r="EC724" s="23"/>
      <c r="ED724" s="23"/>
      <c r="EE724" s="23"/>
      <c r="EF724" s="23"/>
      <c r="EG724" s="23"/>
      <c r="EH724" s="23"/>
      <c r="EI724" s="23"/>
      <c r="EJ724" s="23"/>
      <c r="EK724" s="23"/>
      <c r="EL724" s="23"/>
      <c r="EM724" s="23"/>
      <c r="EN724" s="23"/>
      <c r="EO724" s="23"/>
      <c r="EP724" s="23"/>
      <c r="EQ724" s="23"/>
      <c r="ER724" s="23"/>
      <c r="ES724" s="23"/>
      <c r="ET724" s="23"/>
      <c r="EU724" s="23"/>
      <c r="EV724" s="23"/>
      <c r="EW724" s="23"/>
      <c r="EX724" s="31">
        <f t="shared" si="529"/>
        <v>6</v>
      </c>
      <c r="EY724" s="5"/>
      <c r="EZ724" s="5"/>
      <c r="FA724" s="5"/>
      <c r="FB724" s="5"/>
    </row>
    <row r="725" spans="1:158" ht="15.75" hidden="1" customHeight="1">
      <c r="A725" s="25">
        <f t="shared" si="668"/>
        <v>721</v>
      </c>
      <c r="B725" s="7" t="s">
        <v>1793</v>
      </c>
      <c r="C725" s="7" t="s">
        <v>1794</v>
      </c>
      <c r="D725" s="26" t="s">
        <v>444</v>
      </c>
      <c r="E725" s="27" t="s">
        <v>305</v>
      </c>
      <c r="F725" s="28">
        <v>200</v>
      </c>
      <c r="G725" s="29">
        <f t="shared" si="598"/>
        <v>2</v>
      </c>
      <c r="H725" s="23"/>
      <c r="I725" s="23"/>
      <c r="J725" s="23"/>
      <c r="K725" s="23"/>
      <c r="L725" s="23"/>
      <c r="M725" s="23"/>
      <c r="N725" s="23"/>
      <c r="O725" s="23"/>
      <c r="P725" s="23"/>
      <c r="Q725" s="30">
        <f>1*Q$4</f>
        <v>1</v>
      </c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30">
        <f>1*AL$4</f>
        <v>1</v>
      </c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  <c r="BR725" s="23"/>
      <c r="BS725" s="23"/>
      <c r="BT725" s="23"/>
      <c r="BU725" s="23"/>
      <c r="BV725" s="23"/>
      <c r="BW725" s="23"/>
      <c r="BX725" s="23"/>
      <c r="BY725" s="23"/>
      <c r="BZ725" s="23"/>
      <c r="CA725" s="23"/>
      <c r="CB725" s="23"/>
      <c r="CC725" s="23"/>
      <c r="CD725" s="23"/>
      <c r="CE725" s="23"/>
      <c r="CF725" s="23"/>
      <c r="CG725" s="23"/>
      <c r="CH725" s="23"/>
      <c r="CI725" s="23"/>
      <c r="CJ725" s="23"/>
      <c r="CK725" s="23"/>
      <c r="CL725" s="23"/>
      <c r="CM725" s="23"/>
      <c r="CN725" s="23"/>
      <c r="CO725" s="23"/>
      <c r="CP725" s="23"/>
      <c r="CQ725" s="23"/>
      <c r="CR725" s="23"/>
      <c r="CS725" s="23"/>
      <c r="CT725" s="23"/>
      <c r="CU725" s="23"/>
      <c r="CV725" s="23"/>
      <c r="CW725" s="23"/>
      <c r="CX725" s="23"/>
      <c r="CY725" s="23"/>
      <c r="CZ725" s="23"/>
      <c r="DA725" s="23"/>
      <c r="DB725" s="23"/>
      <c r="DC725" s="23"/>
      <c r="DD725" s="23"/>
      <c r="DE725" s="23"/>
      <c r="DF725" s="23"/>
      <c r="DG725" s="23"/>
      <c r="DH725" s="23"/>
      <c r="DI725" s="23"/>
      <c r="DJ725" s="23"/>
      <c r="DK725" s="23"/>
      <c r="DL725" s="23"/>
      <c r="DM725" s="23"/>
      <c r="DN725" s="23"/>
      <c r="DO725" s="23"/>
      <c r="DP725" s="23"/>
      <c r="DQ725" s="23"/>
      <c r="DR725" s="23"/>
      <c r="DS725" s="23"/>
      <c r="DT725" s="23"/>
      <c r="DU725" s="23"/>
      <c r="DV725" s="23"/>
      <c r="DW725" s="23"/>
      <c r="DX725" s="23"/>
      <c r="DY725" s="23"/>
      <c r="DZ725" s="23"/>
      <c r="EA725" s="23"/>
      <c r="EB725" s="23"/>
      <c r="EC725" s="23"/>
      <c r="ED725" s="23"/>
      <c r="EE725" s="23"/>
      <c r="EF725" s="23"/>
      <c r="EG725" s="23"/>
      <c r="EH725" s="23"/>
      <c r="EI725" s="23"/>
      <c r="EJ725" s="23"/>
      <c r="EK725" s="23"/>
      <c r="EL725" s="23"/>
      <c r="EM725" s="23"/>
      <c r="EN725" s="23"/>
      <c r="EO725" s="23"/>
      <c r="EP725" s="23"/>
      <c r="EQ725" s="23"/>
      <c r="ER725" s="23"/>
      <c r="ES725" s="23"/>
      <c r="ET725" s="23"/>
      <c r="EU725" s="23"/>
      <c r="EV725" s="23"/>
      <c r="EW725" s="23"/>
      <c r="EX725" s="31">
        <f t="shared" si="529"/>
        <v>2</v>
      </c>
      <c r="EY725" s="5"/>
      <c r="EZ725" s="5"/>
      <c r="FA725" s="5"/>
      <c r="FB725" s="5"/>
    </row>
    <row r="726" spans="1:158" ht="15.75" hidden="1" customHeight="1">
      <c r="A726" s="25">
        <f t="shared" si="668"/>
        <v>722</v>
      </c>
      <c r="B726" s="7" t="s">
        <v>1795</v>
      </c>
      <c r="C726" s="7" t="s">
        <v>1796</v>
      </c>
      <c r="D726" s="26" t="s">
        <v>444</v>
      </c>
      <c r="E726" s="27" t="s">
        <v>305</v>
      </c>
      <c r="F726" s="28">
        <v>50</v>
      </c>
      <c r="G726" s="29">
        <f t="shared" si="598"/>
        <v>2</v>
      </c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  <c r="BR726" s="23"/>
      <c r="BS726" s="23"/>
      <c r="BT726" s="23"/>
      <c r="BU726" s="23"/>
      <c r="BV726" s="23"/>
      <c r="BW726" s="23"/>
      <c r="BX726" s="23"/>
      <c r="BY726" s="23"/>
      <c r="BZ726" s="23"/>
      <c r="CA726" s="23"/>
      <c r="CB726" s="23"/>
      <c r="CC726" s="23"/>
      <c r="CD726" s="23"/>
      <c r="CE726" s="23"/>
      <c r="CF726" s="23"/>
      <c r="CG726" s="23"/>
      <c r="CH726" s="23"/>
      <c r="CI726" s="23"/>
      <c r="CJ726" s="23"/>
      <c r="CK726" s="23"/>
      <c r="CL726" s="23"/>
      <c r="CM726" s="23"/>
      <c r="CN726" s="23"/>
      <c r="CO726" s="23"/>
      <c r="CP726" s="23"/>
      <c r="CQ726" s="23"/>
      <c r="CR726" s="23"/>
      <c r="CS726" s="23"/>
      <c r="CT726" s="23"/>
      <c r="CU726" s="23"/>
      <c r="CV726" s="23"/>
      <c r="CW726" s="23"/>
      <c r="CX726" s="23"/>
      <c r="CY726" s="23"/>
      <c r="CZ726" s="23"/>
      <c r="DA726" s="23"/>
      <c r="DB726" s="23"/>
      <c r="DC726" s="23"/>
      <c r="DD726" s="23"/>
      <c r="DE726" s="23"/>
      <c r="DF726" s="23"/>
      <c r="DG726" s="23"/>
      <c r="DH726" s="23"/>
      <c r="DI726" s="23"/>
      <c r="DJ726" s="23"/>
      <c r="DK726" s="23"/>
      <c r="DL726" s="23"/>
      <c r="DM726" s="23"/>
      <c r="DN726" s="23"/>
      <c r="DO726" s="23"/>
      <c r="DP726" s="23"/>
      <c r="DQ726" s="23"/>
      <c r="DR726" s="23"/>
      <c r="DS726" s="23"/>
      <c r="DT726" s="23"/>
      <c r="DU726" s="23"/>
      <c r="DV726" s="23"/>
      <c r="DW726" s="23"/>
      <c r="DX726" s="23"/>
      <c r="DY726" s="23"/>
      <c r="DZ726" s="23"/>
      <c r="EA726" s="23"/>
      <c r="EB726" s="23"/>
      <c r="EC726" s="23"/>
      <c r="ED726" s="23"/>
      <c r="EE726" s="23"/>
      <c r="EF726" s="23"/>
      <c r="EG726" s="23"/>
      <c r="EH726" s="23"/>
      <c r="EI726" s="23"/>
      <c r="EJ726" s="23"/>
      <c r="EK726" s="23"/>
      <c r="EL726" s="23"/>
      <c r="EM726" s="23"/>
      <c r="EN726" s="23"/>
      <c r="EO726" s="23"/>
      <c r="EP726" s="23"/>
      <c r="EQ726" s="23"/>
      <c r="ER726" s="30">
        <f t="shared" ref="ER726:ES726" si="678">1*ER$4</f>
        <v>1</v>
      </c>
      <c r="ES726" s="30">
        <f t="shared" si="678"/>
        <v>1</v>
      </c>
      <c r="ET726" s="23"/>
      <c r="EU726" s="23"/>
      <c r="EV726" s="23"/>
      <c r="EW726" s="23"/>
      <c r="EX726" s="31">
        <f t="shared" si="529"/>
        <v>2</v>
      </c>
      <c r="EY726" s="5"/>
      <c r="EZ726" s="5"/>
      <c r="FA726" s="5"/>
      <c r="FB726" s="5"/>
    </row>
    <row r="727" spans="1:158" ht="15.75" hidden="1" customHeight="1">
      <c r="A727" s="25">
        <f t="shared" si="668"/>
        <v>723</v>
      </c>
      <c r="B727" s="7" t="s">
        <v>1797</v>
      </c>
      <c r="C727" s="7" t="s">
        <v>1798</v>
      </c>
      <c r="D727" s="26" t="s">
        <v>444</v>
      </c>
      <c r="E727" s="27" t="s">
        <v>305</v>
      </c>
      <c r="F727" s="28">
        <v>50</v>
      </c>
      <c r="G727" s="29">
        <f t="shared" si="598"/>
        <v>6</v>
      </c>
      <c r="H727" s="23"/>
      <c r="I727" s="23"/>
      <c r="J727" s="23"/>
      <c r="K727" s="23"/>
      <c r="L727" s="30">
        <f>1*L$4</f>
        <v>1</v>
      </c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30">
        <f>1*Z$4</f>
        <v>1</v>
      </c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30">
        <f>1*AY$4</f>
        <v>1</v>
      </c>
      <c r="AZ727" s="23"/>
      <c r="BA727" s="23"/>
      <c r="BB727" s="30">
        <f t="shared" ref="BB727:BD727" si="679">1*BB$4</f>
        <v>1</v>
      </c>
      <c r="BC727" s="30">
        <f t="shared" si="679"/>
        <v>1</v>
      </c>
      <c r="BD727" s="30">
        <f t="shared" si="679"/>
        <v>1</v>
      </c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  <c r="BR727" s="23"/>
      <c r="BS727" s="23"/>
      <c r="BT727" s="23"/>
      <c r="BU727" s="23"/>
      <c r="BV727" s="23"/>
      <c r="BW727" s="23"/>
      <c r="BX727" s="23"/>
      <c r="BY727" s="23"/>
      <c r="BZ727" s="23"/>
      <c r="CA727" s="23"/>
      <c r="CB727" s="23"/>
      <c r="CC727" s="23"/>
      <c r="CD727" s="23"/>
      <c r="CE727" s="23"/>
      <c r="CF727" s="23"/>
      <c r="CG727" s="23"/>
      <c r="CH727" s="23"/>
      <c r="CI727" s="23"/>
      <c r="CJ727" s="23"/>
      <c r="CK727" s="23"/>
      <c r="CL727" s="23"/>
      <c r="CM727" s="23"/>
      <c r="CN727" s="23"/>
      <c r="CO727" s="23"/>
      <c r="CP727" s="23"/>
      <c r="CQ727" s="23"/>
      <c r="CR727" s="23"/>
      <c r="CS727" s="23"/>
      <c r="CT727" s="23"/>
      <c r="CU727" s="23"/>
      <c r="CV727" s="23"/>
      <c r="CW727" s="23"/>
      <c r="CX727" s="23"/>
      <c r="CY727" s="23"/>
      <c r="CZ727" s="23"/>
      <c r="DA727" s="23"/>
      <c r="DB727" s="23"/>
      <c r="DC727" s="23"/>
      <c r="DD727" s="23"/>
      <c r="DE727" s="23"/>
      <c r="DF727" s="23"/>
      <c r="DG727" s="23"/>
      <c r="DH727" s="23"/>
      <c r="DI727" s="23"/>
      <c r="DJ727" s="23"/>
      <c r="DK727" s="23"/>
      <c r="DL727" s="23"/>
      <c r="DM727" s="23"/>
      <c r="DN727" s="23"/>
      <c r="DO727" s="23"/>
      <c r="DP727" s="23"/>
      <c r="DQ727" s="23"/>
      <c r="DR727" s="23"/>
      <c r="DS727" s="23"/>
      <c r="DT727" s="23"/>
      <c r="DU727" s="23"/>
      <c r="DV727" s="23"/>
      <c r="DW727" s="23"/>
      <c r="DX727" s="23"/>
      <c r="DY727" s="23"/>
      <c r="DZ727" s="23"/>
      <c r="EA727" s="23"/>
      <c r="EB727" s="23"/>
      <c r="EC727" s="23"/>
      <c r="ED727" s="23"/>
      <c r="EE727" s="23"/>
      <c r="EF727" s="23"/>
      <c r="EG727" s="23"/>
      <c r="EH727" s="23"/>
      <c r="EI727" s="23"/>
      <c r="EJ727" s="23"/>
      <c r="EK727" s="23"/>
      <c r="EL727" s="23"/>
      <c r="EM727" s="23"/>
      <c r="EN727" s="23"/>
      <c r="EO727" s="23"/>
      <c r="EP727" s="23"/>
      <c r="EQ727" s="23"/>
      <c r="ER727" s="23"/>
      <c r="ES727" s="23"/>
      <c r="ET727" s="23"/>
      <c r="EU727" s="23"/>
      <c r="EV727" s="23"/>
      <c r="EW727" s="23"/>
      <c r="EX727" s="31">
        <f t="shared" si="529"/>
        <v>6</v>
      </c>
      <c r="EY727" s="5"/>
      <c r="EZ727" s="5"/>
      <c r="FA727" s="5"/>
      <c r="FB727" s="5"/>
    </row>
    <row r="728" spans="1:158" ht="15.75" hidden="1" customHeight="1">
      <c r="A728" s="25">
        <f t="shared" si="668"/>
        <v>724</v>
      </c>
      <c r="B728" s="7" t="s">
        <v>1799</v>
      </c>
      <c r="C728" s="7" t="s">
        <v>1800</v>
      </c>
      <c r="D728" s="26" t="s">
        <v>461</v>
      </c>
      <c r="E728" s="27" t="s">
        <v>305</v>
      </c>
      <c r="F728" s="28">
        <v>100</v>
      </c>
      <c r="G728" s="29">
        <f t="shared" si="598"/>
        <v>2</v>
      </c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  <c r="BR728" s="23"/>
      <c r="BS728" s="23"/>
      <c r="BT728" s="23"/>
      <c r="BU728" s="23"/>
      <c r="BV728" s="23"/>
      <c r="BW728" s="23"/>
      <c r="BX728" s="23"/>
      <c r="BY728" s="23"/>
      <c r="BZ728" s="23"/>
      <c r="CA728" s="23"/>
      <c r="CB728" s="23"/>
      <c r="CC728" s="23"/>
      <c r="CD728" s="23"/>
      <c r="CE728" s="23"/>
      <c r="CF728" s="23"/>
      <c r="CG728" s="23"/>
      <c r="CH728" s="23"/>
      <c r="CI728" s="23"/>
      <c r="CJ728" s="23"/>
      <c r="CK728" s="23"/>
      <c r="CL728" s="23"/>
      <c r="CM728" s="23"/>
      <c r="CN728" s="23"/>
      <c r="CO728" s="23"/>
      <c r="CP728" s="23"/>
      <c r="CQ728" s="23"/>
      <c r="CR728" s="23"/>
      <c r="CS728" s="23"/>
      <c r="CT728" s="23"/>
      <c r="CU728" s="23"/>
      <c r="CV728" s="23"/>
      <c r="CW728" s="23"/>
      <c r="CX728" s="23"/>
      <c r="CY728" s="23"/>
      <c r="CZ728" s="23"/>
      <c r="DA728" s="23"/>
      <c r="DB728" s="23"/>
      <c r="DC728" s="23"/>
      <c r="DD728" s="23"/>
      <c r="DE728" s="23"/>
      <c r="DF728" s="23"/>
      <c r="DG728" s="23"/>
      <c r="DH728" s="23"/>
      <c r="DI728" s="23"/>
      <c r="DJ728" s="23"/>
      <c r="DK728" s="23"/>
      <c r="DL728" s="23"/>
      <c r="DM728" s="23"/>
      <c r="DN728" s="23"/>
      <c r="DO728" s="23"/>
      <c r="DP728" s="23"/>
      <c r="DQ728" s="23"/>
      <c r="DR728" s="23"/>
      <c r="DS728" s="23"/>
      <c r="DT728" s="23"/>
      <c r="DU728" s="23"/>
      <c r="DV728" s="23"/>
      <c r="DW728" s="23"/>
      <c r="DX728" s="23"/>
      <c r="DY728" s="23"/>
      <c r="DZ728" s="23"/>
      <c r="EA728" s="23"/>
      <c r="EB728" s="23"/>
      <c r="EC728" s="23"/>
      <c r="ED728" s="23"/>
      <c r="EE728" s="23"/>
      <c r="EF728" s="23"/>
      <c r="EG728" s="23"/>
      <c r="EH728" s="23"/>
      <c r="EI728" s="23"/>
      <c r="EJ728" s="23"/>
      <c r="EK728" s="23"/>
      <c r="EL728" s="23"/>
      <c r="EM728" s="23"/>
      <c r="EN728" s="23"/>
      <c r="EO728" s="23"/>
      <c r="EP728" s="23"/>
      <c r="EQ728" s="23"/>
      <c r="ER728" s="30">
        <f t="shared" ref="ER728:ES728" si="680">2*ER$4</f>
        <v>2</v>
      </c>
      <c r="ES728" s="30">
        <f t="shared" si="680"/>
        <v>2</v>
      </c>
      <c r="ET728" s="23"/>
      <c r="EU728" s="23"/>
      <c r="EV728" s="23"/>
      <c r="EW728" s="23"/>
      <c r="EX728" s="31">
        <f t="shared" si="529"/>
        <v>4</v>
      </c>
      <c r="EY728" s="5"/>
      <c r="EZ728" s="5"/>
      <c r="FA728" s="5"/>
      <c r="FB728" s="5"/>
    </row>
    <row r="729" spans="1:158" ht="15.75" hidden="1" customHeight="1">
      <c r="A729" s="25">
        <f t="shared" si="668"/>
        <v>725</v>
      </c>
      <c r="B729" s="7" t="s">
        <v>1801</v>
      </c>
      <c r="C729" s="7" t="s">
        <v>1800</v>
      </c>
      <c r="D729" s="26" t="s">
        <v>444</v>
      </c>
      <c r="E729" s="27" t="s">
        <v>305</v>
      </c>
      <c r="F729" s="28">
        <v>20</v>
      </c>
      <c r="G729" s="29">
        <f t="shared" si="598"/>
        <v>2</v>
      </c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  <c r="BR729" s="23"/>
      <c r="BS729" s="23"/>
      <c r="BT729" s="23"/>
      <c r="BU729" s="23"/>
      <c r="BV729" s="23"/>
      <c r="BW729" s="23"/>
      <c r="BX729" s="23"/>
      <c r="BY729" s="23"/>
      <c r="BZ729" s="23"/>
      <c r="CA729" s="23"/>
      <c r="CB729" s="23"/>
      <c r="CC729" s="23"/>
      <c r="CD729" s="23"/>
      <c r="CE729" s="23"/>
      <c r="CF729" s="23"/>
      <c r="CG729" s="23"/>
      <c r="CH729" s="23"/>
      <c r="CI729" s="23"/>
      <c r="CJ729" s="23"/>
      <c r="CK729" s="23"/>
      <c r="CL729" s="23"/>
      <c r="CM729" s="23"/>
      <c r="CN729" s="23"/>
      <c r="CO729" s="23"/>
      <c r="CP729" s="23"/>
      <c r="CQ729" s="23"/>
      <c r="CR729" s="23"/>
      <c r="CS729" s="23"/>
      <c r="CT729" s="23"/>
      <c r="CU729" s="23"/>
      <c r="CV729" s="23"/>
      <c r="CW729" s="23"/>
      <c r="CX729" s="23"/>
      <c r="CY729" s="23"/>
      <c r="CZ729" s="23"/>
      <c r="DA729" s="23"/>
      <c r="DB729" s="23"/>
      <c r="DC729" s="23"/>
      <c r="DD729" s="23"/>
      <c r="DE729" s="23"/>
      <c r="DF729" s="23"/>
      <c r="DG729" s="23"/>
      <c r="DH729" s="23"/>
      <c r="DI729" s="23"/>
      <c r="DJ729" s="23"/>
      <c r="DK729" s="23"/>
      <c r="DL729" s="23"/>
      <c r="DM729" s="23"/>
      <c r="DN729" s="23"/>
      <c r="DO729" s="23"/>
      <c r="DP729" s="23"/>
      <c r="DQ729" s="23"/>
      <c r="DR729" s="23"/>
      <c r="DS729" s="23"/>
      <c r="DT729" s="23"/>
      <c r="DU729" s="23"/>
      <c r="DV729" s="23"/>
      <c r="DW729" s="23"/>
      <c r="DX729" s="23"/>
      <c r="DY729" s="23"/>
      <c r="DZ729" s="23"/>
      <c r="EA729" s="23"/>
      <c r="EB729" s="23"/>
      <c r="EC729" s="23"/>
      <c r="ED729" s="23"/>
      <c r="EE729" s="23"/>
      <c r="EF729" s="23"/>
      <c r="EG729" s="23"/>
      <c r="EH729" s="23"/>
      <c r="EI729" s="23"/>
      <c r="EJ729" s="23"/>
      <c r="EK729" s="23"/>
      <c r="EL729" s="23"/>
      <c r="EM729" s="23"/>
      <c r="EN729" s="23"/>
      <c r="EO729" s="23"/>
      <c r="EP729" s="23"/>
      <c r="EQ729" s="23"/>
      <c r="ER729" s="30">
        <f t="shared" ref="ER729:ES729" si="681">1*ER$4</f>
        <v>1</v>
      </c>
      <c r="ES729" s="30">
        <f t="shared" si="681"/>
        <v>1</v>
      </c>
      <c r="ET729" s="23"/>
      <c r="EU729" s="23"/>
      <c r="EV729" s="23"/>
      <c r="EW729" s="23"/>
      <c r="EX729" s="31">
        <f t="shared" si="529"/>
        <v>2</v>
      </c>
      <c r="EY729" s="5"/>
      <c r="EZ729" s="5"/>
      <c r="FA729" s="5"/>
      <c r="FB729" s="5"/>
    </row>
    <row r="730" spans="1:158" ht="15.75" hidden="1" customHeight="1">
      <c r="A730" s="25">
        <f t="shared" si="668"/>
        <v>726</v>
      </c>
      <c r="B730" s="7" t="s">
        <v>1802</v>
      </c>
      <c r="C730" s="7" t="s">
        <v>1803</v>
      </c>
      <c r="D730" s="26" t="s">
        <v>403</v>
      </c>
      <c r="E730" s="27" t="s">
        <v>305</v>
      </c>
      <c r="F730" s="28">
        <v>500</v>
      </c>
      <c r="G730" s="29">
        <f t="shared" si="598"/>
        <v>1</v>
      </c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30">
        <f>1*AH$4</f>
        <v>1</v>
      </c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  <c r="BR730" s="23"/>
      <c r="BS730" s="23"/>
      <c r="BT730" s="23"/>
      <c r="BU730" s="23"/>
      <c r="BV730" s="23"/>
      <c r="BW730" s="23"/>
      <c r="BX730" s="23"/>
      <c r="BY730" s="23"/>
      <c r="BZ730" s="23"/>
      <c r="CA730" s="23"/>
      <c r="CB730" s="23"/>
      <c r="CC730" s="23"/>
      <c r="CD730" s="23"/>
      <c r="CE730" s="23"/>
      <c r="CF730" s="23"/>
      <c r="CG730" s="23"/>
      <c r="CH730" s="23"/>
      <c r="CI730" s="23"/>
      <c r="CJ730" s="23"/>
      <c r="CK730" s="23"/>
      <c r="CL730" s="23"/>
      <c r="CM730" s="23"/>
      <c r="CN730" s="23"/>
      <c r="CO730" s="23"/>
      <c r="CP730" s="23"/>
      <c r="CQ730" s="23"/>
      <c r="CR730" s="23"/>
      <c r="CS730" s="23"/>
      <c r="CT730" s="23"/>
      <c r="CU730" s="23"/>
      <c r="CV730" s="23"/>
      <c r="CW730" s="23"/>
      <c r="CX730" s="23"/>
      <c r="CY730" s="23"/>
      <c r="CZ730" s="23"/>
      <c r="DA730" s="23"/>
      <c r="DB730" s="23"/>
      <c r="DC730" s="23"/>
      <c r="DD730" s="23"/>
      <c r="DE730" s="23"/>
      <c r="DF730" s="23"/>
      <c r="DG730" s="23"/>
      <c r="DH730" s="23"/>
      <c r="DI730" s="23"/>
      <c r="DJ730" s="23"/>
      <c r="DK730" s="23"/>
      <c r="DL730" s="23"/>
      <c r="DM730" s="23"/>
      <c r="DN730" s="23"/>
      <c r="DO730" s="23"/>
      <c r="DP730" s="23"/>
      <c r="DQ730" s="23"/>
      <c r="DR730" s="23"/>
      <c r="DS730" s="23"/>
      <c r="DT730" s="23"/>
      <c r="DU730" s="23"/>
      <c r="DV730" s="23"/>
      <c r="DW730" s="23"/>
      <c r="DX730" s="23"/>
      <c r="DY730" s="23"/>
      <c r="DZ730" s="23"/>
      <c r="EA730" s="23"/>
      <c r="EB730" s="23"/>
      <c r="EC730" s="23"/>
      <c r="ED730" s="23"/>
      <c r="EE730" s="23"/>
      <c r="EF730" s="23"/>
      <c r="EG730" s="23"/>
      <c r="EH730" s="23"/>
      <c r="EI730" s="23"/>
      <c r="EJ730" s="23"/>
      <c r="EK730" s="23"/>
      <c r="EL730" s="23"/>
      <c r="EM730" s="23"/>
      <c r="EN730" s="23"/>
      <c r="EO730" s="23"/>
      <c r="EP730" s="23"/>
      <c r="EQ730" s="23"/>
      <c r="ER730" s="23"/>
      <c r="ES730" s="23"/>
      <c r="ET730" s="23"/>
      <c r="EU730" s="23"/>
      <c r="EV730" s="23"/>
      <c r="EW730" s="23"/>
      <c r="EX730" s="31">
        <f t="shared" si="529"/>
        <v>1</v>
      </c>
      <c r="EY730" s="5"/>
      <c r="EZ730" s="5"/>
      <c r="FA730" s="5"/>
      <c r="FB730" s="5"/>
    </row>
    <row r="731" spans="1:158" ht="15.75" hidden="1" customHeight="1">
      <c r="A731" s="25">
        <f t="shared" si="668"/>
        <v>727</v>
      </c>
      <c r="B731" s="7" t="s">
        <v>1804</v>
      </c>
      <c r="C731" s="7" t="s">
        <v>1805</v>
      </c>
      <c r="D731" s="26" t="s">
        <v>422</v>
      </c>
      <c r="E731" s="27" t="s">
        <v>305</v>
      </c>
      <c r="F731" s="28">
        <v>1</v>
      </c>
      <c r="G731" s="29">
        <f t="shared" si="598"/>
        <v>2</v>
      </c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  <c r="BR731" s="23"/>
      <c r="BS731" s="23"/>
      <c r="BT731" s="23"/>
      <c r="BU731" s="23"/>
      <c r="BV731" s="23"/>
      <c r="BW731" s="23"/>
      <c r="BX731" s="23"/>
      <c r="BY731" s="23"/>
      <c r="BZ731" s="23"/>
      <c r="CA731" s="23"/>
      <c r="CB731" s="23"/>
      <c r="CC731" s="23"/>
      <c r="CD731" s="23"/>
      <c r="CE731" s="23"/>
      <c r="CF731" s="23"/>
      <c r="CG731" s="23"/>
      <c r="CH731" s="23"/>
      <c r="CI731" s="23"/>
      <c r="CJ731" s="23"/>
      <c r="CK731" s="23"/>
      <c r="CL731" s="23"/>
      <c r="CM731" s="23"/>
      <c r="CN731" s="23"/>
      <c r="CO731" s="23"/>
      <c r="CP731" s="23"/>
      <c r="CQ731" s="23"/>
      <c r="CR731" s="23"/>
      <c r="CS731" s="23"/>
      <c r="CT731" s="23"/>
      <c r="CU731" s="23"/>
      <c r="CV731" s="23"/>
      <c r="CW731" s="23"/>
      <c r="CX731" s="23"/>
      <c r="CY731" s="23"/>
      <c r="CZ731" s="23"/>
      <c r="DA731" s="23"/>
      <c r="DB731" s="23"/>
      <c r="DC731" s="23"/>
      <c r="DD731" s="23"/>
      <c r="DE731" s="23"/>
      <c r="DF731" s="23"/>
      <c r="DG731" s="23"/>
      <c r="DH731" s="23"/>
      <c r="DI731" s="23"/>
      <c r="DJ731" s="23"/>
      <c r="DK731" s="23"/>
      <c r="DL731" s="23"/>
      <c r="DM731" s="23"/>
      <c r="DN731" s="23"/>
      <c r="DO731" s="23"/>
      <c r="DP731" s="23"/>
      <c r="DQ731" s="23"/>
      <c r="DR731" s="23"/>
      <c r="DS731" s="23"/>
      <c r="DT731" s="23"/>
      <c r="DU731" s="23"/>
      <c r="DV731" s="23"/>
      <c r="DW731" s="23"/>
      <c r="DX731" s="23"/>
      <c r="DY731" s="23"/>
      <c r="DZ731" s="23"/>
      <c r="EA731" s="23"/>
      <c r="EB731" s="23"/>
      <c r="EC731" s="23"/>
      <c r="ED731" s="23"/>
      <c r="EE731" s="23"/>
      <c r="EF731" s="23"/>
      <c r="EG731" s="23"/>
      <c r="EH731" s="23"/>
      <c r="EI731" s="23"/>
      <c r="EJ731" s="23"/>
      <c r="EK731" s="23"/>
      <c r="EL731" s="23"/>
      <c r="EM731" s="23"/>
      <c r="EN731" s="23"/>
      <c r="EO731" s="23"/>
      <c r="EP731" s="23"/>
      <c r="EQ731" s="23"/>
      <c r="ER731" s="30">
        <f t="shared" ref="ER731:ES734" si="682">1*ER$4</f>
        <v>1</v>
      </c>
      <c r="ES731" s="30">
        <f t="shared" si="682"/>
        <v>1</v>
      </c>
      <c r="ET731" s="23"/>
      <c r="EU731" s="23"/>
      <c r="EV731" s="23"/>
      <c r="EW731" s="23"/>
      <c r="EX731" s="31">
        <f t="shared" si="529"/>
        <v>2</v>
      </c>
      <c r="EY731" s="5"/>
      <c r="EZ731" s="5"/>
      <c r="FA731" s="5"/>
      <c r="FB731" s="5"/>
    </row>
    <row r="732" spans="1:158" ht="15.75" hidden="1" customHeight="1">
      <c r="A732" s="25">
        <f t="shared" si="668"/>
        <v>728</v>
      </c>
      <c r="B732" s="7" t="s">
        <v>1806</v>
      </c>
      <c r="C732" s="7" t="s">
        <v>1807</v>
      </c>
      <c r="D732" s="26" t="s">
        <v>389</v>
      </c>
      <c r="E732" s="27" t="s">
        <v>305</v>
      </c>
      <c r="F732" s="28">
        <v>100</v>
      </c>
      <c r="G732" s="29">
        <f t="shared" si="598"/>
        <v>2</v>
      </c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  <c r="BR732" s="23"/>
      <c r="BS732" s="23"/>
      <c r="BT732" s="23"/>
      <c r="BU732" s="23"/>
      <c r="BV732" s="23"/>
      <c r="BW732" s="23"/>
      <c r="BX732" s="23"/>
      <c r="BY732" s="23"/>
      <c r="BZ732" s="23"/>
      <c r="CA732" s="23"/>
      <c r="CB732" s="23"/>
      <c r="CC732" s="23"/>
      <c r="CD732" s="23"/>
      <c r="CE732" s="23"/>
      <c r="CF732" s="23"/>
      <c r="CG732" s="23"/>
      <c r="CH732" s="23"/>
      <c r="CI732" s="23"/>
      <c r="CJ732" s="23"/>
      <c r="CK732" s="23"/>
      <c r="CL732" s="23"/>
      <c r="CM732" s="23"/>
      <c r="CN732" s="23"/>
      <c r="CO732" s="23"/>
      <c r="CP732" s="23"/>
      <c r="CQ732" s="23"/>
      <c r="CR732" s="23"/>
      <c r="CS732" s="23"/>
      <c r="CT732" s="23"/>
      <c r="CU732" s="23"/>
      <c r="CV732" s="23"/>
      <c r="CW732" s="23"/>
      <c r="CX732" s="23"/>
      <c r="CY732" s="23"/>
      <c r="CZ732" s="23"/>
      <c r="DA732" s="23"/>
      <c r="DB732" s="23"/>
      <c r="DC732" s="23"/>
      <c r="DD732" s="23"/>
      <c r="DE732" s="23"/>
      <c r="DF732" s="23"/>
      <c r="DG732" s="23"/>
      <c r="DH732" s="23"/>
      <c r="DI732" s="23"/>
      <c r="DJ732" s="23"/>
      <c r="DK732" s="23"/>
      <c r="DL732" s="23"/>
      <c r="DM732" s="23"/>
      <c r="DN732" s="23"/>
      <c r="DO732" s="23"/>
      <c r="DP732" s="23"/>
      <c r="DQ732" s="23"/>
      <c r="DR732" s="23"/>
      <c r="DS732" s="23"/>
      <c r="DT732" s="23"/>
      <c r="DU732" s="23"/>
      <c r="DV732" s="23"/>
      <c r="DW732" s="23"/>
      <c r="DX732" s="23"/>
      <c r="DY732" s="23"/>
      <c r="DZ732" s="23"/>
      <c r="EA732" s="23"/>
      <c r="EB732" s="23"/>
      <c r="EC732" s="23"/>
      <c r="ED732" s="23"/>
      <c r="EE732" s="23"/>
      <c r="EF732" s="23"/>
      <c r="EG732" s="23"/>
      <c r="EH732" s="23"/>
      <c r="EI732" s="23"/>
      <c r="EJ732" s="23"/>
      <c r="EK732" s="23"/>
      <c r="EL732" s="23"/>
      <c r="EM732" s="23"/>
      <c r="EN732" s="23"/>
      <c r="EO732" s="23"/>
      <c r="EP732" s="23"/>
      <c r="EQ732" s="23"/>
      <c r="ER732" s="30">
        <f t="shared" si="682"/>
        <v>1</v>
      </c>
      <c r="ES732" s="30">
        <f t="shared" si="682"/>
        <v>1</v>
      </c>
      <c r="ET732" s="23"/>
      <c r="EU732" s="23"/>
      <c r="EV732" s="23"/>
      <c r="EW732" s="23"/>
      <c r="EX732" s="31">
        <f t="shared" si="529"/>
        <v>2</v>
      </c>
      <c r="EY732" s="5"/>
      <c r="EZ732" s="5"/>
      <c r="FA732" s="5"/>
      <c r="FB732" s="5"/>
    </row>
    <row r="733" spans="1:158" ht="15.75" hidden="1" customHeight="1">
      <c r="A733" s="25">
        <f t="shared" si="668"/>
        <v>729</v>
      </c>
      <c r="B733" s="7" t="s">
        <v>1808</v>
      </c>
      <c r="C733" s="7" t="s">
        <v>1809</v>
      </c>
      <c r="D733" s="7" t="s">
        <v>474</v>
      </c>
      <c r="E733" s="27" t="s">
        <v>301</v>
      </c>
      <c r="F733" s="28">
        <v>100</v>
      </c>
      <c r="G733" s="29">
        <f t="shared" si="598"/>
        <v>2</v>
      </c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  <c r="BR733" s="23"/>
      <c r="BS733" s="23"/>
      <c r="BT733" s="23"/>
      <c r="BU733" s="23"/>
      <c r="BV733" s="23"/>
      <c r="BW733" s="23"/>
      <c r="BX733" s="23"/>
      <c r="BY733" s="23"/>
      <c r="BZ733" s="23"/>
      <c r="CA733" s="23"/>
      <c r="CB733" s="23"/>
      <c r="CC733" s="23"/>
      <c r="CD733" s="23"/>
      <c r="CE733" s="23"/>
      <c r="CF733" s="23"/>
      <c r="CG733" s="23"/>
      <c r="CH733" s="23"/>
      <c r="CI733" s="23"/>
      <c r="CJ733" s="23"/>
      <c r="CK733" s="23"/>
      <c r="CL733" s="23"/>
      <c r="CM733" s="23"/>
      <c r="CN733" s="23"/>
      <c r="CO733" s="23"/>
      <c r="CP733" s="23"/>
      <c r="CQ733" s="23"/>
      <c r="CR733" s="23"/>
      <c r="CS733" s="23"/>
      <c r="CT733" s="23"/>
      <c r="CU733" s="23"/>
      <c r="CV733" s="23"/>
      <c r="CW733" s="23"/>
      <c r="CX733" s="23"/>
      <c r="CY733" s="23"/>
      <c r="CZ733" s="23"/>
      <c r="DA733" s="23"/>
      <c r="DB733" s="23"/>
      <c r="DC733" s="23"/>
      <c r="DD733" s="23"/>
      <c r="DE733" s="23"/>
      <c r="DF733" s="23"/>
      <c r="DG733" s="23"/>
      <c r="DH733" s="23"/>
      <c r="DI733" s="23"/>
      <c r="DJ733" s="23"/>
      <c r="DK733" s="23"/>
      <c r="DL733" s="23"/>
      <c r="DM733" s="23"/>
      <c r="DN733" s="23"/>
      <c r="DO733" s="23"/>
      <c r="DP733" s="23"/>
      <c r="DQ733" s="23"/>
      <c r="DR733" s="23"/>
      <c r="DS733" s="23"/>
      <c r="DT733" s="23"/>
      <c r="DU733" s="23"/>
      <c r="DV733" s="23"/>
      <c r="DW733" s="23"/>
      <c r="DX733" s="23"/>
      <c r="DY733" s="23"/>
      <c r="DZ733" s="23"/>
      <c r="EA733" s="23"/>
      <c r="EB733" s="23"/>
      <c r="EC733" s="23"/>
      <c r="ED733" s="23"/>
      <c r="EE733" s="23"/>
      <c r="EF733" s="23"/>
      <c r="EG733" s="23"/>
      <c r="EH733" s="23"/>
      <c r="EI733" s="23"/>
      <c r="EJ733" s="23"/>
      <c r="EK733" s="23"/>
      <c r="EL733" s="23"/>
      <c r="EM733" s="23"/>
      <c r="EN733" s="23"/>
      <c r="EO733" s="23"/>
      <c r="EP733" s="23"/>
      <c r="EQ733" s="23"/>
      <c r="ER733" s="30">
        <f t="shared" si="682"/>
        <v>1</v>
      </c>
      <c r="ES733" s="30">
        <f t="shared" si="682"/>
        <v>1</v>
      </c>
      <c r="ET733" s="23"/>
      <c r="EU733" s="23"/>
      <c r="EV733" s="23"/>
      <c r="EW733" s="23"/>
      <c r="EX733" s="31">
        <f t="shared" si="529"/>
        <v>2</v>
      </c>
      <c r="EY733" s="5"/>
      <c r="EZ733" s="5"/>
      <c r="FA733" s="5"/>
      <c r="FB733" s="5"/>
    </row>
    <row r="734" spans="1:158" ht="15.75" hidden="1" customHeight="1">
      <c r="A734" s="25">
        <f t="shared" si="668"/>
        <v>730</v>
      </c>
      <c r="B734" s="7" t="s">
        <v>1810</v>
      </c>
      <c r="C734" s="7" t="s">
        <v>1811</v>
      </c>
      <c r="D734" s="26" t="s">
        <v>461</v>
      </c>
      <c r="E734" s="27" t="s">
        <v>305</v>
      </c>
      <c r="F734" s="28">
        <v>100</v>
      </c>
      <c r="G734" s="29">
        <f t="shared" si="598"/>
        <v>2</v>
      </c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  <c r="BR734" s="23"/>
      <c r="BS734" s="23"/>
      <c r="BT734" s="23"/>
      <c r="BU734" s="23"/>
      <c r="BV734" s="23"/>
      <c r="BW734" s="23"/>
      <c r="BX734" s="23"/>
      <c r="BY734" s="23"/>
      <c r="BZ734" s="23"/>
      <c r="CA734" s="23"/>
      <c r="CB734" s="23"/>
      <c r="CC734" s="23"/>
      <c r="CD734" s="23"/>
      <c r="CE734" s="23"/>
      <c r="CF734" s="23"/>
      <c r="CG734" s="23"/>
      <c r="CH734" s="23"/>
      <c r="CI734" s="23"/>
      <c r="CJ734" s="23"/>
      <c r="CK734" s="23"/>
      <c r="CL734" s="23"/>
      <c r="CM734" s="23"/>
      <c r="CN734" s="23"/>
      <c r="CO734" s="23"/>
      <c r="CP734" s="23"/>
      <c r="CQ734" s="23"/>
      <c r="CR734" s="23"/>
      <c r="CS734" s="23"/>
      <c r="CT734" s="23"/>
      <c r="CU734" s="23"/>
      <c r="CV734" s="23"/>
      <c r="CW734" s="23"/>
      <c r="CX734" s="23"/>
      <c r="CY734" s="23"/>
      <c r="CZ734" s="23"/>
      <c r="DA734" s="23"/>
      <c r="DB734" s="23"/>
      <c r="DC734" s="23"/>
      <c r="DD734" s="23"/>
      <c r="DE734" s="23"/>
      <c r="DF734" s="23"/>
      <c r="DG734" s="23"/>
      <c r="DH734" s="23"/>
      <c r="DI734" s="23"/>
      <c r="DJ734" s="23"/>
      <c r="DK734" s="23"/>
      <c r="DL734" s="23"/>
      <c r="DM734" s="23"/>
      <c r="DN734" s="23"/>
      <c r="DO734" s="23"/>
      <c r="DP734" s="23"/>
      <c r="DQ734" s="23"/>
      <c r="DR734" s="23"/>
      <c r="DS734" s="23"/>
      <c r="DT734" s="23"/>
      <c r="DU734" s="23"/>
      <c r="DV734" s="23"/>
      <c r="DW734" s="23"/>
      <c r="DX734" s="23"/>
      <c r="DY734" s="23"/>
      <c r="DZ734" s="23"/>
      <c r="EA734" s="23"/>
      <c r="EB734" s="23"/>
      <c r="EC734" s="23"/>
      <c r="ED734" s="23"/>
      <c r="EE734" s="23"/>
      <c r="EF734" s="23"/>
      <c r="EG734" s="23"/>
      <c r="EH734" s="23"/>
      <c r="EI734" s="23"/>
      <c r="EJ734" s="23"/>
      <c r="EK734" s="23"/>
      <c r="EL734" s="23"/>
      <c r="EM734" s="23"/>
      <c r="EN734" s="23"/>
      <c r="EO734" s="23"/>
      <c r="EP734" s="23"/>
      <c r="EQ734" s="23"/>
      <c r="ER734" s="30">
        <f t="shared" si="682"/>
        <v>1</v>
      </c>
      <c r="ES734" s="30">
        <f t="shared" si="682"/>
        <v>1</v>
      </c>
      <c r="ET734" s="23"/>
      <c r="EU734" s="23"/>
      <c r="EV734" s="23"/>
      <c r="EW734" s="23"/>
      <c r="EX734" s="31">
        <f t="shared" si="529"/>
        <v>2</v>
      </c>
      <c r="EY734" s="5"/>
      <c r="EZ734" s="5"/>
      <c r="FA734" s="5"/>
      <c r="FB734" s="5"/>
    </row>
    <row r="735" spans="1:158" ht="15.75" hidden="1" customHeight="1">
      <c r="A735" s="25">
        <f t="shared" si="668"/>
        <v>731</v>
      </c>
      <c r="B735" s="7" t="s">
        <v>1812</v>
      </c>
      <c r="C735" s="7" t="s">
        <v>1813</v>
      </c>
      <c r="D735" s="34" t="s">
        <v>425</v>
      </c>
      <c r="E735" s="35" t="s">
        <v>305</v>
      </c>
      <c r="F735" s="28">
        <v>3000</v>
      </c>
      <c r="G735" s="29">
        <f t="shared" si="598"/>
        <v>1</v>
      </c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30">
        <f>6*AH$4</f>
        <v>6</v>
      </c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  <c r="BR735" s="23"/>
      <c r="BS735" s="23"/>
      <c r="BT735" s="23"/>
      <c r="BU735" s="23"/>
      <c r="BV735" s="23"/>
      <c r="BW735" s="23"/>
      <c r="BX735" s="23"/>
      <c r="BY735" s="23"/>
      <c r="BZ735" s="23"/>
      <c r="CA735" s="23"/>
      <c r="CB735" s="23"/>
      <c r="CC735" s="23"/>
      <c r="CD735" s="23"/>
      <c r="CE735" s="23"/>
      <c r="CF735" s="23"/>
      <c r="CG735" s="23"/>
      <c r="CH735" s="23"/>
      <c r="CI735" s="23"/>
      <c r="CJ735" s="23"/>
      <c r="CK735" s="23"/>
      <c r="CL735" s="23"/>
      <c r="CM735" s="23"/>
      <c r="CN735" s="23"/>
      <c r="CO735" s="23"/>
      <c r="CP735" s="23"/>
      <c r="CQ735" s="23"/>
      <c r="CR735" s="23"/>
      <c r="CS735" s="23"/>
      <c r="CT735" s="23"/>
      <c r="CU735" s="23"/>
      <c r="CV735" s="23"/>
      <c r="CW735" s="23"/>
      <c r="CX735" s="23"/>
      <c r="CY735" s="23"/>
      <c r="CZ735" s="23"/>
      <c r="DA735" s="23"/>
      <c r="DB735" s="23"/>
      <c r="DC735" s="23"/>
      <c r="DD735" s="23"/>
      <c r="DE735" s="23"/>
      <c r="DF735" s="23"/>
      <c r="DG735" s="23"/>
      <c r="DH735" s="23"/>
      <c r="DI735" s="23"/>
      <c r="DJ735" s="23"/>
      <c r="DK735" s="23"/>
      <c r="DL735" s="23"/>
      <c r="DM735" s="23"/>
      <c r="DN735" s="23"/>
      <c r="DO735" s="23"/>
      <c r="DP735" s="23"/>
      <c r="DQ735" s="23"/>
      <c r="DR735" s="23"/>
      <c r="DS735" s="23"/>
      <c r="DT735" s="23"/>
      <c r="DU735" s="23"/>
      <c r="DV735" s="23"/>
      <c r="DW735" s="23"/>
      <c r="DX735" s="23"/>
      <c r="DY735" s="23"/>
      <c r="DZ735" s="23"/>
      <c r="EA735" s="23"/>
      <c r="EB735" s="23"/>
      <c r="EC735" s="23"/>
      <c r="ED735" s="23"/>
      <c r="EE735" s="23"/>
      <c r="EF735" s="23"/>
      <c r="EG735" s="23"/>
      <c r="EH735" s="23"/>
      <c r="EI735" s="23"/>
      <c r="EJ735" s="23"/>
      <c r="EK735" s="23"/>
      <c r="EL735" s="23"/>
      <c r="EM735" s="23"/>
      <c r="EN735" s="23"/>
      <c r="EO735" s="23"/>
      <c r="EP735" s="23"/>
      <c r="EQ735" s="23"/>
      <c r="ER735" s="23"/>
      <c r="ES735" s="23"/>
      <c r="ET735" s="23"/>
      <c r="EU735" s="23"/>
      <c r="EV735" s="23"/>
      <c r="EW735" s="23"/>
      <c r="EX735" s="31">
        <f t="shared" si="529"/>
        <v>6</v>
      </c>
      <c r="EY735" s="5"/>
      <c r="EZ735" s="5"/>
      <c r="FA735" s="5"/>
      <c r="FB735" s="5"/>
    </row>
    <row r="736" spans="1:158" ht="15.75" hidden="1" customHeight="1">
      <c r="A736" s="25">
        <f t="shared" si="668"/>
        <v>732</v>
      </c>
      <c r="B736" s="7" t="s">
        <v>1814</v>
      </c>
      <c r="C736" s="7" t="s">
        <v>1815</v>
      </c>
      <c r="D736" s="34" t="s">
        <v>380</v>
      </c>
      <c r="E736" s="35" t="s">
        <v>381</v>
      </c>
      <c r="F736" s="28">
        <v>1</v>
      </c>
      <c r="G736" s="29">
        <f t="shared" si="598"/>
        <v>1</v>
      </c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30">
        <f>1*AT$4</f>
        <v>1</v>
      </c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  <c r="BR736" s="23"/>
      <c r="BS736" s="23"/>
      <c r="BT736" s="23"/>
      <c r="BU736" s="23"/>
      <c r="BV736" s="23"/>
      <c r="BW736" s="23"/>
      <c r="BX736" s="23"/>
      <c r="BY736" s="23"/>
      <c r="BZ736" s="23"/>
      <c r="CA736" s="23"/>
      <c r="CB736" s="23"/>
      <c r="CC736" s="23"/>
      <c r="CD736" s="23"/>
      <c r="CE736" s="23"/>
      <c r="CF736" s="23"/>
      <c r="CG736" s="23"/>
      <c r="CH736" s="23"/>
      <c r="CI736" s="23"/>
      <c r="CJ736" s="23"/>
      <c r="CK736" s="23"/>
      <c r="CL736" s="23"/>
      <c r="CM736" s="23"/>
      <c r="CN736" s="23"/>
      <c r="CO736" s="23"/>
      <c r="CP736" s="23"/>
      <c r="CQ736" s="23"/>
      <c r="CR736" s="23"/>
      <c r="CS736" s="23"/>
      <c r="CT736" s="23"/>
      <c r="CU736" s="23"/>
      <c r="CV736" s="23"/>
      <c r="CW736" s="23"/>
      <c r="CX736" s="23"/>
      <c r="CY736" s="23"/>
      <c r="CZ736" s="23"/>
      <c r="DA736" s="23"/>
      <c r="DB736" s="23"/>
      <c r="DC736" s="23"/>
      <c r="DD736" s="23"/>
      <c r="DE736" s="23"/>
      <c r="DF736" s="23"/>
      <c r="DG736" s="23"/>
      <c r="DH736" s="23"/>
      <c r="DI736" s="23"/>
      <c r="DJ736" s="23"/>
      <c r="DK736" s="23"/>
      <c r="DL736" s="23"/>
      <c r="DM736" s="23"/>
      <c r="DN736" s="23"/>
      <c r="DO736" s="23"/>
      <c r="DP736" s="23"/>
      <c r="DQ736" s="23"/>
      <c r="DR736" s="23"/>
      <c r="DS736" s="23"/>
      <c r="DT736" s="23"/>
      <c r="DU736" s="23"/>
      <c r="DV736" s="23"/>
      <c r="DW736" s="23"/>
      <c r="DX736" s="23"/>
      <c r="DY736" s="23"/>
      <c r="DZ736" s="23"/>
      <c r="EA736" s="23"/>
      <c r="EB736" s="23"/>
      <c r="EC736" s="23"/>
      <c r="ED736" s="23"/>
      <c r="EE736" s="23"/>
      <c r="EF736" s="23"/>
      <c r="EG736" s="23"/>
      <c r="EH736" s="23"/>
      <c r="EI736" s="23"/>
      <c r="EJ736" s="23"/>
      <c r="EK736" s="23"/>
      <c r="EL736" s="23"/>
      <c r="EM736" s="23"/>
      <c r="EN736" s="23"/>
      <c r="EO736" s="23"/>
      <c r="EP736" s="23"/>
      <c r="EQ736" s="23"/>
      <c r="ER736" s="23"/>
      <c r="ES736" s="23"/>
      <c r="ET736" s="23"/>
      <c r="EU736" s="23"/>
      <c r="EV736" s="23"/>
      <c r="EW736" s="23"/>
      <c r="EX736" s="31">
        <f t="shared" si="529"/>
        <v>1</v>
      </c>
      <c r="EY736" s="5"/>
      <c r="EZ736" s="5"/>
      <c r="FA736" s="5"/>
      <c r="FB736" s="5"/>
    </row>
    <row r="737" spans="1:158" ht="15.75" hidden="1" customHeight="1">
      <c r="A737" s="25">
        <f t="shared" si="668"/>
        <v>733</v>
      </c>
      <c r="B737" s="7" t="s">
        <v>1816</v>
      </c>
      <c r="C737" s="7" t="s">
        <v>1817</v>
      </c>
      <c r="D737" s="34" t="s">
        <v>380</v>
      </c>
      <c r="E737" s="35" t="s">
        <v>381</v>
      </c>
      <c r="F737" s="28">
        <v>1</v>
      </c>
      <c r="G737" s="29">
        <f t="shared" si="598"/>
        <v>2</v>
      </c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  <c r="BR737" s="23"/>
      <c r="BS737" s="23"/>
      <c r="BT737" s="23"/>
      <c r="BU737" s="23"/>
      <c r="BV737" s="23"/>
      <c r="BW737" s="23"/>
      <c r="BX737" s="23"/>
      <c r="BY737" s="23"/>
      <c r="BZ737" s="23"/>
      <c r="CA737" s="23"/>
      <c r="CB737" s="23"/>
      <c r="CC737" s="23"/>
      <c r="CD737" s="23"/>
      <c r="CE737" s="23"/>
      <c r="CF737" s="23"/>
      <c r="CG737" s="23"/>
      <c r="CH737" s="23"/>
      <c r="CI737" s="23"/>
      <c r="CJ737" s="23"/>
      <c r="CK737" s="23"/>
      <c r="CL737" s="23"/>
      <c r="CM737" s="23"/>
      <c r="CN737" s="23"/>
      <c r="CO737" s="23"/>
      <c r="CP737" s="23"/>
      <c r="CQ737" s="23"/>
      <c r="CR737" s="23"/>
      <c r="CS737" s="23"/>
      <c r="CT737" s="23"/>
      <c r="CU737" s="23"/>
      <c r="CV737" s="23"/>
      <c r="CW737" s="23"/>
      <c r="CX737" s="23"/>
      <c r="CY737" s="23"/>
      <c r="CZ737" s="23"/>
      <c r="DA737" s="23"/>
      <c r="DB737" s="23"/>
      <c r="DC737" s="23"/>
      <c r="DD737" s="23"/>
      <c r="DE737" s="23"/>
      <c r="DF737" s="23"/>
      <c r="DG737" s="23"/>
      <c r="DH737" s="23"/>
      <c r="DI737" s="23"/>
      <c r="DJ737" s="23"/>
      <c r="DK737" s="23"/>
      <c r="DL737" s="23"/>
      <c r="DM737" s="23"/>
      <c r="DN737" s="23"/>
      <c r="DO737" s="23"/>
      <c r="DP737" s="23"/>
      <c r="DQ737" s="23"/>
      <c r="DR737" s="23"/>
      <c r="DS737" s="23"/>
      <c r="DT737" s="23"/>
      <c r="DU737" s="23"/>
      <c r="DV737" s="23"/>
      <c r="DW737" s="23"/>
      <c r="DX737" s="23"/>
      <c r="DY737" s="23"/>
      <c r="DZ737" s="23"/>
      <c r="EA737" s="23"/>
      <c r="EB737" s="23"/>
      <c r="EC737" s="23"/>
      <c r="ED737" s="23"/>
      <c r="EE737" s="23"/>
      <c r="EF737" s="23"/>
      <c r="EG737" s="23"/>
      <c r="EH737" s="23"/>
      <c r="EI737" s="23"/>
      <c r="EJ737" s="23"/>
      <c r="EK737" s="23"/>
      <c r="EL737" s="23"/>
      <c r="EM737" s="23"/>
      <c r="EN737" s="23"/>
      <c r="EO737" s="23"/>
      <c r="EP737" s="23"/>
      <c r="EQ737" s="23"/>
      <c r="ER737" s="30">
        <f t="shared" ref="ER737:ES737" si="683">1*ER$4</f>
        <v>1</v>
      </c>
      <c r="ES737" s="30">
        <f t="shared" si="683"/>
        <v>1</v>
      </c>
      <c r="ET737" s="23"/>
      <c r="EU737" s="23"/>
      <c r="EV737" s="23"/>
      <c r="EW737" s="23"/>
      <c r="EX737" s="31">
        <f t="shared" si="529"/>
        <v>2</v>
      </c>
      <c r="EY737" s="5"/>
      <c r="EZ737" s="5"/>
      <c r="FA737" s="5"/>
      <c r="FB737" s="5"/>
    </row>
    <row r="738" spans="1:158" ht="15.75" hidden="1" customHeight="1">
      <c r="A738" s="25">
        <f t="shared" si="668"/>
        <v>734</v>
      </c>
      <c r="B738" s="7" t="s">
        <v>1818</v>
      </c>
      <c r="C738" s="7" t="s">
        <v>1819</v>
      </c>
      <c r="D738" s="34" t="s">
        <v>380</v>
      </c>
      <c r="E738" s="35" t="s">
        <v>381</v>
      </c>
      <c r="F738" s="28">
        <v>1</v>
      </c>
      <c r="G738" s="29">
        <f t="shared" si="598"/>
        <v>6</v>
      </c>
      <c r="H738" s="23"/>
      <c r="I738" s="23"/>
      <c r="J738" s="23"/>
      <c r="K738" s="23"/>
      <c r="L738" s="30">
        <f>1*L$4</f>
        <v>1</v>
      </c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30">
        <f>1*Z$4</f>
        <v>1</v>
      </c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30">
        <f>1*AY$4</f>
        <v>1</v>
      </c>
      <c r="AZ738" s="23"/>
      <c r="BA738" s="23"/>
      <c r="BB738" s="30">
        <f t="shared" ref="BB738:BD738" si="684">1*BB$4</f>
        <v>1</v>
      </c>
      <c r="BC738" s="30">
        <f t="shared" si="684"/>
        <v>1</v>
      </c>
      <c r="BD738" s="30">
        <f t="shared" si="684"/>
        <v>1</v>
      </c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  <c r="BR738" s="23"/>
      <c r="BS738" s="23"/>
      <c r="BT738" s="23"/>
      <c r="BU738" s="23"/>
      <c r="BV738" s="23"/>
      <c r="BW738" s="23"/>
      <c r="BX738" s="23"/>
      <c r="BY738" s="23"/>
      <c r="BZ738" s="23"/>
      <c r="CA738" s="23"/>
      <c r="CB738" s="23"/>
      <c r="CC738" s="23"/>
      <c r="CD738" s="23"/>
      <c r="CE738" s="23"/>
      <c r="CF738" s="23"/>
      <c r="CG738" s="23"/>
      <c r="CH738" s="23"/>
      <c r="CI738" s="23"/>
      <c r="CJ738" s="23"/>
      <c r="CK738" s="23"/>
      <c r="CL738" s="23"/>
      <c r="CM738" s="23"/>
      <c r="CN738" s="23"/>
      <c r="CO738" s="23"/>
      <c r="CP738" s="23"/>
      <c r="CQ738" s="23"/>
      <c r="CR738" s="23"/>
      <c r="CS738" s="23"/>
      <c r="CT738" s="23"/>
      <c r="CU738" s="23"/>
      <c r="CV738" s="23"/>
      <c r="CW738" s="23"/>
      <c r="CX738" s="23"/>
      <c r="CY738" s="23"/>
      <c r="CZ738" s="23"/>
      <c r="DA738" s="23"/>
      <c r="DB738" s="23"/>
      <c r="DC738" s="23"/>
      <c r="DD738" s="23"/>
      <c r="DE738" s="23"/>
      <c r="DF738" s="23"/>
      <c r="DG738" s="23"/>
      <c r="DH738" s="23"/>
      <c r="DI738" s="23"/>
      <c r="DJ738" s="23"/>
      <c r="DK738" s="23"/>
      <c r="DL738" s="23"/>
      <c r="DM738" s="23"/>
      <c r="DN738" s="23"/>
      <c r="DO738" s="23"/>
      <c r="DP738" s="23"/>
      <c r="DQ738" s="23"/>
      <c r="DR738" s="23"/>
      <c r="DS738" s="23"/>
      <c r="DT738" s="23"/>
      <c r="DU738" s="23"/>
      <c r="DV738" s="23"/>
      <c r="DW738" s="23"/>
      <c r="DX738" s="23"/>
      <c r="DY738" s="23"/>
      <c r="DZ738" s="23"/>
      <c r="EA738" s="23"/>
      <c r="EB738" s="23"/>
      <c r="EC738" s="23"/>
      <c r="ED738" s="23"/>
      <c r="EE738" s="23"/>
      <c r="EF738" s="23"/>
      <c r="EG738" s="23"/>
      <c r="EH738" s="23"/>
      <c r="EI738" s="23"/>
      <c r="EJ738" s="23"/>
      <c r="EK738" s="23"/>
      <c r="EL738" s="23"/>
      <c r="EM738" s="23"/>
      <c r="EN738" s="23"/>
      <c r="EO738" s="23"/>
      <c r="EP738" s="23"/>
      <c r="EQ738" s="23"/>
      <c r="ER738" s="23"/>
      <c r="ES738" s="23"/>
      <c r="ET738" s="23"/>
      <c r="EU738" s="23"/>
      <c r="EV738" s="23"/>
      <c r="EW738" s="23"/>
      <c r="EX738" s="31">
        <f t="shared" si="529"/>
        <v>6</v>
      </c>
      <c r="EY738" s="5"/>
      <c r="EZ738" s="5"/>
      <c r="FA738" s="5"/>
      <c r="FB738" s="5"/>
    </row>
    <row r="739" spans="1:158" ht="15.75" hidden="1" customHeight="1">
      <c r="A739" s="25">
        <f t="shared" si="668"/>
        <v>735</v>
      </c>
      <c r="B739" s="7" t="s">
        <v>1820</v>
      </c>
      <c r="C739" s="7" t="s">
        <v>1821</v>
      </c>
      <c r="D739" s="33" t="s">
        <v>380</v>
      </c>
      <c r="E739" s="27" t="s">
        <v>381</v>
      </c>
      <c r="F739" s="28">
        <v>1</v>
      </c>
      <c r="G739" s="29">
        <f t="shared" si="598"/>
        <v>2</v>
      </c>
      <c r="H739" s="23"/>
      <c r="I739" s="23"/>
      <c r="J739" s="23"/>
      <c r="K739" s="23"/>
      <c r="L739" s="23"/>
      <c r="M739" s="23"/>
      <c r="N739" s="23"/>
      <c r="O739" s="23"/>
      <c r="P739" s="23"/>
      <c r="Q739" s="30">
        <f>1*Q$4</f>
        <v>1</v>
      </c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30">
        <f>1*AL$4</f>
        <v>1</v>
      </c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  <c r="BR739" s="23"/>
      <c r="BS739" s="23"/>
      <c r="BT739" s="23"/>
      <c r="BU739" s="23"/>
      <c r="BV739" s="23"/>
      <c r="BW739" s="23"/>
      <c r="BX739" s="23"/>
      <c r="BY739" s="23"/>
      <c r="BZ739" s="23"/>
      <c r="CA739" s="23"/>
      <c r="CB739" s="23"/>
      <c r="CC739" s="23"/>
      <c r="CD739" s="23"/>
      <c r="CE739" s="23"/>
      <c r="CF739" s="23"/>
      <c r="CG739" s="23"/>
      <c r="CH739" s="23"/>
      <c r="CI739" s="23"/>
      <c r="CJ739" s="23"/>
      <c r="CK739" s="23"/>
      <c r="CL739" s="23"/>
      <c r="CM739" s="23"/>
      <c r="CN739" s="23"/>
      <c r="CO739" s="23"/>
      <c r="CP739" s="23"/>
      <c r="CQ739" s="23"/>
      <c r="CR739" s="23"/>
      <c r="CS739" s="23"/>
      <c r="CT739" s="23"/>
      <c r="CU739" s="23"/>
      <c r="CV739" s="23"/>
      <c r="CW739" s="23"/>
      <c r="CX739" s="23"/>
      <c r="CY739" s="23"/>
      <c r="CZ739" s="23"/>
      <c r="DA739" s="23"/>
      <c r="DB739" s="23"/>
      <c r="DC739" s="23"/>
      <c r="DD739" s="23"/>
      <c r="DE739" s="23"/>
      <c r="DF739" s="23"/>
      <c r="DG739" s="23"/>
      <c r="DH739" s="23"/>
      <c r="DI739" s="23"/>
      <c r="DJ739" s="23"/>
      <c r="DK739" s="23"/>
      <c r="DL739" s="23"/>
      <c r="DM739" s="23"/>
      <c r="DN739" s="23"/>
      <c r="DO739" s="23"/>
      <c r="DP739" s="23"/>
      <c r="DQ739" s="23"/>
      <c r="DR739" s="23"/>
      <c r="DS739" s="23"/>
      <c r="DT739" s="23"/>
      <c r="DU739" s="23"/>
      <c r="DV739" s="23"/>
      <c r="DW739" s="23"/>
      <c r="DX739" s="23"/>
      <c r="DY739" s="23"/>
      <c r="DZ739" s="23"/>
      <c r="EA739" s="23"/>
      <c r="EB739" s="23"/>
      <c r="EC739" s="23"/>
      <c r="ED739" s="23"/>
      <c r="EE739" s="23"/>
      <c r="EF739" s="23"/>
      <c r="EG739" s="23"/>
      <c r="EH739" s="23"/>
      <c r="EI739" s="23"/>
      <c r="EJ739" s="23"/>
      <c r="EK739" s="23"/>
      <c r="EL739" s="23"/>
      <c r="EM739" s="23"/>
      <c r="EN739" s="23"/>
      <c r="EO739" s="23"/>
      <c r="EP739" s="23"/>
      <c r="EQ739" s="23"/>
      <c r="ER739" s="23"/>
      <c r="ES739" s="23"/>
      <c r="ET739" s="23"/>
      <c r="EU739" s="23"/>
      <c r="EV739" s="23"/>
      <c r="EW739" s="23"/>
      <c r="EX739" s="31">
        <f t="shared" si="529"/>
        <v>2</v>
      </c>
      <c r="EY739" s="5"/>
      <c r="EZ739" s="5"/>
      <c r="FA739" s="5"/>
      <c r="FB739" s="5"/>
    </row>
    <row r="740" spans="1:158" ht="15.75" hidden="1" customHeight="1">
      <c r="A740" s="25">
        <f t="shared" si="668"/>
        <v>736</v>
      </c>
      <c r="B740" s="7" t="s">
        <v>1822</v>
      </c>
      <c r="C740" s="7" t="s">
        <v>1823</v>
      </c>
      <c r="D740" s="26" t="s">
        <v>403</v>
      </c>
      <c r="E740" s="27" t="s">
        <v>305</v>
      </c>
      <c r="F740" s="28">
        <v>250</v>
      </c>
      <c r="G740" s="29">
        <f t="shared" si="598"/>
        <v>6</v>
      </c>
      <c r="H740" s="23"/>
      <c r="I740" s="23"/>
      <c r="J740" s="23"/>
      <c r="K740" s="23"/>
      <c r="L740" s="30">
        <f>1*L$4</f>
        <v>1</v>
      </c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30">
        <f>1*Z$4</f>
        <v>1</v>
      </c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30">
        <f>1*AY$4</f>
        <v>1</v>
      </c>
      <c r="AZ740" s="23"/>
      <c r="BA740" s="23"/>
      <c r="BB740" s="30">
        <f t="shared" ref="BB740:BD740" si="685">1*BB$4</f>
        <v>1</v>
      </c>
      <c r="BC740" s="30">
        <f t="shared" si="685"/>
        <v>1</v>
      </c>
      <c r="BD740" s="30">
        <f t="shared" si="685"/>
        <v>1</v>
      </c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  <c r="BR740" s="23"/>
      <c r="BS740" s="23"/>
      <c r="BT740" s="23"/>
      <c r="BU740" s="23"/>
      <c r="BV740" s="23"/>
      <c r="BW740" s="23"/>
      <c r="BX740" s="23"/>
      <c r="BY740" s="23"/>
      <c r="BZ740" s="23"/>
      <c r="CA740" s="23"/>
      <c r="CB740" s="23"/>
      <c r="CC740" s="23"/>
      <c r="CD740" s="23"/>
      <c r="CE740" s="23"/>
      <c r="CF740" s="23"/>
      <c r="CG740" s="23"/>
      <c r="CH740" s="23"/>
      <c r="CI740" s="23"/>
      <c r="CJ740" s="23"/>
      <c r="CK740" s="23"/>
      <c r="CL740" s="23"/>
      <c r="CM740" s="23"/>
      <c r="CN740" s="23"/>
      <c r="CO740" s="23"/>
      <c r="CP740" s="23"/>
      <c r="CQ740" s="23"/>
      <c r="CR740" s="23"/>
      <c r="CS740" s="23"/>
      <c r="CT740" s="23"/>
      <c r="CU740" s="23"/>
      <c r="CV740" s="23"/>
      <c r="CW740" s="23"/>
      <c r="CX740" s="23"/>
      <c r="CY740" s="23"/>
      <c r="CZ740" s="23"/>
      <c r="DA740" s="23"/>
      <c r="DB740" s="23"/>
      <c r="DC740" s="23"/>
      <c r="DD740" s="23"/>
      <c r="DE740" s="23"/>
      <c r="DF740" s="23"/>
      <c r="DG740" s="23"/>
      <c r="DH740" s="23"/>
      <c r="DI740" s="23"/>
      <c r="DJ740" s="23"/>
      <c r="DK740" s="23"/>
      <c r="DL740" s="23"/>
      <c r="DM740" s="23"/>
      <c r="DN740" s="23"/>
      <c r="DO740" s="23"/>
      <c r="DP740" s="23"/>
      <c r="DQ740" s="23"/>
      <c r="DR740" s="23"/>
      <c r="DS740" s="23"/>
      <c r="DT740" s="23"/>
      <c r="DU740" s="23"/>
      <c r="DV740" s="23"/>
      <c r="DW740" s="23"/>
      <c r="DX740" s="23"/>
      <c r="DY740" s="23"/>
      <c r="DZ740" s="23"/>
      <c r="EA740" s="23"/>
      <c r="EB740" s="23"/>
      <c r="EC740" s="23"/>
      <c r="ED740" s="23"/>
      <c r="EE740" s="23"/>
      <c r="EF740" s="23"/>
      <c r="EG740" s="23"/>
      <c r="EH740" s="23"/>
      <c r="EI740" s="23"/>
      <c r="EJ740" s="23"/>
      <c r="EK740" s="23"/>
      <c r="EL740" s="23"/>
      <c r="EM740" s="23"/>
      <c r="EN740" s="23"/>
      <c r="EO740" s="23"/>
      <c r="EP740" s="23"/>
      <c r="EQ740" s="23"/>
      <c r="ER740" s="23"/>
      <c r="ES740" s="23"/>
      <c r="ET740" s="23"/>
      <c r="EU740" s="23"/>
      <c r="EV740" s="23"/>
      <c r="EW740" s="23"/>
      <c r="EX740" s="31">
        <f t="shared" si="529"/>
        <v>6</v>
      </c>
      <c r="EY740" s="5"/>
      <c r="EZ740" s="5"/>
      <c r="FA740" s="5"/>
      <c r="FB740" s="5"/>
    </row>
    <row r="741" spans="1:158" ht="15.75" hidden="1" customHeight="1">
      <c r="A741" s="25">
        <f t="shared" si="668"/>
        <v>737</v>
      </c>
      <c r="B741" s="7" t="s">
        <v>1824</v>
      </c>
      <c r="C741" s="7" t="s">
        <v>1825</v>
      </c>
      <c r="D741" s="26" t="s">
        <v>357</v>
      </c>
      <c r="E741" s="27" t="s">
        <v>305</v>
      </c>
      <c r="F741" s="28">
        <v>1</v>
      </c>
      <c r="G741" s="29">
        <f t="shared" si="598"/>
        <v>1</v>
      </c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30">
        <f>1*BK$4</f>
        <v>1</v>
      </c>
      <c r="BL741" s="23"/>
      <c r="BM741" s="23"/>
      <c r="BN741" s="23"/>
      <c r="BO741" s="23"/>
      <c r="BP741" s="23"/>
      <c r="BQ741" s="23"/>
      <c r="BR741" s="23"/>
      <c r="BS741" s="23"/>
      <c r="BT741" s="23"/>
      <c r="BU741" s="23"/>
      <c r="BV741" s="23"/>
      <c r="BW741" s="23"/>
      <c r="BX741" s="23"/>
      <c r="BY741" s="23"/>
      <c r="BZ741" s="23"/>
      <c r="CA741" s="23"/>
      <c r="CB741" s="23"/>
      <c r="CC741" s="23"/>
      <c r="CD741" s="23"/>
      <c r="CE741" s="23"/>
      <c r="CF741" s="23"/>
      <c r="CG741" s="23"/>
      <c r="CH741" s="23"/>
      <c r="CI741" s="23"/>
      <c r="CJ741" s="23"/>
      <c r="CK741" s="23"/>
      <c r="CL741" s="23"/>
      <c r="CM741" s="23"/>
      <c r="CN741" s="23"/>
      <c r="CO741" s="23"/>
      <c r="CP741" s="23"/>
      <c r="CQ741" s="23"/>
      <c r="CR741" s="23"/>
      <c r="CS741" s="23"/>
      <c r="CT741" s="23"/>
      <c r="CU741" s="23"/>
      <c r="CV741" s="23"/>
      <c r="CW741" s="23"/>
      <c r="CX741" s="23"/>
      <c r="CY741" s="23"/>
      <c r="CZ741" s="23"/>
      <c r="DA741" s="23"/>
      <c r="DB741" s="23"/>
      <c r="DC741" s="23"/>
      <c r="DD741" s="23"/>
      <c r="DE741" s="23"/>
      <c r="DF741" s="23"/>
      <c r="DG741" s="23"/>
      <c r="DH741" s="23"/>
      <c r="DI741" s="23"/>
      <c r="DJ741" s="23"/>
      <c r="DK741" s="23"/>
      <c r="DL741" s="23"/>
      <c r="DM741" s="23"/>
      <c r="DN741" s="23"/>
      <c r="DO741" s="23"/>
      <c r="DP741" s="23"/>
      <c r="DQ741" s="23"/>
      <c r="DR741" s="23"/>
      <c r="DS741" s="23"/>
      <c r="DT741" s="23"/>
      <c r="DU741" s="23"/>
      <c r="DV741" s="23"/>
      <c r="DW741" s="23"/>
      <c r="DX741" s="23"/>
      <c r="DY741" s="23"/>
      <c r="DZ741" s="23"/>
      <c r="EA741" s="23"/>
      <c r="EB741" s="23"/>
      <c r="EC741" s="23"/>
      <c r="ED741" s="23"/>
      <c r="EE741" s="23"/>
      <c r="EF741" s="23"/>
      <c r="EG741" s="23"/>
      <c r="EH741" s="23"/>
      <c r="EI741" s="23"/>
      <c r="EJ741" s="23"/>
      <c r="EK741" s="23"/>
      <c r="EL741" s="23"/>
      <c r="EM741" s="23"/>
      <c r="EN741" s="23"/>
      <c r="EO741" s="23"/>
      <c r="EP741" s="23"/>
      <c r="EQ741" s="23"/>
      <c r="ER741" s="23"/>
      <c r="ES741" s="23"/>
      <c r="ET741" s="23"/>
      <c r="EU741" s="23"/>
      <c r="EV741" s="23"/>
      <c r="EW741" s="23"/>
      <c r="EX741" s="31">
        <f t="shared" si="529"/>
        <v>1</v>
      </c>
      <c r="EY741" s="5"/>
      <c r="EZ741" s="5"/>
      <c r="FA741" s="5"/>
      <c r="FB741" s="5"/>
    </row>
    <row r="742" spans="1:158" ht="15.75" hidden="1" customHeight="1">
      <c r="A742" s="25">
        <f t="shared" si="668"/>
        <v>738</v>
      </c>
      <c r="B742" s="7" t="s">
        <v>1826</v>
      </c>
      <c r="C742" s="7" t="s">
        <v>1827</v>
      </c>
      <c r="D742" s="26" t="s">
        <v>357</v>
      </c>
      <c r="E742" s="27" t="s">
        <v>305</v>
      </c>
      <c r="F742" s="28">
        <v>1</v>
      </c>
      <c r="G742" s="29">
        <f t="shared" si="598"/>
        <v>1</v>
      </c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  <c r="BS742" s="23"/>
      <c r="BT742" s="23"/>
      <c r="BU742" s="23"/>
      <c r="BV742" s="23"/>
      <c r="BW742" s="23"/>
      <c r="BX742" s="23"/>
      <c r="BY742" s="23"/>
      <c r="BZ742" s="23"/>
      <c r="CA742" s="23"/>
      <c r="CB742" s="23"/>
      <c r="CC742" s="23"/>
      <c r="CD742" s="23"/>
      <c r="CE742" s="23"/>
      <c r="CF742" s="23"/>
      <c r="CG742" s="23"/>
      <c r="CH742" s="23"/>
      <c r="CI742" s="23"/>
      <c r="CJ742" s="23"/>
      <c r="CK742" s="23"/>
      <c r="CL742" s="23"/>
      <c r="CM742" s="23"/>
      <c r="CN742" s="23"/>
      <c r="CO742" s="23"/>
      <c r="CP742" s="23"/>
      <c r="CQ742" s="23"/>
      <c r="CR742" s="23"/>
      <c r="CS742" s="23"/>
      <c r="CT742" s="23"/>
      <c r="CU742" s="23"/>
      <c r="CV742" s="23"/>
      <c r="CW742" s="23"/>
      <c r="CX742" s="23"/>
      <c r="CY742" s="23"/>
      <c r="CZ742" s="23"/>
      <c r="DA742" s="23"/>
      <c r="DB742" s="23"/>
      <c r="DC742" s="23"/>
      <c r="DD742" s="30">
        <f>1*DD$4</f>
        <v>1</v>
      </c>
      <c r="DE742" s="23"/>
      <c r="DF742" s="23"/>
      <c r="DG742" s="23"/>
      <c r="DH742" s="23"/>
      <c r="DI742" s="23"/>
      <c r="DJ742" s="23"/>
      <c r="DK742" s="23"/>
      <c r="DL742" s="23"/>
      <c r="DM742" s="23"/>
      <c r="DN742" s="23"/>
      <c r="DO742" s="23"/>
      <c r="DP742" s="23"/>
      <c r="DQ742" s="23"/>
      <c r="DR742" s="23"/>
      <c r="DS742" s="23"/>
      <c r="DT742" s="23"/>
      <c r="DU742" s="23"/>
      <c r="DV742" s="23"/>
      <c r="DW742" s="23"/>
      <c r="DX742" s="23"/>
      <c r="DY742" s="23"/>
      <c r="DZ742" s="23"/>
      <c r="EA742" s="23"/>
      <c r="EB742" s="23"/>
      <c r="EC742" s="23"/>
      <c r="ED742" s="23"/>
      <c r="EE742" s="23"/>
      <c r="EF742" s="23"/>
      <c r="EG742" s="23"/>
      <c r="EH742" s="23"/>
      <c r="EI742" s="23"/>
      <c r="EJ742" s="23"/>
      <c r="EK742" s="23"/>
      <c r="EL742" s="23"/>
      <c r="EM742" s="23"/>
      <c r="EN742" s="23"/>
      <c r="EO742" s="23"/>
      <c r="EP742" s="23"/>
      <c r="EQ742" s="23"/>
      <c r="ER742" s="23"/>
      <c r="ES742" s="23"/>
      <c r="ET742" s="23"/>
      <c r="EU742" s="23"/>
      <c r="EV742" s="23"/>
      <c r="EW742" s="23"/>
      <c r="EX742" s="31">
        <f t="shared" si="529"/>
        <v>1</v>
      </c>
      <c r="EY742" s="5"/>
      <c r="EZ742" s="5"/>
      <c r="FA742" s="5"/>
      <c r="FB742" s="5"/>
    </row>
    <row r="743" spans="1:158" ht="15.75" hidden="1" customHeight="1">
      <c r="A743" s="25">
        <f t="shared" si="668"/>
        <v>739</v>
      </c>
      <c r="B743" s="7" t="s">
        <v>1828</v>
      </c>
      <c r="C743" s="7" t="s">
        <v>1829</v>
      </c>
      <c r="D743" s="26" t="s">
        <v>357</v>
      </c>
      <c r="E743" s="27" t="s">
        <v>305</v>
      </c>
      <c r="F743" s="28">
        <v>1</v>
      </c>
      <c r="G743" s="29">
        <f t="shared" si="598"/>
        <v>2</v>
      </c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  <c r="BR743" s="23"/>
      <c r="BS743" s="23"/>
      <c r="BT743" s="23"/>
      <c r="BU743" s="23"/>
      <c r="BV743" s="23"/>
      <c r="BW743" s="23"/>
      <c r="BX743" s="23"/>
      <c r="BY743" s="23"/>
      <c r="BZ743" s="23"/>
      <c r="CA743" s="23"/>
      <c r="CB743" s="23"/>
      <c r="CC743" s="23"/>
      <c r="CD743" s="23"/>
      <c r="CE743" s="23"/>
      <c r="CF743" s="23"/>
      <c r="CG743" s="23"/>
      <c r="CH743" s="23"/>
      <c r="CI743" s="23"/>
      <c r="CJ743" s="23"/>
      <c r="CK743" s="23"/>
      <c r="CL743" s="23"/>
      <c r="CM743" s="23"/>
      <c r="CN743" s="23"/>
      <c r="CO743" s="23"/>
      <c r="CP743" s="23"/>
      <c r="CQ743" s="23"/>
      <c r="CR743" s="23"/>
      <c r="CS743" s="30">
        <f>1*CS$4</f>
        <v>1</v>
      </c>
      <c r="CT743" s="23"/>
      <c r="CU743" s="23"/>
      <c r="CV743" s="23"/>
      <c r="CW743" s="23"/>
      <c r="CX743" s="23"/>
      <c r="CY743" s="23"/>
      <c r="CZ743" s="23"/>
      <c r="DA743" s="23"/>
      <c r="DB743" s="23"/>
      <c r="DC743" s="23"/>
      <c r="DD743" s="23"/>
      <c r="DE743" s="23"/>
      <c r="DF743" s="23"/>
      <c r="DG743" s="30">
        <f>1*DG$4</f>
        <v>1</v>
      </c>
      <c r="DH743" s="23"/>
      <c r="DI743" s="23"/>
      <c r="DJ743" s="23"/>
      <c r="DK743" s="23"/>
      <c r="DL743" s="23"/>
      <c r="DM743" s="23"/>
      <c r="DN743" s="23"/>
      <c r="DO743" s="23"/>
      <c r="DP743" s="23"/>
      <c r="DQ743" s="23"/>
      <c r="DR743" s="23"/>
      <c r="DS743" s="23"/>
      <c r="DT743" s="23"/>
      <c r="DU743" s="23"/>
      <c r="DV743" s="23"/>
      <c r="DW743" s="23"/>
      <c r="DX743" s="23"/>
      <c r="DY743" s="23"/>
      <c r="DZ743" s="23"/>
      <c r="EA743" s="23"/>
      <c r="EB743" s="23"/>
      <c r="EC743" s="23"/>
      <c r="ED743" s="23"/>
      <c r="EE743" s="23"/>
      <c r="EF743" s="23"/>
      <c r="EG743" s="23"/>
      <c r="EH743" s="23"/>
      <c r="EI743" s="23"/>
      <c r="EJ743" s="23"/>
      <c r="EK743" s="23"/>
      <c r="EL743" s="23"/>
      <c r="EM743" s="23"/>
      <c r="EN743" s="23"/>
      <c r="EO743" s="23"/>
      <c r="EP743" s="23"/>
      <c r="EQ743" s="23"/>
      <c r="ER743" s="23"/>
      <c r="ES743" s="23"/>
      <c r="ET743" s="23"/>
      <c r="EU743" s="23"/>
      <c r="EV743" s="23"/>
      <c r="EW743" s="23"/>
      <c r="EX743" s="31">
        <f t="shared" si="529"/>
        <v>2</v>
      </c>
      <c r="EY743" s="5"/>
      <c r="EZ743" s="5"/>
      <c r="FA743" s="5"/>
      <c r="FB743" s="5"/>
    </row>
    <row r="744" spans="1:158" ht="15.75" hidden="1" customHeight="1">
      <c r="A744" s="25">
        <f t="shared" si="668"/>
        <v>740</v>
      </c>
      <c r="B744" s="7" t="s">
        <v>1830</v>
      </c>
      <c r="C744" s="7" t="s">
        <v>1831</v>
      </c>
      <c r="D744" s="26" t="s">
        <v>357</v>
      </c>
      <c r="E744" s="27" t="s">
        <v>305</v>
      </c>
      <c r="F744" s="28">
        <v>1</v>
      </c>
      <c r="G744" s="29">
        <f t="shared" si="598"/>
        <v>1</v>
      </c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  <c r="BR744" s="23"/>
      <c r="BS744" s="23"/>
      <c r="BT744" s="23"/>
      <c r="BU744" s="23"/>
      <c r="BV744" s="23"/>
      <c r="BW744" s="23"/>
      <c r="BX744" s="23"/>
      <c r="BY744" s="23"/>
      <c r="BZ744" s="23"/>
      <c r="CA744" s="23"/>
      <c r="CB744" s="23"/>
      <c r="CC744" s="23"/>
      <c r="CD744" s="23"/>
      <c r="CE744" s="23"/>
      <c r="CF744" s="23"/>
      <c r="CG744" s="23"/>
      <c r="CH744" s="23"/>
      <c r="CI744" s="23"/>
      <c r="CJ744" s="23"/>
      <c r="CK744" s="23"/>
      <c r="CL744" s="23"/>
      <c r="CM744" s="23"/>
      <c r="CN744" s="23"/>
      <c r="CO744" s="23"/>
      <c r="CP744" s="23"/>
      <c r="CQ744" s="23"/>
      <c r="CR744" s="23"/>
      <c r="CS744" s="23"/>
      <c r="CT744" s="23"/>
      <c r="CU744" s="23"/>
      <c r="CV744" s="23"/>
      <c r="CW744" s="23"/>
      <c r="CX744" s="23"/>
      <c r="CY744" s="23"/>
      <c r="CZ744" s="23"/>
      <c r="DA744" s="23"/>
      <c r="DB744" s="23"/>
      <c r="DC744" s="23"/>
      <c r="DD744" s="23"/>
      <c r="DE744" s="23"/>
      <c r="DF744" s="30">
        <f>1*DF$4</f>
        <v>1</v>
      </c>
      <c r="DG744" s="23"/>
      <c r="DH744" s="23"/>
      <c r="DI744" s="23"/>
      <c r="DJ744" s="23"/>
      <c r="DK744" s="23"/>
      <c r="DL744" s="23"/>
      <c r="DM744" s="23"/>
      <c r="DN744" s="23"/>
      <c r="DO744" s="23"/>
      <c r="DP744" s="23"/>
      <c r="DQ744" s="23"/>
      <c r="DR744" s="23"/>
      <c r="DS744" s="23"/>
      <c r="DT744" s="23"/>
      <c r="DU744" s="23"/>
      <c r="DV744" s="23"/>
      <c r="DW744" s="23"/>
      <c r="DX744" s="23"/>
      <c r="DY744" s="23"/>
      <c r="DZ744" s="23"/>
      <c r="EA744" s="23"/>
      <c r="EB744" s="23"/>
      <c r="EC744" s="23"/>
      <c r="ED744" s="23"/>
      <c r="EE744" s="23"/>
      <c r="EF744" s="23"/>
      <c r="EG744" s="23"/>
      <c r="EH744" s="23"/>
      <c r="EI744" s="23"/>
      <c r="EJ744" s="23"/>
      <c r="EK744" s="23"/>
      <c r="EL744" s="23"/>
      <c r="EM744" s="23"/>
      <c r="EN744" s="23"/>
      <c r="EO744" s="23"/>
      <c r="EP744" s="23"/>
      <c r="EQ744" s="23"/>
      <c r="ER744" s="23"/>
      <c r="ES744" s="23"/>
      <c r="ET744" s="23"/>
      <c r="EU744" s="23"/>
      <c r="EV744" s="23"/>
      <c r="EW744" s="23"/>
      <c r="EX744" s="31">
        <f t="shared" si="529"/>
        <v>1</v>
      </c>
      <c r="EY744" s="5"/>
      <c r="EZ744" s="5"/>
      <c r="FA744" s="5"/>
      <c r="FB744" s="5"/>
    </row>
    <row r="745" spans="1:158" ht="15.75" hidden="1" customHeight="1">
      <c r="A745" s="25">
        <f t="shared" si="668"/>
        <v>741</v>
      </c>
      <c r="B745" s="7" t="s">
        <v>1832</v>
      </c>
      <c r="C745" s="7" t="s">
        <v>1833</v>
      </c>
      <c r="D745" s="7" t="s">
        <v>304</v>
      </c>
      <c r="E745" s="27" t="s">
        <v>305</v>
      </c>
      <c r="F745" s="28">
        <v>1</v>
      </c>
      <c r="G745" s="29">
        <f t="shared" si="598"/>
        <v>5</v>
      </c>
      <c r="H745" s="23"/>
      <c r="I745" s="23"/>
      <c r="J745" s="23"/>
      <c r="K745" s="23"/>
      <c r="L745" s="23"/>
      <c r="M745" s="30">
        <f>1*M$4</f>
        <v>1</v>
      </c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30">
        <f>1*AI$4</f>
        <v>1</v>
      </c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30">
        <f>1*AX$4</f>
        <v>1</v>
      </c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30">
        <f>1*BM$4</f>
        <v>1</v>
      </c>
      <c r="BN745" s="23"/>
      <c r="BO745" s="23"/>
      <c r="BP745" s="23"/>
      <c r="BQ745" s="23"/>
      <c r="BR745" s="23"/>
      <c r="BS745" s="23"/>
      <c r="BT745" s="23"/>
      <c r="BU745" s="23"/>
      <c r="BV745" s="23"/>
      <c r="BW745" s="23"/>
      <c r="BX745" s="23"/>
      <c r="BY745" s="23"/>
      <c r="BZ745" s="23"/>
      <c r="CA745" s="23"/>
      <c r="CB745" s="23"/>
      <c r="CC745" s="23"/>
      <c r="CD745" s="23"/>
      <c r="CE745" s="23"/>
      <c r="CF745" s="23"/>
      <c r="CG745" s="23"/>
      <c r="CH745" s="23"/>
      <c r="CI745" s="23"/>
      <c r="CJ745" s="23"/>
      <c r="CK745" s="23"/>
      <c r="CL745" s="23"/>
      <c r="CM745" s="23"/>
      <c r="CN745" s="23"/>
      <c r="CO745" s="23"/>
      <c r="CP745" s="23"/>
      <c r="CQ745" s="23"/>
      <c r="CR745" s="23"/>
      <c r="CS745" s="23"/>
      <c r="CT745" s="23"/>
      <c r="CU745" s="23"/>
      <c r="CV745" s="23"/>
      <c r="CW745" s="23"/>
      <c r="CX745" s="23"/>
      <c r="CY745" s="23"/>
      <c r="CZ745" s="23"/>
      <c r="DA745" s="23"/>
      <c r="DB745" s="23"/>
      <c r="DC745" s="23"/>
      <c r="DD745" s="23"/>
      <c r="DE745" s="23"/>
      <c r="DF745" s="23"/>
      <c r="DG745" s="23"/>
      <c r="DH745" s="23"/>
      <c r="DI745" s="23"/>
      <c r="DJ745" s="23"/>
      <c r="DK745" s="23"/>
      <c r="DL745" s="23"/>
      <c r="DM745" s="23"/>
      <c r="DN745" s="23"/>
      <c r="DO745" s="23"/>
      <c r="DP745" s="23"/>
      <c r="DQ745" s="23"/>
      <c r="DR745" s="23"/>
      <c r="DS745" s="23"/>
      <c r="DT745" s="23"/>
      <c r="DU745" s="23"/>
      <c r="DV745" s="23"/>
      <c r="DW745" s="23"/>
      <c r="DX745" s="23"/>
      <c r="DY745" s="23"/>
      <c r="DZ745" s="23"/>
      <c r="EA745" s="23"/>
      <c r="EB745" s="23"/>
      <c r="EC745" s="23"/>
      <c r="ED745" s="23"/>
      <c r="EE745" s="23"/>
      <c r="EF745" s="23"/>
      <c r="EG745" s="23"/>
      <c r="EH745" s="30">
        <f>1*EH$4</f>
        <v>1</v>
      </c>
      <c r="EI745" s="23"/>
      <c r="EJ745" s="23"/>
      <c r="EK745" s="23"/>
      <c r="EL745" s="23"/>
      <c r="EM745" s="23"/>
      <c r="EN745" s="23"/>
      <c r="EO745" s="23"/>
      <c r="EP745" s="23"/>
      <c r="EQ745" s="23"/>
      <c r="ER745" s="23"/>
      <c r="ES745" s="23"/>
      <c r="ET745" s="23"/>
      <c r="EU745" s="23"/>
      <c r="EV745" s="23"/>
      <c r="EW745" s="23"/>
      <c r="EX745" s="31">
        <f t="shared" si="529"/>
        <v>5</v>
      </c>
      <c r="EY745" s="5"/>
      <c r="EZ745" s="5"/>
      <c r="FA745" s="5"/>
      <c r="FB745" s="5"/>
    </row>
    <row r="746" spans="1:158" ht="15.75" hidden="1" customHeight="1">
      <c r="A746" s="25">
        <f t="shared" si="668"/>
        <v>742</v>
      </c>
      <c r="B746" s="7" t="s">
        <v>1834</v>
      </c>
      <c r="C746" s="7" t="s">
        <v>1835</v>
      </c>
      <c r="D746" s="7" t="s">
        <v>304</v>
      </c>
      <c r="E746" s="27" t="s">
        <v>305</v>
      </c>
      <c r="F746" s="28">
        <v>1</v>
      </c>
      <c r="G746" s="29">
        <f t="shared" si="598"/>
        <v>1</v>
      </c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30">
        <f>1*AT$4</f>
        <v>1</v>
      </c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  <c r="BR746" s="23"/>
      <c r="BS746" s="23"/>
      <c r="BT746" s="23"/>
      <c r="BU746" s="23"/>
      <c r="BV746" s="23"/>
      <c r="BW746" s="23"/>
      <c r="BX746" s="23"/>
      <c r="BY746" s="23"/>
      <c r="BZ746" s="23"/>
      <c r="CA746" s="23"/>
      <c r="CB746" s="23"/>
      <c r="CC746" s="23"/>
      <c r="CD746" s="23"/>
      <c r="CE746" s="23"/>
      <c r="CF746" s="23"/>
      <c r="CG746" s="23"/>
      <c r="CH746" s="23"/>
      <c r="CI746" s="23"/>
      <c r="CJ746" s="23"/>
      <c r="CK746" s="23"/>
      <c r="CL746" s="23"/>
      <c r="CM746" s="23"/>
      <c r="CN746" s="23"/>
      <c r="CO746" s="23"/>
      <c r="CP746" s="23"/>
      <c r="CQ746" s="23"/>
      <c r="CR746" s="23"/>
      <c r="CS746" s="23"/>
      <c r="CT746" s="23"/>
      <c r="CU746" s="23"/>
      <c r="CV746" s="23"/>
      <c r="CW746" s="23"/>
      <c r="CX746" s="23"/>
      <c r="CY746" s="23"/>
      <c r="CZ746" s="23"/>
      <c r="DA746" s="23"/>
      <c r="DB746" s="23"/>
      <c r="DC746" s="23"/>
      <c r="DD746" s="23"/>
      <c r="DE746" s="23"/>
      <c r="DF746" s="23"/>
      <c r="DG746" s="23"/>
      <c r="DH746" s="23"/>
      <c r="DI746" s="23"/>
      <c r="DJ746" s="23"/>
      <c r="DK746" s="23"/>
      <c r="DL746" s="23"/>
      <c r="DM746" s="23"/>
      <c r="DN746" s="23"/>
      <c r="DO746" s="23"/>
      <c r="DP746" s="23"/>
      <c r="DQ746" s="23"/>
      <c r="DR746" s="23"/>
      <c r="DS746" s="23"/>
      <c r="DT746" s="23"/>
      <c r="DU746" s="23"/>
      <c r="DV746" s="23"/>
      <c r="DW746" s="23"/>
      <c r="DX746" s="23"/>
      <c r="DY746" s="23"/>
      <c r="DZ746" s="23"/>
      <c r="EA746" s="23"/>
      <c r="EB746" s="23"/>
      <c r="EC746" s="23"/>
      <c r="ED746" s="23"/>
      <c r="EE746" s="23"/>
      <c r="EF746" s="23"/>
      <c r="EG746" s="23"/>
      <c r="EH746" s="23"/>
      <c r="EI746" s="23"/>
      <c r="EJ746" s="23"/>
      <c r="EK746" s="23"/>
      <c r="EL746" s="23"/>
      <c r="EM746" s="23"/>
      <c r="EN746" s="23"/>
      <c r="EO746" s="23"/>
      <c r="EP746" s="23"/>
      <c r="EQ746" s="23"/>
      <c r="ER746" s="23"/>
      <c r="ES746" s="23"/>
      <c r="ET746" s="23"/>
      <c r="EU746" s="23"/>
      <c r="EV746" s="23"/>
      <c r="EW746" s="23"/>
      <c r="EX746" s="31">
        <f t="shared" si="529"/>
        <v>1</v>
      </c>
      <c r="EY746" s="5"/>
      <c r="EZ746" s="5"/>
      <c r="FA746" s="5"/>
      <c r="FB746" s="5"/>
    </row>
    <row r="747" spans="1:158" ht="15.75" hidden="1" customHeight="1">
      <c r="A747" s="25">
        <f t="shared" si="668"/>
        <v>743</v>
      </c>
      <c r="B747" s="7" t="s">
        <v>1836</v>
      </c>
      <c r="C747" s="7" t="s">
        <v>1837</v>
      </c>
      <c r="D747" s="7" t="s">
        <v>304</v>
      </c>
      <c r="E747" s="27" t="s">
        <v>305</v>
      </c>
      <c r="F747" s="28">
        <v>1</v>
      </c>
      <c r="G747" s="29">
        <f t="shared" si="598"/>
        <v>8</v>
      </c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30">
        <f t="shared" ref="AJ747:AK747" si="686">1*AJ$4</f>
        <v>1</v>
      </c>
      <c r="AK747" s="30">
        <f t="shared" si="686"/>
        <v>1</v>
      </c>
      <c r="AL747" s="23"/>
      <c r="AM747" s="23"/>
      <c r="AN747" s="30">
        <f t="shared" ref="AN747:AO747" si="687">1*AN$4</f>
        <v>1</v>
      </c>
      <c r="AO747" s="30">
        <f t="shared" si="687"/>
        <v>1</v>
      </c>
      <c r="AP747" s="23"/>
      <c r="AQ747" s="23"/>
      <c r="AR747" s="23"/>
      <c r="AS747" s="30">
        <f>1*AS$4</f>
        <v>1</v>
      </c>
      <c r="AT747" s="23"/>
      <c r="AU747" s="23"/>
      <c r="AV747" s="23"/>
      <c r="AW747" s="23"/>
      <c r="AX747" s="23"/>
      <c r="AY747" s="23"/>
      <c r="AZ747" s="30">
        <f>1*AZ$4</f>
        <v>1</v>
      </c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30">
        <f>1*BL$4</f>
        <v>1</v>
      </c>
      <c r="BM747" s="23"/>
      <c r="BN747" s="30">
        <f>1*BN$4</f>
        <v>1</v>
      </c>
      <c r="BO747" s="23"/>
      <c r="BP747" s="23"/>
      <c r="BQ747" s="23"/>
      <c r="BR747" s="23"/>
      <c r="BS747" s="23"/>
      <c r="BT747" s="23"/>
      <c r="BU747" s="23"/>
      <c r="BV747" s="23"/>
      <c r="BW747" s="23"/>
      <c r="BX747" s="23"/>
      <c r="BY747" s="23"/>
      <c r="BZ747" s="23"/>
      <c r="CA747" s="23"/>
      <c r="CB747" s="23"/>
      <c r="CC747" s="23"/>
      <c r="CD747" s="23"/>
      <c r="CE747" s="23"/>
      <c r="CF747" s="23"/>
      <c r="CG747" s="23"/>
      <c r="CH747" s="23"/>
      <c r="CI747" s="23"/>
      <c r="CJ747" s="23"/>
      <c r="CK747" s="23"/>
      <c r="CL747" s="23"/>
      <c r="CM747" s="23"/>
      <c r="CN747" s="23"/>
      <c r="CO747" s="23"/>
      <c r="CP747" s="23"/>
      <c r="CQ747" s="23"/>
      <c r="CR747" s="23"/>
      <c r="CS747" s="23"/>
      <c r="CT747" s="23"/>
      <c r="CU747" s="23"/>
      <c r="CV747" s="23"/>
      <c r="CW747" s="23"/>
      <c r="CX747" s="23"/>
      <c r="CY747" s="23"/>
      <c r="CZ747" s="23"/>
      <c r="DA747" s="23"/>
      <c r="DB747" s="23"/>
      <c r="DC747" s="23"/>
      <c r="DD747" s="23"/>
      <c r="DE747" s="23"/>
      <c r="DF747" s="23"/>
      <c r="DG747" s="23"/>
      <c r="DH747" s="23"/>
      <c r="DI747" s="23"/>
      <c r="DJ747" s="23"/>
      <c r="DK747" s="23"/>
      <c r="DL747" s="23"/>
      <c r="DM747" s="23"/>
      <c r="DN747" s="23"/>
      <c r="DO747" s="23"/>
      <c r="DP747" s="23"/>
      <c r="DQ747" s="23"/>
      <c r="DR747" s="23"/>
      <c r="DS747" s="23"/>
      <c r="DT747" s="23"/>
      <c r="DU747" s="23"/>
      <c r="DV747" s="23"/>
      <c r="DW747" s="23"/>
      <c r="DX747" s="23"/>
      <c r="DY747" s="23"/>
      <c r="DZ747" s="23"/>
      <c r="EA747" s="23"/>
      <c r="EB747" s="23"/>
      <c r="EC747" s="23"/>
      <c r="ED747" s="23"/>
      <c r="EE747" s="23"/>
      <c r="EF747" s="23"/>
      <c r="EG747" s="23"/>
      <c r="EH747" s="23"/>
      <c r="EI747" s="23"/>
      <c r="EJ747" s="23"/>
      <c r="EK747" s="23"/>
      <c r="EL747" s="23"/>
      <c r="EM747" s="23"/>
      <c r="EN747" s="23"/>
      <c r="EO747" s="23"/>
      <c r="EP747" s="23"/>
      <c r="EQ747" s="23"/>
      <c r="ER747" s="23"/>
      <c r="ES747" s="23"/>
      <c r="ET747" s="23"/>
      <c r="EU747" s="23"/>
      <c r="EV747" s="23"/>
      <c r="EW747" s="23"/>
      <c r="EX747" s="31">
        <f t="shared" si="529"/>
        <v>8</v>
      </c>
      <c r="EY747" s="5"/>
      <c r="EZ747" s="5"/>
      <c r="FA747" s="5"/>
      <c r="FB747" s="5"/>
    </row>
    <row r="748" spans="1:158" ht="15.75" hidden="1" customHeight="1">
      <c r="A748" s="25">
        <f t="shared" si="668"/>
        <v>744</v>
      </c>
      <c r="B748" s="7" t="s">
        <v>1838</v>
      </c>
      <c r="C748" s="7" t="s">
        <v>1839</v>
      </c>
      <c r="D748" s="7" t="s">
        <v>304</v>
      </c>
      <c r="E748" s="27" t="s">
        <v>305</v>
      </c>
      <c r="F748" s="28">
        <v>1</v>
      </c>
      <c r="G748" s="29">
        <f t="shared" si="598"/>
        <v>1</v>
      </c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30">
        <f>1*AC$4</f>
        <v>1</v>
      </c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  <c r="BR748" s="23"/>
      <c r="BS748" s="23"/>
      <c r="BT748" s="23"/>
      <c r="BU748" s="23"/>
      <c r="BV748" s="23"/>
      <c r="BW748" s="23"/>
      <c r="BX748" s="23"/>
      <c r="BY748" s="23"/>
      <c r="BZ748" s="23"/>
      <c r="CA748" s="23"/>
      <c r="CB748" s="23"/>
      <c r="CC748" s="23"/>
      <c r="CD748" s="23"/>
      <c r="CE748" s="23"/>
      <c r="CF748" s="23"/>
      <c r="CG748" s="23"/>
      <c r="CH748" s="23"/>
      <c r="CI748" s="23"/>
      <c r="CJ748" s="23"/>
      <c r="CK748" s="23"/>
      <c r="CL748" s="23"/>
      <c r="CM748" s="23"/>
      <c r="CN748" s="23"/>
      <c r="CO748" s="23"/>
      <c r="CP748" s="23"/>
      <c r="CQ748" s="23"/>
      <c r="CR748" s="23"/>
      <c r="CS748" s="23"/>
      <c r="CT748" s="23"/>
      <c r="CU748" s="23"/>
      <c r="CV748" s="23"/>
      <c r="CW748" s="23"/>
      <c r="CX748" s="23"/>
      <c r="CY748" s="23"/>
      <c r="CZ748" s="23"/>
      <c r="DA748" s="23"/>
      <c r="DB748" s="23"/>
      <c r="DC748" s="23"/>
      <c r="DD748" s="23"/>
      <c r="DE748" s="23"/>
      <c r="DF748" s="23"/>
      <c r="DG748" s="23"/>
      <c r="DH748" s="23"/>
      <c r="DI748" s="23"/>
      <c r="DJ748" s="23"/>
      <c r="DK748" s="23"/>
      <c r="DL748" s="23"/>
      <c r="DM748" s="23"/>
      <c r="DN748" s="23"/>
      <c r="DO748" s="23"/>
      <c r="DP748" s="23"/>
      <c r="DQ748" s="23"/>
      <c r="DR748" s="23"/>
      <c r="DS748" s="23"/>
      <c r="DT748" s="23"/>
      <c r="DU748" s="23"/>
      <c r="DV748" s="23"/>
      <c r="DW748" s="23"/>
      <c r="DX748" s="23"/>
      <c r="DY748" s="23"/>
      <c r="DZ748" s="23"/>
      <c r="EA748" s="23"/>
      <c r="EB748" s="23"/>
      <c r="EC748" s="23"/>
      <c r="ED748" s="23"/>
      <c r="EE748" s="23"/>
      <c r="EF748" s="23"/>
      <c r="EG748" s="23"/>
      <c r="EH748" s="23"/>
      <c r="EI748" s="23"/>
      <c r="EJ748" s="23"/>
      <c r="EK748" s="23"/>
      <c r="EL748" s="23"/>
      <c r="EM748" s="23"/>
      <c r="EN748" s="23"/>
      <c r="EO748" s="23"/>
      <c r="EP748" s="23"/>
      <c r="EQ748" s="23"/>
      <c r="ER748" s="23"/>
      <c r="ES748" s="23"/>
      <c r="ET748" s="23"/>
      <c r="EU748" s="23"/>
      <c r="EV748" s="23"/>
      <c r="EW748" s="23"/>
      <c r="EX748" s="31">
        <f t="shared" si="529"/>
        <v>1</v>
      </c>
      <c r="EY748" s="5"/>
      <c r="EZ748" s="5"/>
      <c r="FA748" s="5"/>
      <c r="FB748" s="5"/>
    </row>
    <row r="749" spans="1:158" ht="15.75" hidden="1" customHeight="1">
      <c r="A749" s="25">
        <f t="shared" si="668"/>
        <v>745</v>
      </c>
      <c r="B749" s="7" t="s">
        <v>1840</v>
      </c>
      <c r="C749" s="7" t="s">
        <v>1841</v>
      </c>
      <c r="D749" s="7" t="s">
        <v>304</v>
      </c>
      <c r="E749" s="27" t="s">
        <v>305</v>
      </c>
      <c r="F749" s="28">
        <v>1</v>
      </c>
      <c r="G749" s="29">
        <f t="shared" si="598"/>
        <v>1</v>
      </c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  <c r="BR749" s="23"/>
      <c r="BS749" s="23"/>
      <c r="BT749" s="23"/>
      <c r="BU749" s="23"/>
      <c r="BV749" s="23"/>
      <c r="BW749" s="23"/>
      <c r="BX749" s="23"/>
      <c r="BY749" s="23"/>
      <c r="BZ749" s="23"/>
      <c r="CA749" s="23"/>
      <c r="CB749" s="23"/>
      <c r="CC749" s="23"/>
      <c r="CD749" s="23"/>
      <c r="CE749" s="23"/>
      <c r="CF749" s="23"/>
      <c r="CG749" s="23"/>
      <c r="CH749" s="23"/>
      <c r="CI749" s="23"/>
      <c r="CJ749" s="23"/>
      <c r="CK749" s="23"/>
      <c r="CL749" s="23"/>
      <c r="CM749" s="23"/>
      <c r="CN749" s="23"/>
      <c r="CO749" s="23"/>
      <c r="CP749" s="23"/>
      <c r="CQ749" s="23"/>
      <c r="CR749" s="23"/>
      <c r="CS749" s="23"/>
      <c r="CT749" s="23"/>
      <c r="CU749" s="23"/>
      <c r="CV749" s="23"/>
      <c r="CW749" s="23"/>
      <c r="CX749" s="23"/>
      <c r="CY749" s="23"/>
      <c r="CZ749" s="23"/>
      <c r="DA749" s="23"/>
      <c r="DB749" s="23"/>
      <c r="DC749" s="23"/>
      <c r="DD749" s="23"/>
      <c r="DE749" s="23"/>
      <c r="DF749" s="23"/>
      <c r="DG749" s="23"/>
      <c r="DH749" s="23"/>
      <c r="DI749" s="23"/>
      <c r="DJ749" s="23"/>
      <c r="DK749" s="23"/>
      <c r="DL749" s="23"/>
      <c r="DM749" s="23"/>
      <c r="DN749" s="23"/>
      <c r="DO749" s="23"/>
      <c r="DP749" s="23"/>
      <c r="DQ749" s="23"/>
      <c r="DR749" s="23"/>
      <c r="DS749" s="23"/>
      <c r="DT749" s="23"/>
      <c r="DU749" s="23"/>
      <c r="DV749" s="23"/>
      <c r="DW749" s="23"/>
      <c r="DX749" s="23"/>
      <c r="DY749" s="23"/>
      <c r="DZ749" s="23"/>
      <c r="EA749" s="23"/>
      <c r="EB749" s="23"/>
      <c r="EC749" s="23"/>
      <c r="ED749" s="23"/>
      <c r="EE749" s="23"/>
      <c r="EF749" s="23"/>
      <c r="EG749" s="23"/>
      <c r="EH749" s="23"/>
      <c r="EI749" s="23"/>
      <c r="EJ749" s="23"/>
      <c r="EK749" s="23"/>
      <c r="EL749" s="23"/>
      <c r="EM749" s="23"/>
      <c r="EN749" s="23"/>
      <c r="EO749" s="23"/>
      <c r="EP749" s="23"/>
      <c r="EQ749" s="30">
        <f>1*EQ$4</f>
        <v>1</v>
      </c>
      <c r="ER749" s="23"/>
      <c r="ES749" s="23"/>
      <c r="ET749" s="23"/>
      <c r="EU749" s="23"/>
      <c r="EV749" s="23"/>
      <c r="EW749" s="23"/>
      <c r="EX749" s="31">
        <f t="shared" si="529"/>
        <v>1</v>
      </c>
      <c r="EY749" s="5"/>
      <c r="EZ749" s="5"/>
      <c r="FA749" s="5"/>
      <c r="FB749" s="5"/>
    </row>
    <row r="750" spans="1:158" ht="15.75" hidden="1" customHeight="1">
      <c r="A750" s="25">
        <f t="shared" si="668"/>
        <v>746</v>
      </c>
      <c r="B750" s="7" t="s">
        <v>1842</v>
      </c>
      <c r="C750" s="7" t="s">
        <v>1843</v>
      </c>
      <c r="D750" s="7" t="s">
        <v>304</v>
      </c>
      <c r="E750" s="27" t="s">
        <v>305</v>
      </c>
      <c r="F750" s="28">
        <v>1</v>
      </c>
      <c r="G750" s="29">
        <f t="shared" si="598"/>
        <v>1</v>
      </c>
      <c r="H750" s="23"/>
      <c r="I750" s="23"/>
      <c r="J750" s="30">
        <f>1*J$4</f>
        <v>1</v>
      </c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  <c r="BR750" s="23"/>
      <c r="BS750" s="23"/>
      <c r="BT750" s="23"/>
      <c r="BU750" s="23"/>
      <c r="BV750" s="23"/>
      <c r="BW750" s="23"/>
      <c r="BX750" s="23"/>
      <c r="BY750" s="23"/>
      <c r="BZ750" s="23"/>
      <c r="CA750" s="23"/>
      <c r="CB750" s="23"/>
      <c r="CC750" s="23"/>
      <c r="CD750" s="23"/>
      <c r="CE750" s="23"/>
      <c r="CF750" s="23"/>
      <c r="CG750" s="23"/>
      <c r="CH750" s="23"/>
      <c r="CI750" s="23"/>
      <c r="CJ750" s="23"/>
      <c r="CK750" s="23"/>
      <c r="CL750" s="23"/>
      <c r="CM750" s="23"/>
      <c r="CN750" s="23"/>
      <c r="CO750" s="23"/>
      <c r="CP750" s="23"/>
      <c r="CQ750" s="23"/>
      <c r="CR750" s="23"/>
      <c r="CS750" s="23"/>
      <c r="CT750" s="23"/>
      <c r="CU750" s="23"/>
      <c r="CV750" s="23"/>
      <c r="CW750" s="23"/>
      <c r="CX750" s="23"/>
      <c r="CY750" s="23"/>
      <c r="CZ750" s="23"/>
      <c r="DA750" s="23"/>
      <c r="DB750" s="23"/>
      <c r="DC750" s="23"/>
      <c r="DD750" s="23"/>
      <c r="DE750" s="23"/>
      <c r="DF750" s="23"/>
      <c r="DG750" s="23"/>
      <c r="DH750" s="23"/>
      <c r="DI750" s="23"/>
      <c r="DJ750" s="23"/>
      <c r="DK750" s="23"/>
      <c r="DL750" s="23"/>
      <c r="DM750" s="23"/>
      <c r="DN750" s="23"/>
      <c r="DO750" s="23"/>
      <c r="DP750" s="23"/>
      <c r="DQ750" s="23"/>
      <c r="DR750" s="23"/>
      <c r="DS750" s="23"/>
      <c r="DT750" s="23"/>
      <c r="DU750" s="23"/>
      <c r="DV750" s="23"/>
      <c r="DW750" s="23"/>
      <c r="DX750" s="23"/>
      <c r="DY750" s="23"/>
      <c r="DZ750" s="23"/>
      <c r="EA750" s="23"/>
      <c r="EB750" s="23"/>
      <c r="EC750" s="23"/>
      <c r="ED750" s="23"/>
      <c r="EE750" s="23"/>
      <c r="EF750" s="23"/>
      <c r="EG750" s="23"/>
      <c r="EH750" s="23"/>
      <c r="EI750" s="23"/>
      <c r="EJ750" s="23"/>
      <c r="EK750" s="23"/>
      <c r="EL750" s="23"/>
      <c r="EM750" s="23"/>
      <c r="EN750" s="23"/>
      <c r="EO750" s="23"/>
      <c r="EP750" s="23"/>
      <c r="EQ750" s="23"/>
      <c r="ER750" s="23"/>
      <c r="ES750" s="23"/>
      <c r="ET750" s="23"/>
      <c r="EU750" s="23"/>
      <c r="EV750" s="23"/>
      <c r="EW750" s="23"/>
      <c r="EX750" s="31">
        <f t="shared" si="529"/>
        <v>1</v>
      </c>
      <c r="EY750" s="5"/>
      <c r="EZ750" s="5"/>
      <c r="FA750" s="5"/>
      <c r="FB750" s="5"/>
    </row>
    <row r="751" spans="1:158" ht="15.75" hidden="1" customHeight="1">
      <c r="A751" s="25">
        <f t="shared" si="668"/>
        <v>747</v>
      </c>
      <c r="B751" s="7" t="s">
        <v>1844</v>
      </c>
      <c r="C751" s="7" t="s">
        <v>1845</v>
      </c>
      <c r="D751" s="7" t="s">
        <v>304</v>
      </c>
      <c r="E751" s="27" t="s">
        <v>305</v>
      </c>
      <c r="F751" s="28">
        <v>1</v>
      </c>
      <c r="G751" s="29">
        <f t="shared" si="598"/>
        <v>2</v>
      </c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30">
        <f>1*AM$4</f>
        <v>1</v>
      </c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30">
        <f>1*BE$4</f>
        <v>1</v>
      </c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  <c r="BR751" s="23"/>
      <c r="BS751" s="23"/>
      <c r="BT751" s="23"/>
      <c r="BU751" s="23"/>
      <c r="BV751" s="23"/>
      <c r="BW751" s="23"/>
      <c r="BX751" s="23"/>
      <c r="BY751" s="23"/>
      <c r="BZ751" s="23"/>
      <c r="CA751" s="23"/>
      <c r="CB751" s="23"/>
      <c r="CC751" s="23"/>
      <c r="CD751" s="23"/>
      <c r="CE751" s="23"/>
      <c r="CF751" s="23"/>
      <c r="CG751" s="23"/>
      <c r="CH751" s="23"/>
      <c r="CI751" s="23"/>
      <c r="CJ751" s="23"/>
      <c r="CK751" s="23"/>
      <c r="CL751" s="23"/>
      <c r="CM751" s="23"/>
      <c r="CN751" s="23"/>
      <c r="CO751" s="23"/>
      <c r="CP751" s="23"/>
      <c r="CQ751" s="23"/>
      <c r="CR751" s="23"/>
      <c r="CS751" s="23"/>
      <c r="CT751" s="23"/>
      <c r="CU751" s="23"/>
      <c r="CV751" s="23"/>
      <c r="CW751" s="23"/>
      <c r="CX751" s="23"/>
      <c r="CY751" s="23"/>
      <c r="CZ751" s="23"/>
      <c r="DA751" s="23"/>
      <c r="DB751" s="23"/>
      <c r="DC751" s="23"/>
      <c r="DD751" s="23"/>
      <c r="DE751" s="23"/>
      <c r="DF751" s="23"/>
      <c r="DG751" s="23"/>
      <c r="DH751" s="23"/>
      <c r="DI751" s="23"/>
      <c r="DJ751" s="23"/>
      <c r="DK751" s="23"/>
      <c r="DL751" s="23"/>
      <c r="DM751" s="23"/>
      <c r="DN751" s="23"/>
      <c r="DO751" s="23"/>
      <c r="DP751" s="23"/>
      <c r="DQ751" s="23"/>
      <c r="DR751" s="23"/>
      <c r="DS751" s="23"/>
      <c r="DT751" s="23"/>
      <c r="DU751" s="23"/>
      <c r="DV751" s="23"/>
      <c r="DW751" s="23"/>
      <c r="DX751" s="23"/>
      <c r="DY751" s="23"/>
      <c r="DZ751" s="23"/>
      <c r="EA751" s="23"/>
      <c r="EB751" s="23"/>
      <c r="EC751" s="23"/>
      <c r="ED751" s="23"/>
      <c r="EE751" s="23"/>
      <c r="EF751" s="23"/>
      <c r="EG751" s="23"/>
      <c r="EH751" s="23"/>
      <c r="EI751" s="23"/>
      <c r="EJ751" s="23"/>
      <c r="EK751" s="23"/>
      <c r="EL751" s="23"/>
      <c r="EM751" s="23"/>
      <c r="EN751" s="23"/>
      <c r="EO751" s="23"/>
      <c r="EP751" s="23"/>
      <c r="EQ751" s="23"/>
      <c r="ER751" s="23"/>
      <c r="ES751" s="23"/>
      <c r="ET751" s="23"/>
      <c r="EU751" s="23"/>
      <c r="EV751" s="23"/>
      <c r="EW751" s="23"/>
      <c r="EX751" s="31">
        <f t="shared" si="529"/>
        <v>2</v>
      </c>
      <c r="EY751" s="5"/>
      <c r="EZ751" s="5"/>
      <c r="FA751" s="5"/>
      <c r="FB751" s="5"/>
    </row>
    <row r="752" spans="1:158" ht="15.75" hidden="1" customHeight="1">
      <c r="A752" s="25">
        <f t="shared" si="668"/>
        <v>748</v>
      </c>
      <c r="B752" s="7" t="s">
        <v>1846</v>
      </c>
      <c r="C752" s="7" t="s">
        <v>1847</v>
      </c>
      <c r="D752" s="7" t="s">
        <v>304</v>
      </c>
      <c r="E752" s="27" t="s">
        <v>305</v>
      </c>
      <c r="F752" s="28">
        <v>1</v>
      </c>
      <c r="G752" s="29">
        <f t="shared" si="598"/>
        <v>1</v>
      </c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  <c r="BR752" s="23"/>
      <c r="BS752" s="23"/>
      <c r="BT752" s="23"/>
      <c r="BU752" s="23"/>
      <c r="BV752" s="23"/>
      <c r="BW752" s="23"/>
      <c r="BX752" s="23"/>
      <c r="BY752" s="23"/>
      <c r="BZ752" s="23"/>
      <c r="CA752" s="23"/>
      <c r="CB752" s="23"/>
      <c r="CC752" s="23"/>
      <c r="CD752" s="23"/>
      <c r="CE752" s="23"/>
      <c r="CF752" s="23"/>
      <c r="CG752" s="23"/>
      <c r="CH752" s="23"/>
      <c r="CI752" s="23"/>
      <c r="CJ752" s="23"/>
      <c r="CK752" s="23"/>
      <c r="CL752" s="23"/>
      <c r="CM752" s="23"/>
      <c r="CN752" s="23"/>
      <c r="CO752" s="23"/>
      <c r="CP752" s="23"/>
      <c r="CQ752" s="23"/>
      <c r="CR752" s="23"/>
      <c r="CS752" s="23"/>
      <c r="CT752" s="23"/>
      <c r="CU752" s="23"/>
      <c r="CV752" s="23"/>
      <c r="CW752" s="23"/>
      <c r="CX752" s="23"/>
      <c r="CY752" s="23"/>
      <c r="CZ752" s="23"/>
      <c r="DA752" s="23"/>
      <c r="DB752" s="23"/>
      <c r="DC752" s="23"/>
      <c r="DD752" s="23"/>
      <c r="DE752" s="23"/>
      <c r="DF752" s="23"/>
      <c r="DG752" s="23"/>
      <c r="DH752" s="23"/>
      <c r="DI752" s="23"/>
      <c r="DJ752" s="23"/>
      <c r="DK752" s="23"/>
      <c r="DL752" s="23"/>
      <c r="DM752" s="23"/>
      <c r="DN752" s="23"/>
      <c r="DO752" s="23"/>
      <c r="DP752" s="23"/>
      <c r="DQ752" s="23"/>
      <c r="DR752" s="23"/>
      <c r="DS752" s="23"/>
      <c r="DT752" s="23"/>
      <c r="DU752" s="23"/>
      <c r="DV752" s="23"/>
      <c r="DW752" s="23"/>
      <c r="DX752" s="23"/>
      <c r="DY752" s="23"/>
      <c r="DZ752" s="23"/>
      <c r="EA752" s="23"/>
      <c r="EB752" s="23"/>
      <c r="EC752" s="23"/>
      <c r="ED752" s="23"/>
      <c r="EE752" s="23"/>
      <c r="EF752" s="23"/>
      <c r="EG752" s="23"/>
      <c r="EH752" s="23"/>
      <c r="EI752" s="30">
        <f>1*EI$4</f>
        <v>1</v>
      </c>
      <c r="EJ752" s="23"/>
      <c r="EK752" s="23"/>
      <c r="EL752" s="23"/>
      <c r="EM752" s="23"/>
      <c r="EN752" s="23"/>
      <c r="EO752" s="23"/>
      <c r="EP752" s="23"/>
      <c r="EQ752" s="23"/>
      <c r="ER752" s="23"/>
      <c r="ES752" s="23"/>
      <c r="ET752" s="23"/>
      <c r="EU752" s="23"/>
      <c r="EV752" s="23"/>
      <c r="EW752" s="23"/>
      <c r="EX752" s="31">
        <f t="shared" si="529"/>
        <v>1</v>
      </c>
      <c r="EY752" s="5"/>
      <c r="EZ752" s="5"/>
      <c r="FA752" s="5"/>
      <c r="FB752" s="5"/>
    </row>
    <row r="753" spans="1:158" ht="15.75" hidden="1" customHeight="1">
      <c r="A753" s="25">
        <f t="shared" si="668"/>
        <v>749</v>
      </c>
      <c r="B753" s="7" t="s">
        <v>1848</v>
      </c>
      <c r="C753" s="7" t="s">
        <v>1849</v>
      </c>
      <c r="D753" s="7" t="s">
        <v>304</v>
      </c>
      <c r="E753" s="27" t="s">
        <v>305</v>
      </c>
      <c r="F753" s="28">
        <v>1</v>
      </c>
      <c r="G753" s="29">
        <f t="shared" si="598"/>
        <v>1</v>
      </c>
      <c r="H753" s="23"/>
      <c r="I753" s="30">
        <f>1*I$4</f>
        <v>1</v>
      </c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  <c r="BR753" s="23"/>
      <c r="BS753" s="23"/>
      <c r="BT753" s="23"/>
      <c r="BU753" s="23"/>
      <c r="BV753" s="23"/>
      <c r="BW753" s="23"/>
      <c r="BX753" s="23"/>
      <c r="BY753" s="23"/>
      <c r="BZ753" s="23"/>
      <c r="CA753" s="23"/>
      <c r="CB753" s="23"/>
      <c r="CC753" s="23"/>
      <c r="CD753" s="23"/>
      <c r="CE753" s="23"/>
      <c r="CF753" s="23"/>
      <c r="CG753" s="23"/>
      <c r="CH753" s="23"/>
      <c r="CI753" s="23"/>
      <c r="CJ753" s="23"/>
      <c r="CK753" s="23"/>
      <c r="CL753" s="23"/>
      <c r="CM753" s="23"/>
      <c r="CN753" s="23"/>
      <c r="CO753" s="23"/>
      <c r="CP753" s="23"/>
      <c r="CQ753" s="23"/>
      <c r="CR753" s="23"/>
      <c r="CS753" s="23"/>
      <c r="CT753" s="23"/>
      <c r="CU753" s="23"/>
      <c r="CV753" s="23"/>
      <c r="CW753" s="23"/>
      <c r="CX753" s="23"/>
      <c r="CY753" s="23"/>
      <c r="CZ753" s="23"/>
      <c r="DA753" s="23"/>
      <c r="DB753" s="23"/>
      <c r="DC753" s="23"/>
      <c r="DD753" s="23"/>
      <c r="DE753" s="23"/>
      <c r="DF753" s="23"/>
      <c r="DG753" s="23"/>
      <c r="DH753" s="23"/>
      <c r="DI753" s="23"/>
      <c r="DJ753" s="23"/>
      <c r="DK753" s="23"/>
      <c r="DL753" s="23"/>
      <c r="DM753" s="23"/>
      <c r="DN753" s="23"/>
      <c r="DO753" s="23"/>
      <c r="DP753" s="23"/>
      <c r="DQ753" s="23"/>
      <c r="DR753" s="23"/>
      <c r="DS753" s="23"/>
      <c r="DT753" s="23"/>
      <c r="DU753" s="23"/>
      <c r="DV753" s="23"/>
      <c r="DW753" s="23"/>
      <c r="DX753" s="23"/>
      <c r="DY753" s="23"/>
      <c r="DZ753" s="23"/>
      <c r="EA753" s="23"/>
      <c r="EB753" s="23"/>
      <c r="EC753" s="23"/>
      <c r="ED753" s="23"/>
      <c r="EE753" s="23"/>
      <c r="EF753" s="23"/>
      <c r="EG753" s="23"/>
      <c r="EH753" s="23"/>
      <c r="EI753" s="23"/>
      <c r="EJ753" s="23"/>
      <c r="EK753" s="23"/>
      <c r="EL753" s="23"/>
      <c r="EM753" s="23"/>
      <c r="EN753" s="23"/>
      <c r="EO753" s="23"/>
      <c r="EP753" s="23"/>
      <c r="EQ753" s="23"/>
      <c r="ER753" s="23"/>
      <c r="ES753" s="23"/>
      <c r="ET753" s="23"/>
      <c r="EU753" s="23"/>
      <c r="EV753" s="23"/>
      <c r="EW753" s="23"/>
      <c r="EX753" s="31">
        <f t="shared" si="529"/>
        <v>1</v>
      </c>
      <c r="EY753" s="5"/>
      <c r="EZ753" s="5"/>
      <c r="FA753" s="5"/>
      <c r="FB753" s="5"/>
    </row>
    <row r="754" spans="1:158" ht="15.75" hidden="1" customHeight="1">
      <c r="A754" s="25">
        <f t="shared" si="668"/>
        <v>750</v>
      </c>
      <c r="B754" s="7" t="s">
        <v>1850</v>
      </c>
      <c r="C754" s="7" t="s">
        <v>1851</v>
      </c>
      <c r="D754" s="26" t="s">
        <v>357</v>
      </c>
      <c r="E754" s="27" t="s">
        <v>305</v>
      </c>
      <c r="F754" s="28">
        <v>1</v>
      </c>
      <c r="G754" s="29">
        <f t="shared" si="598"/>
        <v>1</v>
      </c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  <c r="BR754" s="23"/>
      <c r="BS754" s="23"/>
      <c r="BT754" s="23"/>
      <c r="BU754" s="23"/>
      <c r="BV754" s="23"/>
      <c r="BW754" s="23"/>
      <c r="BX754" s="23"/>
      <c r="BY754" s="23"/>
      <c r="BZ754" s="23"/>
      <c r="CA754" s="23"/>
      <c r="CB754" s="23"/>
      <c r="CC754" s="23"/>
      <c r="CD754" s="23"/>
      <c r="CE754" s="23"/>
      <c r="CF754" s="23"/>
      <c r="CG754" s="23"/>
      <c r="CH754" s="23"/>
      <c r="CI754" s="23"/>
      <c r="CJ754" s="23"/>
      <c r="CK754" s="23"/>
      <c r="CL754" s="23"/>
      <c r="CM754" s="23"/>
      <c r="CN754" s="23"/>
      <c r="CO754" s="23"/>
      <c r="CP754" s="23"/>
      <c r="CQ754" s="23"/>
      <c r="CR754" s="23"/>
      <c r="CS754" s="23"/>
      <c r="CT754" s="23"/>
      <c r="CU754" s="23"/>
      <c r="CV754" s="23"/>
      <c r="CW754" s="23"/>
      <c r="CX754" s="23"/>
      <c r="CY754" s="23"/>
      <c r="CZ754" s="23"/>
      <c r="DA754" s="23"/>
      <c r="DB754" s="23"/>
      <c r="DC754" s="23"/>
      <c r="DD754" s="23"/>
      <c r="DE754" s="23"/>
      <c r="DF754" s="23"/>
      <c r="DG754" s="23"/>
      <c r="DH754" s="23"/>
      <c r="DI754" s="23"/>
      <c r="DJ754" s="30">
        <f>1*DJ$4</f>
        <v>1</v>
      </c>
      <c r="DK754" s="23"/>
      <c r="DL754" s="23"/>
      <c r="DM754" s="23"/>
      <c r="DN754" s="23"/>
      <c r="DO754" s="23"/>
      <c r="DP754" s="23"/>
      <c r="DQ754" s="23"/>
      <c r="DR754" s="23"/>
      <c r="DS754" s="23"/>
      <c r="DT754" s="23"/>
      <c r="DU754" s="23"/>
      <c r="DV754" s="23"/>
      <c r="DW754" s="23"/>
      <c r="DX754" s="23"/>
      <c r="DY754" s="23"/>
      <c r="DZ754" s="23"/>
      <c r="EA754" s="23"/>
      <c r="EB754" s="23"/>
      <c r="EC754" s="23"/>
      <c r="ED754" s="23"/>
      <c r="EE754" s="23"/>
      <c r="EF754" s="23"/>
      <c r="EG754" s="23"/>
      <c r="EH754" s="23"/>
      <c r="EI754" s="23"/>
      <c r="EJ754" s="23"/>
      <c r="EK754" s="23"/>
      <c r="EL754" s="23"/>
      <c r="EM754" s="23"/>
      <c r="EN754" s="23"/>
      <c r="EO754" s="23"/>
      <c r="EP754" s="23"/>
      <c r="EQ754" s="23"/>
      <c r="ER754" s="23"/>
      <c r="ES754" s="23"/>
      <c r="ET754" s="23"/>
      <c r="EU754" s="23"/>
      <c r="EV754" s="23"/>
      <c r="EW754" s="23"/>
      <c r="EX754" s="31">
        <f t="shared" si="529"/>
        <v>1</v>
      </c>
      <c r="EY754" s="5"/>
      <c r="EZ754" s="5"/>
      <c r="FA754" s="5"/>
      <c r="FB754" s="5"/>
    </row>
    <row r="755" spans="1:158" ht="15.75" hidden="1" customHeight="1">
      <c r="A755" s="25">
        <f t="shared" si="668"/>
        <v>751</v>
      </c>
      <c r="B755" s="7" t="s">
        <v>1852</v>
      </c>
      <c r="C755" s="7" t="s">
        <v>1853</v>
      </c>
      <c r="D755" s="7" t="s">
        <v>304</v>
      </c>
      <c r="E755" s="27" t="s">
        <v>305</v>
      </c>
      <c r="F755" s="28">
        <v>1</v>
      </c>
      <c r="G755" s="29">
        <f t="shared" si="598"/>
        <v>1</v>
      </c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30">
        <f>1*BG$4</f>
        <v>1</v>
      </c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  <c r="BR755" s="23"/>
      <c r="BS755" s="23"/>
      <c r="BT755" s="23"/>
      <c r="BU755" s="23"/>
      <c r="BV755" s="23"/>
      <c r="BW755" s="23"/>
      <c r="BX755" s="23"/>
      <c r="BY755" s="23"/>
      <c r="BZ755" s="23"/>
      <c r="CA755" s="23"/>
      <c r="CB755" s="23"/>
      <c r="CC755" s="23"/>
      <c r="CD755" s="23"/>
      <c r="CE755" s="23"/>
      <c r="CF755" s="23"/>
      <c r="CG755" s="23"/>
      <c r="CH755" s="23"/>
      <c r="CI755" s="23"/>
      <c r="CJ755" s="23"/>
      <c r="CK755" s="23"/>
      <c r="CL755" s="23"/>
      <c r="CM755" s="23"/>
      <c r="CN755" s="23"/>
      <c r="CO755" s="23"/>
      <c r="CP755" s="23"/>
      <c r="CQ755" s="23"/>
      <c r="CR755" s="23"/>
      <c r="CS755" s="23"/>
      <c r="CT755" s="23"/>
      <c r="CU755" s="23"/>
      <c r="CV755" s="23"/>
      <c r="CW755" s="23"/>
      <c r="CX755" s="23"/>
      <c r="CY755" s="23"/>
      <c r="CZ755" s="23"/>
      <c r="DA755" s="23"/>
      <c r="DB755" s="23"/>
      <c r="DC755" s="23"/>
      <c r="DD755" s="23"/>
      <c r="DE755" s="23"/>
      <c r="DF755" s="23"/>
      <c r="DG755" s="23"/>
      <c r="DH755" s="23"/>
      <c r="DI755" s="23"/>
      <c r="DJ755" s="23"/>
      <c r="DK755" s="23"/>
      <c r="DL755" s="23"/>
      <c r="DM755" s="23"/>
      <c r="DN755" s="23"/>
      <c r="DO755" s="23"/>
      <c r="DP755" s="23"/>
      <c r="DQ755" s="23"/>
      <c r="DR755" s="23"/>
      <c r="DS755" s="23"/>
      <c r="DT755" s="23"/>
      <c r="DU755" s="23"/>
      <c r="DV755" s="23"/>
      <c r="DW755" s="23"/>
      <c r="DX755" s="23"/>
      <c r="DY755" s="23"/>
      <c r="DZ755" s="23"/>
      <c r="EA755" s="23"/>
      <c r="EB755" s="23"/>
      <c r="EC755" s="23"/>
      <c r="ED755" s="23"/>
      <c r="EE755" s="23"/>
      <c r="EF755" s="23"/>
      <c r="EG755" s="23"/>
      <c r="EH755" s="23"/>
      <c r="EI755" s="23"/>
      <c r="EJ755" s="23"/>
      <c r="EK755" s="23"/>
      <c r="EL755" s="23"/>
      <c r="EM755" s="23"/>
      <c r="EN755" s="23"/>
      <c r="EO755" s="23"/>
      <c r="EP755" s="23"/>
      <c r="EQ755" s="23"/>
      <c r="ER755" s="23"/>
      <c r="ES755" s="23"/>
      <c r="ET755" s="23"/>
      <c r="EU755" s="23"/>
      <c r="EV755" s="23"/>
      <c r="EW755" s="23"/>
      <c r="EX755" s="31">
        <f t="shared" si="529"/>
        <v>1</v>
      </c>
      <c r="EY755" s="5"/>
      <c r="EZ755" s="5"/>
      <c r="FA755" s="5"/>
      <c r="FB755" s="5"/>
    </row>
    <row r="756" spans="1:158" ht="15.75" hidden="1" customHeight="1">
      <c r="A756" s="25">
        <f t="shared" si="668"/>
        <v>752</v>
      </c>
      <c r="B756" s="7" t="s">
        <v>1854</v>
      </c>
      <c r="C756" s="7" t="s">
        <v>303</v>
      </c>
      <c r="D756" s="7" t="s">
        <v>304</v>
      </c>
      <c r="E756" s="27" t="s">
        <v>305</v>
      </c>
      <c r="F756" s="28">
        <v>1</v>
      </c>
      <c r="G756" s="29">
        <f t="shared" si="598"/>
        <v>1</v>
      </c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  <c r="BR756" s="23"/>
      <c r="BS756" s="23"/>
      <c r="BT756" s="23"/>
      <c r="BU756" s="23"/>
      <c r="BV756" s="23"/>
      <c r="BW756" s="23"/>
      <c r="BX756" s="23"/>
      <c r="BY756" s="23"/>
      <c r="BZ756" s="23"/>
      <c r="CA756" s="23"/>
      <c r="CB756" s="23"/>
      <c r="CC756" s="23"/>
      <c r="CD756" s="23"/>
      <c r="CE756" s="23"/>
      <c r="CF756" s="23"/>
      <c r="CG756" s="23"/>
      <c r="CH756" s="23"/>
      <c r="CI756" s="23"/>
      <c r="CJ756" s="23"/>
      <c r="CK756" s="23"/>
      <c r="CL756" s="23"/>
      <c r="CM756" s="23"/>
      <c r="CN756" s="23"/>
      <c r="CO756" s="23"/>
      <c r="CP756" s="23"/>
      <c r="CQ756" s="23"/>
      <c r="CR756" s="23"/>
      <c r="CS756" s="23"/>
      <c r="CT756" s="23"/>
      <c r="CU756" s="23"/>
      <c r="CV756" s="23"/>
      <c r="CW756" s="23"/>
      <c r="CX756" s="23"/>
      <c r="CY756" s="23"/>
      <c r="CZ756" s="23"/>
      <c r="DA756" s="23"/>
      <c r="DB756" s="23"/>
      <c r="DC756" s="23"/>
      <c r="DD756" s="23"/>
      <c r="DE756" s="23"/>
      <c r="DF756" s="23"/>
      <c r="DG756" s="23"/>
      <c r="DH756" s="23"/>
      <c r="DI756" s="23"/>
      <c r="DJ756" s="23"/>
      <c r="DK756" s="23"/>
      <c r="DL756" s="23"/>
      <c r="DM756" s="23"/>
      <c r="DN756" s="23"/>
      <c r="DO756" s="23"/>
      <c r="DP756" s="23"/>
      <c r="DQ756" s="23"/>
      <c r="DR756" s="23"/>
      <c r="DS756" s="23"/>
      <c r="DT756" s="23"/>
      <c r="DU756" s="23"/>
      <c r="DV756" s="23"/>
      <c r="DW756" s="23"/>
      <c r="DX756" s="23"/>
      <c r="DY756" s="23"/>
      <c r="DZ756" s="23"/>
      <c r="EA756" s="23"/>
      <c r="EB756" s="23"/>
      <c r="EC756" s="23"/>
      <c r="ED756" s="23"/>
      <c r="EE756" s="23"/>
      <c r="EF756" s="23"/>
      <c r="EG756" s="23"/>
      <c r="EH756" s="23"/>
      <c r="EI756" s="23"/>
      <c r="EJ756" s="23"/>
      <c r="EK756" s="23"/>
      <c r="EL756" s="23"/>
      <c r="EM756" s="23"/>
      <c r="EN756" s="23"/>
      <c r="EO756" s="23"/>
      <c r="EP756" s="23"/>
      <c r="EQ756" s="23"/>
      <c r="ER756" s="30">
        <f>1*ER$4</f>
        <v>1</v>
      </c>
      <c r="ES756" s="23"/>
      <c r="ET756" s="23"/>
      <c r="EU756" s="23"/>
      <c r="EV756" s="23"/>
      <c r="EW756" s="23"/>
      <c r="EX756" s="31">
        <f t="shared" si="529"/>
        <v>1</v>
      </c>
      <c r="EY756" s="5"/>
      <c r="EZ756" s="5"/>
      <c r="FA756" s="5"/>
      <c r="FB756" s="5"/>
    </row>
    <row r="757" spans="1:158" ht="15.75" hidden="1" customHeight="1">
      <c r="A757" s="25">
        <f t="shared" si="668"/>
        <v>753</v>
      </c>
      <c r="B757" s="7" t="s">
        <v>1855</v>
      </c>
      <c r="C757" s="7" t="s">
        <v>1856</v>
      </c>
      <c r="D757" s="7" t="s">
        <v>304</v>
      </c>
      <c r="E757" s="27" t="s">
        <v>305</v>
      </c>
      <c r="F757" s="28">
        <v>1</v>
      </c>
      <c r="G757" s="29">
        <f t="shared" si="598"/>
        <v>3</v>
      </c>
      <c r="H757" s="30">
        <f>1*H$4</f>
        <v>1</v>
      </c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30">
        <f>1*AD$4</f>
        <v>1</v>
      </c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30">
        <f>1*AQ$4</f>
        <v>1</v>
      </c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  <c r="BR757" s="23"/>
      <c r="BS757" s="23"/>
      <c r="BT757" s="23"/>
      <c r="BU757" s="23"/>
      <c r="BV757" s="23"/>
      <c r="BW757" s="23"/>
      <c r="BX757" s="23"/>
      <c r="BY757" s="23"/>
      <c r="BZ757" s="23"/>
      <c r="CA757" s="23"/>
      <c r="CB757" s="23"/>
      <c r="CC757" s="23"/>
      <c r="CD757" s="23"/>
      <c r="CE757" s="23"/>
      <c r="CF757" s="23"/>
      <c r="CG757" s="23"/>
      <c r="CH757" s="23"/>
      <c r="CI757" s="23"/>
      <c r="CJ757" s="23"/>
      <c r="CK757" s="23"/>
      <c r="CL757" s="23"/>
      <c r="CM757" s="23"/>
      <c r="CN757" s="23"/>
      <c r="CO757" s="23"/>
      <c r="CP757" s="23"/>
      <c r="CQ757" s="23"/>
      <c r="CR757" s="23"/>
      <c r="CS757" s="23"/>
      <c r="CT757" s="23"/>
      <c r="CU757" s="23"/>
      <c r="CV757" s="23"/>
      <c r="CW757" s="23"/>
      <c r="CX757" s="23"/>
      <c r="CY757" s="23"/>
      <c r="CZ757" s="23"/>
      <c r="DA757" s="23"/>
      <c r="DB757" s="23"/>
      <c r="DC757" s="23"/>
      <c r="DD757" s="23"/>
      <c r="DE757" s="23"/>
      <c r="DF757" s="23"/>
      <c r="DG757" s="23"/>
      <c r="DH757" s="23"/>
      <c r="DI757" s="23"/>
      <c r="DJ757" s="23"/>
      <c r="DK757" s="23"/>
      <c r="DL757" s="23"/>
      <c r="DM757" s="23"/>
      <c r="DN757" s="23"/>
      <c r="DO757" s="23"/>
      <c r="DP757" s="23"/>
      <c r="DQ757" s="23"/>
      <c r="DR757" s="23"/>
      <c r="DS757" s="23"/>
      <c r="DT757" s="23"/>
      <c r="DU757" s="23"/>
      <c r="DV757" s="23"/>
      <c r="DW757" s="23"/>
      <c r="DX757" s="23"/>
      <c r="DY757" s="23"/>
      <c r="DZ757" s="23"/>
      <c r="EA757" s="23"/>
      <c r="EB757" s="23"/>
      <c r="EC757" s="23"/>
      <c r="ED757" s="23"/>
      <c r="EE757" s="23"/>
      <c r="EF757" s="23"/>
      <c r="EG757" s="23"/>
      <c r="EH757" s="23"/>
      <c r="EI757" s="23"/>
      <c r="EJ757" s="23"/>
      <c r="EK757" s="23"/>
      <c r="EL757" s="23"/>
      <c r="EM757" s="23"/>
      <c r="EN757" s="23"/>
      <c r="EO757" s="23"/>
      <c r="EP757" s="23"/>
      <c r="EQ757" s="23"/>
      <c r="ER757" s="23"/>
      <c r="ES757" s="23"/>
      <c r="ET757" s="23"/>
      <c r="EU757" s="23"/>
      <c r="EV757" s="23"/>
      <c r="EW757" s="23"/>
      <c r="EX757" s="31">
        <f t="shared" si="529"/>
        <v>3</v>
      </c>
      <c r="EY757" s="5"/>
      <c r="EZ757" s="5"/>
      <c r="FA757" s="5"/>
      <c r="FB757" s="5"/>
    </row>
    <row r="758" spans="1:158" ht="15.75" hidden="1" customHeight="1">
      <c r="A758" s="25">
        <f t="shared" si="668"/>
        <v>754</v>
      </c>
      <c r="B758" s="7" t="s">
        <v>1857</v>
      </c>
      <c r="C758" s="7" t="s">
        <v>1858</v>
      </c>
      <c r="D758" s="7" t="s">
        <v>304</v>
      </c>
      <c r="E758" s="27" t="s">
        <v>305</v>
      </c>
      <c r="F758" s="28">
        <v>1</v>
      </c>
      <c r="G758" s="29">
        <f t="shared" si="598"/>
        <v>1</v>
      </c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30">
        <f>1*AP$4</f>
        <v>1</v>
      </c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  <c r="BR758" s="23"/>
      <c r="BS758" s="23"/>
      <c r="BT758" s="23"/>
      <c r="BU758" s="23"/>
      <c r="BV758" s="23"/>
      <c r="BW758" s="23"/>
      <c r="BX758" s="23"/>
      <c r="BY758" s="23"/>
      <c r="BZ758" s="23"/>
      <c r="CA758" s="23"/>
      <c r="CB758" s="23"/>
      <c r="CC758" s="23"/>
      <c r="CD758" s="23"/>
      <c r="CE758" s="23"/>
      <c r="CF758" s="23"/>
      <c r="CG758" s="23"/>
      <c r="CH758" s="23"/>
      <c r="CI758" s="23"/>
      <c r="CJ758" s="23"/>
      <c r="CK758" s="23"/>
      <c r="CL758" s="23"/>
      <c r="CM758" s="23"/>
      <c r="CN758" s="23"/>
      <c r="CO758" s="23"/>
      <c r="CP758" s="23"/>
      <c r="CQ758" s="23"/>
      <c r="CR758" s="23"/>
      <c r="CS758" s="23"/>
      <c r="CT758" s="23"/>
      <c r="CU758" s="23"/>
      <c r="CV758" s="23"/>
      <c r="CW758" s="23"/>
      <c r="CX758" s="23"/>
      <c r="CY758" s="23"/>
      <c r="CZ758" s="23"/>
      <c r="DA758" s="23"/>
      <c r="DB758" s="23"/>
      <c r="DC758" s="23"/>
      <c r="DD758" s="23"/>
      <c r="DE758" s="23"/>
      <c r="DF758" s="23"/>
      <c r="DG758" s="23"/>
      <c r="DH758" s="23"/>
      <c r="DI758" s="23"/>
      <c r="DJ758" s="23"/>
      <c r="DK758" s="23"/>
      <c r="DL758" s="23"/>
      <c r="DM758" s="23"/>
      <c r="DN758" s="23"/>
      <c r="DO758" s="23"/>
      <c r="DP758" s="23"/>
      <c r="DQ758" s="23"/>
      <c r="DR758" s="23"/>
      <c r="DS758" s="23"/>
      <c r="DT758" s="23"/>
      <c r="DU758" s="23"/>
      <c r="DV758" s="23"/>
      <c r="DW758" s="23"/>
      <c r="DX758" s="23"/>
      <c r="DY758" s="23"/>
      <c r="DZ758" s="23"/>
      <c r="EA758" s="23"/>
      <c r="EB758" s="23"/>
      <c r="EC758" s="23"/>
      <c r="ED758" s="23"/>
      <c r="EE758" s="23"/>
      <c r="EF758" s="23"/>
      <c r="EG758" s="23"/>
      <c r="EH758" s="23"/>
      <c r="EI758" s="23"/>
      <c r="EJ758" s="23"/>
      <c r="EK758" s="23"/>
      <c r="EL758" s="23"/>
      <c r="EM758" s="23"/>
      <c r="EN758" s="23"/>
      <c r="EO758" s="23"/>
      <c r="EP758" s="23"/>
      <c r="EQ758" s="23"/>
      <c r="ER758" s="23"/>
      <c r="ES758" s="23"/>
      <c r="ET758" s="23"/>
      <c r="EU758" s="23"/>
      <c r="EV758" s="23"/>
      <c r="EW758" s="23"/>
      <c r="EX758" s="31">
        <f t="shared" si="529"/>
        <v>1</v>
      </c>
      <c r="EY758" s="5"/>
      <c r="EZ758" s="5"/>
      <c r="FA758" s="5"/>
      <c r="FB758" s="5"/>
    </row>
    <row r="759" spans="1:158" ht="15.75" hidden="1" customHeight="1">
      <c r="A759" s="25">
        <f t="shared" si="668"/>
        <v>755</v>
      </c>
      <c r="B759" s="7" t="s">
        <v>1859</v>
      </c>
      <c r="C759" s="7" t="s">
        <v>1860</v>
      </c>
      <c r="D759" s="7" t="s">
        <v>304</v>
      </c>
      <c r="E759" s="27" t="s">
        <v>305</v>
      </c>
      <c r="F759" s="28">
        <v>1</v>
      </c>
      <c r="G759" s="29">
        <f t="shared" si="598"/>
        <v>1</v>
      </c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30">
        <f>1*AR$4</f>
        <v>1</v>
      </c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  <c r="BR759" s="23"/>
      <c r="BS759" s="23"/>
      <c r="BT759" s="23"/>
      <c r="BU759" s="23"/>
      <c r="BV759" s="23"/>
      <c r="BW759" s="23"/>
      <c r="BX759" s="23"/>
      <c r="BY759" s="23"/>
      <c r="BZ759" s="23"/>
      <c r="CA759" s="23"/>
      <c r="CB759" s="23"/>
      <c r="CC759" s="23"/>
      <c r="CD759" s="23"/>
      <c r="CE759" s="23"/>
      <c r="CF759" s="23"/>
      <c r="CG759" s="23"/>
      <c r="CH759" s="23"/>
      <c r="CI759" s="23"/>
      <c r="CJ759" s="23"/>
      <c r="CK759" s="23"/>
      <c r="CL759" s="23"/>
      <c r="CM759" s="23"/>
      <c r="CN759" s="23"/>
      <c r="CO759" s="23"/>
      <c r="CP759" s="23"/>
      <c r="CQ759" s="23"/>
      <c r="CR759" s="23"/>
      <c r="CS759" s="23"/>
      <c r="CT759" s="23"/>
      <c r="CU759" s="23"/>
      <c r="CV759" s="23"/>
      <c r="CW759" s="23"/>
      <c r="CX759" s="23"/>
      <c r="CY759" s="23"/>
      <c r="CZ759" s="23"/>
      <c r="DA759" s="23"/>
      <c r="DB759" s="23"/>
      <c r="DC759" s="23"/>
      <c r="DD759" s="23"/>
      <c r="DE759" s="23"/>
      <c r="DF759" s="23"/>
      <c r="DG759" s="23"/>
      <c r="DH759" s="23"/>
      <c r="DI759" s="23"/>
      <c r="DJ759" s="23"/>
      <c r="DK759" s="23"/>
      <c r="DL759" s="23"/>
      <c r="DM759" s="23"/>
      <c r="DN759" s="23"/>
      <c r="DO759" s="23"/>
      <c r="DP759" s="23"/>
      <c r="DQ759" s="23"/>
      <c r="DR759" s="23"/>
      <c r="DS759" s="23"/>
      <c r="DT759" s="23"/>
      <c r="DU759" s="23"/>
      <c r="DV759" s="23"/>
      <c r="DW759" s="23"/>
      <c r="DX759" s="23"/>
      <c r="DY759" s="23"/>
      <c r="DZ759" s="23"/>
      <c r="EA759" s="23"/>
      <c r="EB759" s="23"/>
      <c r="EC759" s="23"/>
      <c r="ED759" s="23"/>
      <c r="EE759" s="23"/>
      <c r="EF759" s="23"/>
      <c r="EG759" s="23"/>
      <c r="EH759" s="23"/>
      <c r="EI759" s="23"/>
      <c r="EJ759" s="23"/>
      <c r="EK759" s="23"/>
      <c r="EL759" s="23"/>
      <c r="EM759" s="23"/>
      <c r="EN759" s="23"/>
      <c r="EO759" s="23"/>
      <c r="EP759" s="23"/>
      <c r="EQ759" s="23"/>
      <c r="ER759" s="23"/>
      <c r="ES759" s="23"/>
      <c r="ET759" s="23"/>
      <c r="EU759" s="23"/>
      <c r="EV759" s="23"/>
      <c r="EW759" s="23"/>
      <c r="EX759" s="31">
        <f t="shared" si="529"/>
        <v>1</v>
      </c>
      <c r="EY759" s="5"/>
      <c r="EZ759" s="5"/>
      <c r="FA759" s="5"/>
      <c r="FB759" s="5"/>
    </row>
    <row r="760" spans="1:158" ht="15.75" hidden="1" customHeight="1">
      <c r="A760" s="25">
        <f t="shared" si="668"/>
        <v>756</v>
      </c>
      <c r="B760" s="7" t="s">
        <v>1861</v>
      </c>
      <c r="C760" s="7" t="s">
        <v>1862</v>
      </c>
      <c r="D760" s="7" t="s">
        <v>304</v>
      </c>
      <c r="E760" s="27" t="s">
        <v>305</v>
      </c>
      <c r="F760" s="28">
        <v>1</v>
      </c>
      <c r="G760" s="29">
        <f t="shared" si="598"/>
        <v>1</v>
      </c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30">
        <f>1*AW$4</f>
        <v>1</v>
      </c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  <c r="BR760" s="23"/>
      <c r="BS760" s="23"/>
      <c r="BT760" s="23"/>
      <c r="BU760" s="23"/>
      <c r="BV760" s="23"/>
      <c r="BW760" s="23"/>
      <c r="BX760" s="23"/>
      <c r="BY760" s="23"/>
      <c r="BZ760" s="23"/>
      <c r="CA760" s="23"/>
      <c r="CB760" s="23"/>
      <c r="CC760" s="23"/>
      <c r="CD760" s="23"/>
      <c r="CE760" s="23"/>
      <c r="CF760" s="23"/>
      <c r="CG760" s="23"/>
      <c r="CH760" s="23"/>
      <c r="CI760" s="23"/>
      <c r="CJ760" s="23"/>
      <c r="CK760" s="23"/>
      <c r="CL760" s="23"/>
      <c r="CM760" s="23"/>
      <c r="CN760" s="23"/>
      <c r="CO760" s="23"/>
      <c r="CP760" s="23"/>
      <c r="CQ760" s="23"/>
      <c r="CR760" s="23"/>
      <c r="CS760" s="23"/>
      <c r="CT760" s="23"/>
      <c r="CU760" s="23"/>
      <c r="CV760" s="23"/>
      <c r="CW760" s="23"/>
      <c r="CX760" s="23"/>
      <c r="CY760" s="23"/>
      <c r="CZ760" s="23"/>
      <c r="DA760" s="23"/>
      <c r="DB760" s="23"/>
      <c r="DC760" s="23"/>
      <c r="DD760" s="23"/>
      <c r="DE760" s="23"/>
      <c r="DF760" s="23"/>
      <c r="DG760" s="23"/>
      <c r="DH760" s="23"/>
      <c r="DI760" s="23"/>
      <c r="DJ760" s="23"/>
      <c r="DK760" s="23"/>
      <c r="DL760" s="23"/>
      <c r="DM760" s="23"/>
      <c r="DN760" s="23"/>
      <c r="DO760" s="23"/>
      <c r="DP760" s="23"/>
      <c r="DQ760" s="23"/>
      <c r="DR760" s="23"/>
      <c r="DS760" s="23"/>
      <c r="DT760" s="23"/>
      <c r="DU760" s="23"/>
      <c r="DV760" s="23"/>
      <c r="DW760" s="23"/>
      <c r="DX760" s="23"/>
      <c r="DY760" s="23"/>
      <c r="DZ760" s="23"/>
      <c r="EA760" s="23"/>
      <c r="EB760" s="23"/>
      <c r="EC760" s="23"/>
      <c r="ED760" s="23"/>
      <c r="EE760" s="23"/>
      <c r="EF760" s="23"/>
      <c r="EG760" s="23"/>
      <c r="EH760" s="23"/>
      <c r="EI760" s="23"/>
      <c r="EJ760" s="23"/>
      <c r="EK760" s="23"/>
      <c r="EL760" s="23"/>
      <c r="EM760" s="23"/>
      <c r="EN760" s="23"/>
      <c r="EO760" s="23"/>
      <c r="EP760" s="23"/>
      <c r="EQ760" s="23"/>
      <c r="ER760" s="23"/>
      <c r="ES760" s="23"/>
      <c r="ET760" s="23"/>
      <c r="EU760" s="23"/>
      <c r="EV760" s="23"/>
      <c r="EW760" s="23"/>
      <c r="EX760" s="31">
        <f t="shared" si="529"/>
        <v>1</v>
      </c>
      <c r="EY760" s="5"/>
      <c r="EZ760" s="5"/>
      <c r="FA760" s="5"/>
      <c r="FB760" s="5"/>
    </row>
    <row r="761" spans="1:158" ht="15.75" hidden="1" customHeight="1">
      <c r="A761" s="25">
        <f t="shared" si="668"/>
        <v>757</v>
      </c>
      <c r="B761" s="7" t="s">
        <v>1863</v>
      </c>
      <c r="C761" s="7" t="s">
        <v>1864</v>
      </c>
      <c r="D761" s="26" t="s">
        <v>357</v>
      </c>
      <c r="E761" s="27" t="s">
        <v>305</v>
      </c>
      <c r="F761" s="28">
        <v>1</v>
      </c>
      <c r="G761" s="55">
        <f t="shared" si="598"/>
        <v>3</v>
      </c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30">
        <f>1*BA$4</f>
        <v>1</v>
      </c>
      <c r="BB761" s="23"/>
      <c r="BC761" s="23"/>
      <c r="BD761" s="23"/>
      <c r="BE761" s="23"/>
      <c r="BF761" s="30">
        <f>1*BF$4</f>
        <v>1</v>
      </c>
      <c r="BG761" s="23"/>
      <c r="BH761" s="23"/>
      <c r="BI761" s="23"/>
      <c r="BJ761" s="30">
        <f>1*BJ$4</f>
        <v>1</v>
      </c>
      <c r="BK761" s="23"/>
      <c r="BL761" s="23"/>
      <c r="BM761" s="23"/>
      <c r="BN761" s="23"/>
      <c r="BO761" s="23"/>
      <c r="BP761" s="23"/>
      <c r="BQ761" s="23"/>
      <c r="BR761" s="23"/>
      <c r="BS761" s="23"/>
      <c r="BT761" s="23"/>
      <c r="BU761" s="23"/>
      <c r="BV761" s="23"/>
      <c r="BW761" s="23"/>
      <c r="BX761" s="23"/>
      <c r="BY761" s="23"/>
      <c r="BZ761" s="23"/>
      <c r="CA761" s="23"/>
      <c r="CB761" s="23"/>
      <c r="CC761" s="23"/>
      <c r="CD761" s="23"/>
      <c r="CE761" s="23"/>
      <c r="CF761" s="23"/>
      <c r="CG761" s="23"/>
      <c r="CH761" s="23"/>
      <c r="CI761" s="23"/>
      <c r="CJ761" s="23"/>
      <c r="CK761" s="23"/>
      <c r="CL761" s="23"/>
      <c r="CM761" s="23"/>
      <c r="CN761" s="23"/>
      <c r="CO761" s="23"/>
      <c r="CP761" s="23"/>
      <c r="CQ761" s="23"/>
      <c r="CR761" s="23"/>
      <c r="CS761" s="23"/>
      <c r="CT761" s="23"/>
      <c r="CU761" s="23"/>
      <c r="CV761" s="23"/>
      <c r="CW761" s="23"/>
      <c r="CX761" s="23"/>
      <c r="CY761" s="23"/>
      <c r="CZ761" s="23"/>
      <c r="DA761" s="23"/>
      <c r="DB761" s="23"/>
      <c r="DC761" s="23"/>
      <c r="DD761" s="23"/>
      <c r="DE761" s="23"/>
      <c r="DF761" s="23"/>
      <c r="DG761" s="23"/>
      <c r="DH761" s="23"/>
      <c r="DI761" s="23"/>
      <c r="DJ761" s="23"/>
      <c r="DK761" s="23"/>
      <c r="DL761" s="23"/>
      <c r="DM761" s="23"/>
      <c r="DN761" s="23"/>
      <c r="DO761" s="23"/>
      <c r="DP761" s="23"/>
      <c r="DQ761" s="23"/>
      <c r="DR761" s="23"/>
      <c r="DS761" s="23"/>
      <c r="DT761" s="23"/>
      <c r="DU761" s="23"/>
      <c r="DV761" s="23"/>
      <c r="DW761" s="23"/>
      <c r="DX761" s="23"/>
      <c r="DY761" s="23"/>
      <c r="DZ761" s="23"/>
      <c r="EA761" s="23"/>
      <c r="EB761" s="23"/>
      <c r="EC761" s="23"/>
      <c r="ED761" s="23"/>
      <c r="EE761" s="23"/>
      <c r="EF761" s="23"/>
      <c r="EG761" s="23"/>
      <c r="EH761" s="23"/>
      <c r="EI761" s="23"/>
      <c r="EJ761" s="23"/>
      <c r="EK761" s="23"/>
      <c r="EL761" s="23"/>
      <c r="EM761" s="23"/>
      <c r="EN761" s="23"/>
      <c r="EO761" s="23"/>
      <c r="EP761" s="23"/>
      <c r="EQ761" s="23"/>
      <c r="ER761" s="23"/>
      <c r="ES761" s="23"/>
      <c r="ET761" s="23"/>
      <c r="EU761" s="23"/>
      <c r="EV761" s="23"/>
      <c r="EW761" s="23"/>
      <c r="EX761" s="31">
        <f t="shared" si="529"/>
        <v>3</v>
      </c>
      <c r="EY761" s="5"/>
      <c r="EZ761" s="5"/>
      <c r="FA761" s="5"/>
      <c r="FB761" s="5"/>
    </row>
    <row r="762" spans="1:158" ht="15.75" hidden="1" customHeight="1">
      <c r="A762" s="25">
        <f t="shared" si="668"/>
        <v>758</v>
      </c>
      <c r="B762" s="7" t="s">
        <v>1865</v>
      </c>
      <c r="C762" s="7" t="s">
        <v>1866</v>
      </c>
      <c r="D762" s="7" t="s">
        <v>304</v>
      </c>
      <c r="E762" s="27" t="s">
        <v>305</v>
      </c>
      <c r="F762" s="28">
        <v>1</v>
      </c>
      <c r="G762" s="29">
        <f t="shared" si="598"/>
        <v>2</v>
      </c>
      <c r="H762" s="23"/>
      <c r="I762" s="23"/>
      <c r="J762" s="23"/>
      <c r="K762" s="23"/>
      <c r="L762" s="30">
        <f>1*L$4</f>
        <v>1</v>
      </c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30">
        <f>1*AY$4</f>
        <v>1</v>
      </c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  <c r="BR762" s="23"/>
      <c r="BS762" s="23"/>
      <c r="BT762" s="23"/>
      <c r="BU762" s="23"/>
      <c r="BV762" s="23"/>
      <c r="BW762" s="23"/>
      <c r="BX762" s="23"/>
      <c r="BY762" s="23"/>
      <c r="BZ762" s="23"/>
      <c r="CA762" s="23"/>
      <c r="CB762" s="23"/>
      <c r="CC762" s="23"/>
      <c r="CD762" s="23"/>
      <c r="CE762" s="23"/>
      <c r="CF762" s="23"/>
      <c r="CG762" s="23"/>
      <c r="CH762" s="23"/>
      <c r="CI762" s="23"/>
      <c r="CJ762" s="23"/>
      <c r="CK762" s="23"/>
      <c r="CL762" s="23"/>
      <c r="CM762" s="23"/>
      <c r="CN762" s="23"/>
      <c r="CO762" s="23"/>
      <c r="CP762" s="23"/>
      <c r="CQ762" s="23"/>
      <c r="CR762" s="23"/>
      <c r="CS762" s="23"/>
      <c r="CT762" s="23"/>
      <c r="CU762" s="23"/>
      <c r="CV762" s="23"/>
      <c r="CW762" s="23"/>
      <c r="CX762" s="23"/>
      <c r="CY762" s="23"/>
      <c r="CZ762" s="23"/>
      <c r="DA762" s="23"/>
      <c r="DB762" s="23"/>
      <c r="DC762" s="23"/>
      <c r="DD762" s="23"/>
      <c r="DE762" s="23"/>
      <c r="DF762" s="23"/>
      <c r="DG762" s="23"/>
      <c r="DH762" s="23"/>
      <c r="DI762" s="23"/>
      <c r="DJ762" s="23"/>
      <c r="DK762" s="23"/>
      <c r="DL762" s="23"/>
      <c r="DM762" s="23"/>
      <c r="DN762" s="23"/>
      <c r="DO762" s="23"/>
      <c r="DP762" s="23"/>
      <c r="DQ762" s="23"/>
      <c r="DR762" s="23"/>
      <c r="DS762" s="23"/>
      <c r="DT762" s="23"/>
      <c r="DU762" s="23"/>
      <c r="DV762" s="23"/>
      <c r="DW762" s="23"/>
      <c r="DX762" s="23"/>
      <c r="DY762" s="23"/>
      <c r="DZ762" s="23"/>
      <c r="EA762" s="23"/>
      <c r="EB762" s="23"/>
      <c r="EC762" s="23"/>
      <c r="ED762" s="23"/>
      <c r="EE762" s="23"/>
      <c r="EF762" s="23"/>
      <c r="EG762" s="23"/>
      <c r="EH762" s="23"/>
      <c r="EI762" s="23"/>
      <c r="EJ762" s="23"/>
      <c r="EK762" s="23"/>
      <c r="EL762" s="23"/>
      <c r="EM762" s="23"/>
      <c r="EN762" s="23"/>
      <c r="EO762" s="23"/>
      <c r="EP762" s="23"/>
      <c r="EQ762" s="23"/>
      <c r="ER762" s="23"/>
      <c r="ES762" s="23"/>
      <c r="ET762" s="23"/>
      <c r="EU762" s="23"/>
      <c r="EV762" s="23"/>
      <c r="EW762" s="23"/>
      <c r="EX762" s="31">
        <f t="shared" si="529"/>
        <v>2</v>
      </c>
      <c r="EY762" s="5"/>
      <c r="EZ762" s="5"/>
      <c r="FA762" s="5"/>
      <c r="FB762" s="5"/>
    </row>
    <row r="763" spans="1:158" ht="15.75" hidden="1" customHeight="1">
      <c r="A763" s="25">
        <f t="shared" si="668"/>
        <v>759</v>
      </c>
      <c r="B763" s="7" t="s">
        <v>1867</v>
      </c>
      <c r="C763" s="7" t="s">
        <v>1868</v>
      </c>
      <c r="D763" s="7" t="s">
        <v>304</v>
      </c>
      <c r="E763" s="27" t="s">
        <v>305</v>
      </c>
      <c r="F763" s="28">
        <v>1</v>
      </c>
      <c r="G763" s="29">
        <f t="shared" si="598"/>
        <v>1</v>
      </c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30">
        <f>1*BB$4</f>
        <v>1</v>
      </c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  <c r="BR763" s="23"/>
      <c r="BS763" s="23"/>
      <c r="BT763" s="23"/>
      <c r="BU763" s="23"/>
      <c r="BV763" s="23"/>
      <c r="BW763" s="23"/>
      <c r="BX763" s="23"/>
      <c r="BY763" s="23"/>
      <c r="BZ763" s="23"/>
      <c r="CA763" s="23"/>
      <c r="CB763" s="23"/>
      <c r="CC763" s="23"/>
      <c r="CD763" s="23"/>
      <c r="CE763" s="23"/>
      <c r="CF763" s="23"/>
      <c r="CG763" s="23"/>
      <c r="CH763" s="23"/>
      <c r="CI763" s="23"/>
      <c r="CJ763" s="23"/>
      <c r="CK763" s="23"/>
      <c r="CL763" s="23"/>
      <c r="CM763" s="23"/>
      <c r="CN763" s="23"/>
      <c r="CO763" s="23"/>
      <c r="CP763" s="23"/>
      <c r="CQ763" s="23"/>
      <c r="CR763" s="23"/>
      <c r="CS763" s="23"/>
      <c r="CT763" s="23"/>
      <c r="CU763" s="23"/>
      <c r="CV763" s="23"/>
      <c r="CW763" s="23"/>
      <c r="CX763" s="23"/>
      <c r="CY763" s="23"/>
      <c r="CZ763" s="23"/>
      <c r="DA763" s="23"/>
      <c r="DB763" s="23"/>
      <c r="DC763" s="23"/>
      <c r="DD763" s="23"/>
      <c r="DE763" s="23"/>
      <c r="DF763" s="23"/>
      <c r="DG763" s="23"/>
      <c r="DH763" s="23"/>
      <c r="DI763" s="23"/>
      <c r="DJ763" s="23"/>
      <c r="DK763" s="23"/>
      <c r="DL763" s="23"/>
      <c r="DM763" s="23"/>
      <c r="DN763" s="23"/>
      <c r="DO763" s="23"/>
      <c r="DP763" s="23"/>
      <c r="DQ763" s="23"/>
      <c r="DR763" s="23"/>
      <c r="DS763" s="23"/>
      <c r="DT763" s="23"/>
      <c r="DU763" s="23"/>
      <c r="DV763" s="23"/>
      <c r="DW763" s="23"/>
      <c r="DX763" s="23"/>
      <c r="DY763" s="23"/>
      <c r="DZ763" s="23"/>
      <c r="EA763" s="23"/>
      <c r="EB763" s="23"/>
      <c r="EC763" s="23"/>
      <c r="ED763" s="23"/>
      <c r="EE763" s="23"/>
      <c r="EF763" s="23"/>
      <c r="EG763" s="23"/>
      <c r="EH763" s="23"/>
      <c r="EI763" s="23"/>
      <c r="EJ763" s="23"/>
      <c r="EK763" s="23"/>
      <c r="EL763" s="23"/>
      <c r="EM763" s="23"/>
      <c r="EN763" s="23"/>
      <c r="EO763" s="23"/>
      <c r="EP763" s="23"/>
      <c r="EQ763" s="23"/>
      <c r="ER763" s="23"/>
      <c r="ES763" s="23"/>
      <c r="ET763" s="23"/>
      <c r="EU763" s="23"/>
      <c r="EV763" s="23"/>
      <c r="EW763" s="23"/>
      <c r="EX763" s="31">
        <f t="shared" si="529"/>
        <v>1</v>
      </c>
      <c r="EY763" s="5"/>
      <c r="EZ763" s="5"/>
      <c r="FA763" s="5"/>
      <c r="FB763" s="5"/>
    </row>
    <row r="764" spans="1:158" ht="15.75" hidden="1" customHeight="1">
      <c r="A764" s="25">
        <f t="shared" si="668"/>
        <v>760</v>
      </c>
      <c r="B764" s="7" t="s">
        <v>1869</v>
      </c>
      <c r="C764" s="7" t="s">
        <v>1870</v>
      </c>
      <c r="D764" s="7" t="s">
        <v>304</v>
      </c>
      <c r="E764" s="27" t="s">
        <v>305</v>
      </c>
      <c r="F764" s="28">
        <v>1</v>
      </c>
      <c r="G764" s="29">
        <f t="shared" si="598"/>
        <v>3</v>
      </c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30">
        <f>1*Z$4</f>
        <v>1</v>
      </c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30">
        <f t="shared" ref="BC764:BD764" si="688">1*BC$4</f>
        <v>1</v>
      </c>
      <c r="BD764" s="30">
        <f t="shared" si="688"/>
        <v>1</v>
      </c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  <c r="BR764" s="23"/>
      <c r="BS764" s="23"/>
      <c r="BT764" s="23"/>
      <c r="BU764" s="23"/>
      <c r="BV764" s="23"/>
      <c r="BW764" s="23"/>
      <c r="BX764" s="23"/>
      <c r="BY764" s="23"/>
      <c r="BZ764" s="23"/>
      <c r="CA764" s="23"/>
      <c r="CB764" s="23"/>
      <c r="CC764" s="23"/>
      <c r="CD764" s="23"/>
      <c r="CE764" s="23"/>
      <c r="CF764" s="23"/>
      <c r="CG764" s="23"/>
      <c r="CH764" s="23"/>
      <c r="CI764" s="23"/>
      <c r="CJ764" s="23"/>
      <c r="CK764" s="23"/>
      <c r="CL764" s="23"/>
      <c r="CM764" s="23"/>
      <c r="CN764" s="23"/>
      <c r="CO764" s="23"/>
      <c r="CP764" s="23"/>
      <c r="CQ764" s="23"/>
      <c r="CR764" s="23"/>
      <c r="CS764" s="23"/>
      <c r="CT764" s="23"/>
      <c r="CU764" s="23"/>
      <c r="CV764" s="23"/>
      <c r="CW764" s="23"/>
      <c r="CX764" s="23"/>
      <c r="CY764" s="23"/>
      <c r="CZ764" s="23"/>
      <c r="DA764" s="23"/>
      <c r="DB764" s="23"/>
      <c r="DC764" s="23"/>
      <c r="DD764" s="23"/>
      <c r="DE764" s="23"/>
      <c r="DF764" s="23"/>
      <c r="DG764" s="23"/>
      <c r="DH764" s="23"/>
      <c r="DI764" s="23"/>
      <c r="DJ764" s="23"/>
      <c r="DK764" s="23"/>
      <c r="DL764" s="23"/>
      <c r="DM764" s="23"/>
      <c r="DN764" s="23"/>
      <c r="DO764" s="23"/>
      <c r="DP764" s="23"/>
      <c r="DQ764" s="23"/>
      <c r="DR764" s="23"/>
      <c r="DS764" s="23"/>
      <c r="DT764" s="23"/>
      <c r="DU764" s="23"/>
      <c r="DV764" s="23"/>
      <c r="DW764" s="23"/>
      <c r="DX764" s="23"/>
      <c r="DY764" s="23"/>
      <c r="DZ764" s="23"/>
      <c r="EA764" s="23"/>
      <c r="EB764" s="23"/>
      <c r="EC764" s="23"/>
      <c r="ED764" s="23"/>
      <c r="EE764" s="23"/>
      <c r="EF764" s="23"/>
      <c r="EG764" s="23"/>
      <c r="EH764" s="23"/>
      <c r="EI764" s="23"/>
      <c r="EJ764" s="23"/>
      <c r="EK764" s="23"/>
      <c r="EL764" s="23"/>
      <c r="EM764" s="23"/>
      <c r="EN764" s="23"/>
      <c r="EO764" s="23"/>
      <c r="EP764" s="23"/>
      <c r="EQ764" s="23"/>
      <c r="ER764" s="23"/>
      <c r="ES764" s="23"/>
      <c r="ET764" s="23"/>
      <c r="EU764" s="23"/>
      <c r="EV764" s="23"/>
      <c r="EW764" s="23"/>
      <c r="EX764" s="31">
        <f t="shared" si="529"/>
        <v>3</v>
      </c>
      <c r="EY764" s="5"/>
      <c r="EZ764" s="5"/>
      <c r="FA764" s="5"/>
      <c r="FB764" s="5"/>
    </row>
    <row r="765" spans="1:158" ht="15.75" hidden="1" customHeight="1">
      <c r="A765" s="25">
        <f t="shared" si="668"/>
        <v>761</v>
      </c>
      <c r="B765" s="7" t="s">
        <v>1871</v>
      </c>
      <c r="C765" s="7" t="s">
        <v>1872</v>
      </c>
      <c r="D765" s="7" t="s">
        <v>304</v>
      </c>
      <c r="E765" s="27" t="s">
        <v>305</v>
      </c>
      <c r="F765" s="28">
        <v>1</v>
      </c>
      <c r="G765" s="29">
        <f t="shared" si="598"/>
        <v>6</v>
      </c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  <c r="BR765" s="23"/>
      <c r="BS765" s="23"/>
      <c r="BT765" s="23"/>
      <c r="BU765" s="23"/>
      <c r="BV765" s="23"/>
      <c r="BW765" s="23"/>
      <c r="BX765" s="23"/>
      <c r="BY765" s="23"/>
      <c r="BZ765" s="23"/>
      <c r="CA765" s="23"/>
      <c r="CB765" s="23"/>
      <c r="CC765" s="23"/>
      <c r="CD765" s="23"/>
      <c r="CE765" s="23"/>
      <c r="CF765" s="23"/>
      <c r="CG765" s="23"/>
      <c r="CH765" s="23"/>
      <c r="CI765" s="23"/>
      <c r="CJ765" s="23"/>
      <c r="CK765" s="23"/>
      <c r="CL765" s="23"/>
      <c r="CM765" s="23"/>
      <c r="CN765" s="23"/>
      <c r="CO765" s="23"/>
      <c r="CP765" s="23"/>
      <c r="CQ765" s="23"/>
      <c r="CR765" s="23"/>
      <c r="CS765" s="23"/>
      <c r="CT765" s="23"/>
      <c r="CU765" s="23"/>
      <c r="CV765" s="23"/>
      <c r="CW765" s="23"/>
      <c r="CX765" s="23"/>
      <c r="CY765" s="23"/>
      <c r="CZ765" s="23"/>
      <c r="DA765" s="23"/>
      <c r="DB765" s="23"/>
      <c r="DC765" s="23"/>
      <c r="DD765" s="23"/>
      <c r="DE765" s="23"/>
      <c r="DF765" s="23"/>
      <c r="DG765" s="23"/>
      <c r="DH765" s="23"/>
      <c r="DI765" s="23"/>
      <c r="DJ765" s="23"/>
      <c r="DK765" s="23"/>
      <c r="DL765" s="23"/>
      <c r="DM765" s="23"/>
      <c r="DN765" s="23"/>
      <c r="DO765" s="23"/>
      <c r="DP765" s="23"/>
      <c r="DQ765" s="23"/>
      <c r="DR765" s="23"/>
      <c r="DS765" s="23"/>
      <c r="DT765" s="23"/>
      <c r="DU765" s="30">
        <f>1*DU$4</f>
        <v>1</v>
      </c>
      <c r="DV765" s="23"/>
      <c r="DW765" s="23"/>
      <c r="DX765" s="23"/>
      <c r="DY765" s="23"/>
      <c r="DZ765" s="23"/>
      <c r="EA765" s="30">
        <f>1*EA$4</f>
        <v>1</v>
      </c>
      <c r="EB765" s="23"/>
      <c r="EC765" s="30">
        <f t="shared" ref="EC765:EE765" si="689">1*EC$4</f>
        <v>1</v>
      </c>
      <c r="ED765" s="30">
        <f t="shared" si="689"/>
        <v>1</v>
      </c>
      <c r="EE765" s="30">
        <f t="shared" si="689"/>
        <v>1</v>
      </c>
      <c r="EF765" s="23"/>
      <c r="EG765" s="30">
        <f>1*EG$4</f>
        <v>1</v>
      </c>
      <c r="EH765" s="23"/>
      <c r="EI765" s="23"/>
      <c r="EJ765" s="23"/>
      <c r="EK765" s="23"/>
      <c r="EL765" s="23"/>
      <c r="EM765" s="23"/>
      <c r="EN765" s="23"/>
      <c r="EO765" s="23"/>
      <c r="EP765" s="23"/>
      <c r="EQ765" s="23"/>
      <c r="ER765" s="23"/>
      <c r="ES765" s="23"/>
      <c r="ET765" s="23"/>
      <c r="EU765" s="23"/>
      <c r="EV765" s="23"/>
      <c r="EW765" s="23"/>
      <c r="EX765" s="31">
        <f t="shared" si="529"/>
        <v>6</v>
      </c>
      <c r="EY765" s="5"/>
      <c r="EZ765" s="5"/>
      <c r="FA765" s="5"/>
      <c r="FB765" s="5"/>
    </row>
    <row r="766" spans="1:158" ht="15.75" hidden="1" customHeight="1">
      <c r="A766" s="25">
        <f t="shared" si="668"/>
        <v>762</v>
      </c>
      <c r="B766" s="7" t="s">
        <v>1873</v>
      </c>
      <c r="C766" s="7" t="s">
        <v>1874</v>
      </c>
      <c r="D766" s="26" t="s">
        <v>357</v>
      </c>
      <c r="E766" s="27" t="s">
        <v>305</v>
      </c>
      <c r="F766" s="28">
        <v>1</v>
      </c>
      <c r="G766" s="29">
        <f t="shared" si="598"/>
        <v>4</v>
      </c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  <c r="BR766" s="23"/>
      <c r="BS766" s="23"/>
      <c r="BT766" s="23"/>
      <c r="BU766" s="23"/>
      <c r="BV766" s="23"/>
      <c r="BW766" s="23"/>
      <c r="BX766" s="23"/>
      <c r="BY766" s="23"/>
      <c r="BZ766" s="23"/>
      <c r="CA766" s="23"/>
      <c r="CB766" s="23"/>
      <c r="CC766" s="23"/>
      <c r="CD766" s="23"/>
      <c r="CE766" s="23"/>
      <c r="CF766" s="23"/>
      <c r="CG766" s="23"/>
      <c r="CH766" s="23"/>
      <c r="CI766" s="23"/>
      <c r="CJ766" s="23"/>
      <c r="CK766" s="23"/>
      <c r="CL766" s="23"/>
      <c r="CM766" s="23"/>
      <c r="CN766" s="23"/>
      <c r="CO766" s="23"/>
      <c r="CP766" s="23"/>
      <c r="CQ766" s="23"/>
      <c r="CR766" s="23"/>
      <c r="CS766" s="23"/>
      <c r="CT766" s="23"/>
      <c r="CU766" s="23"/>
      <c r="CV766" s="23"/>
      <c r="CW766" s="23"/>
      <c r="CX766" s="23"/>
      <c r="CY766" s="23"/>
      <c r="CZ766" s="23"/>
      <c r="DA766" s="23"/>
      <c r="DB766" s="23"/>
      <c r="DC766" s="23"/>
      <c r="DD766" s="23"/>
      <c r="DE766" s="23"/>
      <c r="DF766" s="23"/>
      <c r="DG766" s="23"/>
      <c r="DH766" s="23"/>
      <c r="DI766" s="23"/>
      <c r="DJ766" s="23"/>
      <c r="DK766" s="23"/>
      <c r="DL766" s="30">
        <f t="shared" ref="DL766:DN766" si="690">1*DL$4</f>
        <v>1</v>
      </c>
      <c r="DM766" s="30">
        <f t="shared" si="690"/>
        <v>1</v>
      </c>
      <c r="DN766" s="30">
        <f t="shared" si="690"/>
        <v>1</v>
      </c>
      <c r="DO766" s="23"/>
      <c r="DP766" s="23"/>
      <c r="DQ766" s="30">
        <f>1*DQ$4</f>
        <v>1</v>
      </c>
      <c r="DR766" s="23"/>
      <c r="DS766" s="23"/>
      <c r="DT766" s="23"/>
      <c r="DU766" s="23"/>
      <c r="DV766" s="23"/>
      <c r="DW766" s="23"/>
      <c r="DX766" s="23"/>
      <c r="DY766" s="23"/>
      <c r="DZ766" s="23"/>
      <c r="EA766" s="23"/>
      <c r="EB766" s="23"/>
      <c r="EC766" s="23"/>
      <c r="ED766" s="23"/>
      <c r="EE766" s="23"/>
      <c r="EF766" s="23"/>
      <c r="EG766" s="23"/>
      <c r="EH766" s="23"/>
      <c r="EI766" s="23"/>
      <c r="EJ766" s="23"/>
      <c r="EK766" s="23"/>
      <c r="EL766" s="23"/>
      <c r="EM766" s="23"/>
      <c r="EN766" s="23"/>
      <c r="EO766" s="23"/>
      <c r="EP766" s="23"/>
      <c r="EQ766" s="23"/>
      <c r="ER766" s="23"/>
      <c r="ES766" s="23"/>
      <c r="ET766" s="23"/>
      <c r="EU766" s="23"/>
      <c r="EV766" s="23"/>
      <c r="EW766" s="23"/>
      <c r="EX766" s="31">
        <f t="shared" si="529"/>
        <v>4</v>
      </c>
      <c r="EY766" s="5"/>
      <c r="EZ766" s="5"/>
      <c r="FA766" s="5"/>
      <c r="FB766" s="5"/>
    </row>
    <row r="767" spans="1:158" ht="15.75" hidden="1" customHeight="1">
      <c r="A767" s="25">
        <f t="shared" si="668"/>
        <v>763</v>
      </c>
      <c r="B767" s="7" t="s">
        <v>1875</v>
      </c>
      <c r="C767" s="7" t="s">
        <v>1876</v>
      </c>
      <c r="D767" s="26" t="s">
        <v>357</v>
      </c>
      <c r="E767" s="27" t="s">
        <v>305</v>
      </c>
      <c r="F767" s="28">
        <v>1</v>
      </c>
      <c r="G767" s="29">
        <f t="shared" si="598"/>
        <v>2</v>
      </c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  <c r="BR767" s="23"/>
      <c r="BS767" s="23"/>
      <c r="BT767" s="23"/>
      <c r="BU767" s="23"/>
      <c r="BV767" s="23"/>
      <c r="BW767" s="23"/>
      <c r="BX767" s="23"/>
      <c r="BY767" s="23"/>
      <c r="BZ767" s="23"/>
      <c r="CA767" s="23"/>
      <c r="CB767" s="23"/>
      <c r="CC767" s="23"/>
      <c r="CD767" s="23"/>
      <c r="CE767" s="23"/>
      <c r="CF767" s="23"/>
      <c r="CG767" s="23"/>
      <c r="CH767" s="23"/>
      <c r="CI767" s="23"/>
      <c r="CJ767" s="23"/>
      <c r="CK767" s="23"/>
      <c r="CL767" s="23"/>
      <c r="CM767" s="23"/>
      <c r="CN767" s="23"/>
      <c r="CO767" s="23"/>
      <c r="CP767" s="23"/>
      <c r="CQ767" s="23"/>
      <c r="CR767" s="23"/>
      <c r="CS767" s="23"/>
      <c r="CT767" s="23"/>
      <c r="CU767" s="23"/>
      <c r="CV767" s="23"/>
      <c r="CW767" s="23"/>
      <c r="CX767" s="23"/>
      <c r="CY767" s="23"/>
      <c r="CZ767" s="23"/>
      <c r="DA767" s="23"/>
      <c r="DB767" s="23"/>
      <c r="DC767" s="23"/>
      <c r="DD767" s="23"/>
      <c r="DE767" s="23"/>
      <c r="DF767" s="23"/>
      <c r="DG767" s="23"/>
      <c r="DH767" s="23"/>
      <c r="DI767" s="30">
        <f>1*DI$4</f>
        <v>1</v>
      </c>
      <c r="DJ767" s="23"/>
      <c r="DK767" s="30">
        <f>1*DK$4</f>
        <v>1</v>
      </c>
      <c r="DL767" s="23"/>
      <c r="DM767" s="23"/>
      <c r="DN767" s="23"/>
      <c r="DO767" s="23"/>
      <c r="DP767" s="23"/>
      <c r="DQ767" s="23"/>
      <c r="DR767" s="23"/>
      <c r="DS767" s="23"/>
      <c r="DT767" s="23"/>
      <c r="DU767" s="23"/>
      <c r="DV767" s="23"/>
      <c r="DW767" s="23"/>
      <c r="DX767" s="23"/>
      <c r="DY767" s="23"/>
      <c r="DZ767" s="23"/>
      <c r="EA767" s="23"/>
      <c r="EB767" s="23"/>
      <c r="EC767" s="23"/>
      <c r="ED767" s="23"/>
      <c r="EE767" s="23"/>
      <c r="EF767" s="23"/>
      <c r="EG767" s="23"/>
      <c r="EH767" s="23"/>
      <c r="EI767" s="23"/>
      <c r="EJ767" s="23"/>
      <c r="EK767" s="23"/>
      <c r="EL767" s="23"/>
      <c r="EM767" s="23"/>
      <c r="EN767" s="23"/>
      <c r="EO767" s="23"/>
      <c r="EP767" s="23"/>
      <c r="EQ767" s="23"/>
      <c r="ER767" s="23"/>
      <c r="ES767" s="23"/>
      <c r="ET767" s="23"/>
      <c r="EU767" s="23"/>
      <c r="EV767" s="23"/>
      <c r="EW767" s="23"/>
      <c r="EX767" s="31">
        <f t="shared" si="529"/>
        <v>2</v>
      </c>
      <c r="EY767" s="5"/>
      <c r="EZ767" s="5"/>
      <c r="FA767" s="5"/>
      <c r="FB767" s="5"/>
    </row>
    <row r="768" spans="1:158" ht="15.75" hidden="1" customHeight="1">
      <c r="A768" s="25">
        <f t="shared" si="668"/>
        <v>764</v>
      </c>
      <c r="B768" s="7" t="s">
        <v>1877</v>
      </c>
      <c r="C768" s="7" t="s">
        <v>1878</v>
      </c>
      <c r="D768" s="7" t="s">
        <v>304</v>
      </c>
      <c r="E768" s="27" t="s">
        <v>305</v>
      </c>
      <c r="F768" s="28">
        <v>1</v>
      </c>
      <c r="G768" s="29">
        <f t="shared" si="598"/>
        <v>8</v>
      </c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  <c r="BR768" s="23"/>
      <c r="BS768" s="23"/>
      <c r="BT768" s="23"/>
      <c r="BU768" s="23"/>
      <c r="BV768" s="23"/>
      <c r="BW768" s="23"/>
      <c r="BX768" s="30">
        <f t="shared" ref="BX768:BZ768" si="691">1*BX$4</f>
        <v>1</v>
      </c>
      <c r="BY768" s="30">
        <f t="shared" si="691"/>
        <v>1</v>
      </c>
      <c r="BZ768" s="30">
        <f t="shared" si="691"/>
        <v>1</v>
      </c>
      <c r="CA768" s="23"/>
      <c r="CB768" s="23"/>
      <c r="CC768" s="23"/>
      <c r="CD768" s="23"/>
      <c r="CE768" s="23"/>
      <c r="CF768" s="23"/>
      <c r="CG768" s="23"/>
      <c r="CH768" s="23"/>
      <c r="CI768" s="23"/>
      <c r="CJ768" s="23"/>
      <c r="CK768" s="23"/>
      <c r="CL768" s="23"/>
      <c r="CM768" s="23"/>
      <c r="CN768" s="23"/>
      <c r="CO768" s="23"/>
      <c r="CP768" s="30">
        <f>1*CP$4</f>
        <v>1</v>
      </c>
      <c r="CQ768" s="23"/>
      <c r="CR768" s="23"/>
      <c r="CS768" s="23"/>
      <c r="CT768" s="30">
        <f t="shared" ref="CT768:CU768" si="692">1*CT$4</f>
        <v>1</v>
      </c>
      <c r="CU768" s="30">
        <f t="shared" si="692"/>
        <v>1</v>
      </c>
      <c r="CV768" s="23"/>
      <c r="CW768" s="23"/>
      <c r="CX768" s="23"/>
      <c r="CY768" s="23"/>
      <c r="CZ768" s="23"/>
      <c r="DA768" s="23"/>
      <c r="DB768" s="23"/>
      <c r="DC768" s="23"/>
      <c r="DD768" s="23"/>
      <c r="DE768" s="23"/>
      <c r="DF768" s="23"/>
      <c r="DG768" s="23"/>
      <c r="DH768" s="23"/>
      <c r="DI768" s="23"/>
      <c r="DJ768" s="23"/>
      <c r="DK768" s="23"/>
      <c r="DL768" s="23"/>
      <c r="DM768" s="23"/>
      <c r="DN768" s="23"/>
      <c r="DO768" s="23"/>
      <c r="DP768" s="23"/>
      <c r="DQ768" s="23"/>
      <c r="DR768" s="23"/>
      <c r="DS768" s="23"/>
      <c r="DT768" s="23"/>
      <c r="DU768" s="23"/>
      <c r="DV768" s="23"/>
      <c r="DW768" s="23"/>
      <c r="DX768" s="23"/>
      <c r="DY768" s="23"/>
      <c r="DZ768" s="23"/>
      <c r="EA768" s="23"/>
      <c r="EB768" s="23"/>
      <c r="EC768" s="23"/>
      <c r="ED768" s="23"/>
      <c r="EE768" s="23"/>
      <c r="EF768" s="23"/>
      <c r="EG768" s="23"/>
      <c r="EH768" s="23"/>
      <c r="EI768" s="23"/>
      <c r="EJ768" s="23"/>
      <c r="EK768" s="30">
        <f>1*EK$4</f>
        <v>1</v>
      </c>
      <c r="EL768" s="23"/>
      <c r="EM768" s="30">
        <f>1*EM$4</f>
        <v>1</v>
      </c>
      <c r="EN768" s="23"/>
      <c r="EO768" s="23"/>
      <c r="EP768" s="23"/>
      <c r="EQ768" s="23"/>
      <c r="ER768" s="23"/>
      <c r="ES768" s="23"/>
      <c r="ET768" s="23"/>
      <c r="EU768" s="23"/>
      <c r="EV768" s="23"/>
      <c r="EW768" s="23"/>
      <c r="EX768" s="31">
        <f t="shared" si="529"/>
        <v>8</v>
      </c>
      <c r="EY768" s="5"/>
      <c r="EZ768" s="5"/>
      <c r="FA768" s="5"/>
      <c r="FB768" s="5"/>
    </row>
    <row r="769" spans="1:158" ht="15.75" hidden="1" customHeight="1">
      <c r="A769" s="25">
        <f t="shared" si="668"/>
        <v>765</v>
      </c>
      <c r="B769" s="7" t="s">
        <v>1879</v>
      </c>
      <c r="C769" s="7" t="s">
        <v>1880</v>
      </c>
      <c r="D769" s="26" t="s">
        <v>357</v>
      </c>
      <c r="E769" s="27" t="s">
        <v>305</v>
      </c>
      <c r="F769" s="28">
        <v>1</v>
      </c>
      <c r="G769" s="29">
        <f t="shared" si="598"/>
        <v>2</v>
      </c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  <c r="BR769" s="23"/>
      <c r="BS769" s="23"/>
      <c r="BT769" s="23"/>
      <c r="BU769" s="23"/>
      <c r="BV769" s="23"/>
      <c r="BW769" s="23"/>
      <c r="BX769" s="23"/>
      <c r="BY769" s="23"/>
      <c r="BZ769" s="23"/>
      <c r="CA769" s="23"/>
      <c r="CB769" s="23"/>
      <c r="CC769" s="23"/>
      <c r="CD769" s="23"/>
      <c r="CE769" s="23"/>
      <c r="CF769" s="23"/>
      <c r="CG769" s="23"/>
      <c r="CH769" s="23"/>
      <c r="CI769" s="23"/>
      <c r="CJ769" s="23"/>
      <c r="CK769" s="23"/>
      <c r="CL769" s="23"/>
      <c r="CM769" s="23"/>
      <c r="CN769" s="23"/>
      <c r="CO769" s="23"/>
      <c r="CP769" s="23"/>
      <c r="CQ769" s="23"/>
      <c r="CR769" s="23"/>
      <c r="CS769" s="23"/>
      <c r="CT769" s="23"/>
      <c r="CU769" s="23"/>
      <c r="CV769" s="23"/>
      <c r="CW769" s="23"/>
      <c r="CX769" s="23"/>
      <c r="CY769" s="23"/>
      <c r="CZ769" s="23"/>
      <c r="DA769" s="23"/>
      <c r="DB769" s="23"/>
      <c r="DC769" s="23"/>
      <c r="DD769" s="23"/>
      <c r="DE769" s="30">
        <f>1*DE$4</f>
        <v>1</v>
      </c>
      <c r="DF769" s="23"/>
      <c r="DG769" s="23"/>
      <c r="DH769" s="23"/>
      <c r="DI769" s="23"/>
      <c r="DJ769" s="23"/>
      <c r="DK769" s="23"/>
      <c r="DL769" s="23"/>
      <c r="DM769" s="23"/>
      <c r="DN769" s="23"/>
      <c r="DO769" s="23"/>
      <c r="DP769" s="23"/>
      <c r="DQ769" s="23"/>
      <c r="DR769" s="23"/>
      <c r="DS769" s="23"/>
      <c r="DT769" s="23"/>
      <c r="DU769" s="23"/>
      <c r="DV769" s="23"/>
      <c r="DW769" s="23"/>
      <c r="DX769" s="23"/>
      <c r="DY769" s="23"/>
      <c r="DZ769" s="23"/>
      <c r="EA769" s="23"/>
      <c r="EB769" s="23"/>
      <c r="EC769" s="23"/>
      <c r="ED769" s="23"/>
      <c r="EE769" s="23"/>
      <c r="EF769" s="23"/>
      <c r="EG769" s="23"/>
      <c r="EH769" s="23"/>
      <c r="EI769" s="23"/>
      <c r="EJ769" s="23"/>
      <c r="EK769" s="23"/>
      <c r="EL769" s="23"/>
      <c r="EM769" s="23"/>
      <c r="EN769" s="30">
        <f>1*EN$4</f>
        <v>1</v>
      </c>
      <c r="EO769" s="23"/>
      <c r="EP769" s="23"/>
      <c r="EQ769" s="23"/>
      <c r="ER769" s="23"/>
      <c r="ES769" s="23"/>
      <c r="ET769" s="23"/>
      <c r="EU769" s="23"/>
      <c r="EV769" s="23"/>
      <c r="EW769" s="23"/>
      <c r="EX769" s="31">
        <f t="shared" ref="EX769:EX925" si="693">SUM(H769:EW769)</f>
        <v>2</v>
      </c>
      <c r="EY769" s="5"/>
      <c r="EZ769" s="5"/>
      <c r="FA769" s="5"/>
      <c r="FB769" s="5"/>
    </row>
    <row r="770" spans="1:158" ht="15.75" hidden="1" customHeight="1">
      <c r="A770" s="25">
        <f t="shared" si="668"/>
        <v>766</v>
      </c>
      <c r="B770" s="7" t="s">
        <v>1881</v>
      </c>
      <c r="C770" s="7" t="s">
        <v>1882</v>
      </c>
      <c r="D770" s="26" t="s">
        <v>357</v>
      </c>
      <c r="E770" s="27" t="s">
        <v>305</v>
      </c>
      <c r="F770" s="28">
        <v>1</v>
      </c>
      <c r="G770" s="29">
        <f t="shared" si="598"/>
        <v>2</v>
      </c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  <c r="BR770" s="23"/>
      <c r="BS770" s="23"/>
      <c r="BT770" s="23"/>
      <c r="BU770" s="23"/>
      <c r="BV770" s="23"/>
      <c r="BW770" s="23"/>
      <c r="BX770" s="23"/>
      <c r="BY770" s="23"/>
      <c r="BZ770" s="23"/>
      <c r="CA770" s="23"/>
      <c r="CB770" s="23"/>
      <c r="CC770" s="23"/>
      <c r="CD770" s="23"/>
      <c r="CE770" s="23"/>
      <c r="CF770" s="23"/>
      <c r="CG770" s="23"/>
      <c r="CH770" s="23"/>
      <c r="CI770" s="23"/>
      <c r="CJ770" s="23"/>
      <c r="CK770" s="23"/>
      <c r="CL770" s="23"/>
      <c r="CM770" s="23"/>
      <c r="CN770" s="23"/>
      <c r="CO770" s="23"/>
      <c r="CP770" s="23"/>
      <c r="CQ770" s="23"/>
      <c r="CR770" s="23"/>
      <c r="CS770" s="23"/>
      <c r="CT770" s="23"/>
      <c r="CU770" s="23"/>
      <c r="CV770" s="23"/>
      <c r="CW770" s="23"/>
      <c r="CX770" s="23"/>
      <c r="CY770" s="23"/>
      <c r="CZ770" s="23"/>
      <c r="DA770" s="30">
        <f t="shared" ref="DA770:DB770" si="694">1*DA$4</f>
        <v>1</v>
      </c>
      <c r="DB770" s="30">
        <f t="shared" si="694"/>
        <v>1</v>
      </c>
      <c r="DC770" s="23"/>
      <c r="DD770" s="23"/>
      <c r="DE770" s="23"/>
      <c r="DF770" s="23"/>
      <c r="DG770" s="23"/>
      <c r="DH770" s="23"/>
      <c r="DI770" s="23"/>
      <c r="DJ770" s="23"/>
      <c r="DK770" s="23"/>
      <c r="DL770" s="23"/>
      <c r="DM770" s="23"/>
      <c r="DN770" s="23"/>
      <c r="DO770" s="23"/>
      <c r="DP770" s="23"/>
      <c r="DQ770" s="23"/>
      <c r="DR770" s="23"/>
      <c r="DS770" s="23"/>
      <c r="DT770" s="23"/>
      <c r="DU770" s="23"/>
      <c r="DV770" s="23"/>
      <c r="DW770" s="23"/>
      <c r="DX770" s="23"/>
      <c r="DY770" s="23"/>
      <c r="DZ770" s="23"/>
      <c r="EA770" s="23"/>
      <c r="EB770" s="23"/>
      <c r="EC770" s="23"/>
      <c r="ED770" s="23"/>
      <c r="EE770" s="23"/>
      <c r="EF770" s="23"/>
      <c r="EG770" s="23"/>
      <c r="EH770" s="23"/>
      <c r="EI770" s="23"/>
      <c r="EJ770" s="23"/>
      <c r="EK770" s="23"/>
      <c r="EL770" s="23"/>
      <c r="EM770" s="23"/>
      <c r="EN770" s="23"/>
      <c r="EO770" s="23"/>
      <c r="EP770" s="23"/>
      <c r="EQ770" s="23"/>
      <c r="ER770" s="23"/>
      <c r="ES770" s="23"/>
      <c r="ET770" s="23"/>
      <c r="EU770" s="23"/>
      <c r="EV770" s="23"/>
      <c r="EW770" s="23"/>
      <c r="EX770" s="31">
        <f t="shared" si="693"/>
        <v>2</v>
      </c>
      <c r="EY770" s="5"/>
      <c r="EZ770" s="5"/>
      <c r="FA770" s="5"/>
      <c r="FB770" s="5"/>
    </row>
    <row r="771" spans="1:158" ht="15.75" hidden="1" customHeight="1">
      <c r="A771" s="25">
        <f t="shared" si="668"/>
        <v>767</v>
      </c>
      <c r="B771" s="7" t="s">
        <v>1883</v>
      </c>
      <c r="C771" s="7" t="s">
        <v>1884</v>
      </c>
      <c r="D771" s="26" t="s">
        <v>357</v>
      </c>
      <c r="E771" s="27" t="s">
        <v>305</v>
      </c>
      <c r="F771" s="28">
        <v>1</v>
      </c>
      <c r="G771" s="29">
        <f t="shared" si="598"/>
        <v>2</v>
      </c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  <c r="BR771" s="23"/>
      <c r="BS771" s="23"/>
      <c r="BT771" s="23"/>
      <c r="BU771" s="23"/>
      <c r="BV771" s="30">
        <f>1*BV$4</f>
        <v>1</v>
      </c>
      <c r="BW771" s="23"/>
      <c r="BX771" s="23"/>
      <c r="BY771" s="23"/>
      <c r="BZ771" s="23"/>
      <c r="CA771" s="23"/>
      <c r="CB771" s="23"/>
      <c r="CC771" s="23"/>
      <c r="CD771" s="23"/>
      <c r="CE771" s="23"/>
      <c r="CF771" s="23"/>
      <c r="CG771" s="23"/>
      <c r="CH771" s="23"/>
      <c r="CI771" s="23"/>
      <c r="CJ771" s="23"/>
      <c r="CK771" s="23"/>
      <c r="CL771" s="23"/>
      <c r="CM771" s="23"/>
      <c r="CN771" s="23"/>
      <c r="CO771" s="23"/>
      <c r="CP771" s="23"/>
      <c r="CQ771" s="23"/>
      <c r="CR771" s="23"/>
      <c r="CS771" s="23"/>
      <c r="CT771" s="23"/>
      <c r="CU771" s="23"/>
      <c r="CV771" s="23"/>
      <c r="CW771" s="23"/>
      <c r="CX771" s="23"/>
      <c r="CY771" s="23"/>
      <c r="CZ771" s="23"/>
      <c r="DA771" s="23"/>
      <c r="DB771" s="23"/>
      <c r="DC771" s="30">
        <f>1*DC$4</f>
        <v>1</v>
      </c>
      <c r="DD771" s="23"/>
      <c r="DE771" s="23"/>
      <c r="DF771" s="23"/>
      <c r="DG771" s="23"/>
      <c r="DH771" s="23"/>
      <c r="DI771" s="23"/>
      <c r="DJ771" s="23"/>
      <c r="DK771" s="23"/>
      <c r="DL771" s="23"/>
      <c r="DM771" s="23"/>
      <c r="DN771" s="23"/>
      <c r="DO771" s="23"/>
      <c r="DP771" s="23"/>
      <c r="DQ771" s="23"/>
      <c r="DR771" s="23"/>
      <c r="DS771" s="23"/>
      <c r="DT771" s="23"/>
      <c r="DU771" s="23"/>
      <c r="DV771" s="23"/>
      <c r="DW771" s="23"/>
      <c r="DX771" s="23"/>
      <c r="DY771" s="23"/>
      <c r="DZ771" s="23"/>
      <c r="EA771" s="23"/>
      <c r="EB771" s="23"/>
      <c r="EC771" s="23"/>
      <c r="ED771" s="23"/>
      <c r="EE771" s="23"/>
      <c r="EF771" s="23"/>
      <c r="EG771" s="23"/>
      <c r="EH771" s="23"/>
      <c r="EI771" s="23"/>
      <c r="EJ771" s="23"/>
      <c r="EK771" s="23"/>
      <c r="EL771" s="23"/>
      <c r="EM771" s="23"/>
      <c r="EN771" s="23"/>
      <c r="EO771" s="23"/>
      <c r="EP771" s="23"/>
      <c r="EQ771" s="23"/>
      <c r="ER771" s="23"/>
      <c r="ES771" s="23"/>
      <c r="ET771" s="23"/>
      <c r="EU771" s="23"/>
      <c r="EV771" s="23"/>
      <c r="EW771" s="23"/>
      <c r="EX771" s="31">
        <f t="shared" si="693"/>
        <v>2</v>
      </c>
      <c r="EY771" s="5"/>
      <c r="EZ771" s="5"/>
      <c r="FA771" s="5"/>
      <c r="FB771" s="5"/>
    </row>
    <row r="772" spans="1:158" ht="15.75" hidden="1" customHeight="1">
      <c r="A772" s="25">
        <f t="shared" si="668"/>
        <v>768</v>
      </c>
      <c r="B772" s="7" t="s">
        <v>1885</v>
      </c>
      <c r="C772" s="7" t="s">
        <v>1886</v>
      </c>
      <c r="D772" s="26" t="s">
        <v>357</v>
      </c>
      <c r="E772" s="27" t="s">
        <v>305</v>
      </c>
      <c r="F772" s="28">
        <v>1</v>
      </c>
      <c r="G772" s="29">
        <f t="shared" si="598"/>
        <v>1</v>
      </c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  <c r="BR772" s="23"/>
      <c r="BS772" s="23"/>
      <c r="BT772" s="23"/>
      <c r="BU772" s="23"/>
      <c r="BV772" s="23"/>
      <c r="BW772" s="23"/>
      <c r="BX772" s="23"/>
      <c r="BY772" s="23"/>
      <c r="BZ772" s="23"/>
      <c r="CA772" s="23"/>
      <c r="CB772" s="23"/>
      <c r="CC772" s="23"/>
      <c r="CD772" s="23"/>
      <c r="CE772" s="23"/>
      <c r="CF772" s="23"/>
      <c r="CG772" s="23"/>
      <c r="CH772" s="23"/>
      <c r="CI772" s="23"/>
      <c r="CJ772" s="23"/>
      <c r="CK772" s="23"/>
      <c r="CL772" s="23"/>
      <c r="CM772" s="23"/>
      <c r="CN772" s="23"/>
      <c r="CO772" s="23"/>
      <c r="CP772" s="23"/>
      <c r="CQ772" s="23"/>
      <c r="CR772" s="23"/>
      <c r="CS772" s="23"/>
      <c r="CT772" s="23"/>
      <c r="CU772" s="23"/>
      <c r="CV772" s="23"/>
      <c r="CW772" s="23"/>
      <c r="CX772" s="23"/>
      <c r="CY772" s="23"/>
      <c r="CZ772" s="23"/>
      <c r="DA772" s="23"/>
      <c r="DB772" s="23"/>
      <c r="DC772" s="23"/>
      <c r="DD772" s="23"/>
      <c r="DE772" s="23"/>
      <c r="DF772" s="23"/>
      <c r="DG772" s="23"/>
      <c r="DH772" s="23"/>
      <c r="DI772" s="23"/>
      <c r="DJ772" s="23"/>
      <c r="DK772" s="23"/>
      <c r="DL772" s="23"/>
      <c r="DM772" s="23"/>
      <c r="DN772" s="23"/>
      <c r="DO772" s="23"/>
      <c r="DP772" s="23"/>
      <c r="DQ772" s="23"/>
      <c r="DR772" s="23"/>
      <c r="DS772" s="23"/>
      <c r="DT772" s="23"/>
      <c r="DU772" s="23"/>
      <c r="DV772" s="23"/>
      <c r="DW772" s="23"/>
      <c r="DX772" s="23"/>
      <c r="DY772" s="23"/>
      <c r="DZ772" s="23"/>
      <c r="EA772" s="23"/>
      <c r="EB772" s="23"/>
      <c r="EC772" s="23"/>
      <c r="ED772" s="23"/>
      <c r="EE772" s="23"/>
      <c r="EF772" s="23"/>
      <c r="EG772" s="23"/>
      <c r="EH772" s="23"/>
      <c r="EI772" s="23"/>
      <c r="EJ772" s="23"/>
      <c r="EK772" s="23"/>
      <c r="EL772" s="23"/>
      <c r="EM772" s="23"/>
      <c r="EN772" s="23"/>
      <c r="EO772" s="30">
        <f>1*EO$4</f>
        <v>1</v>
      </c>
      <c r="EP772" s="23"/>
      <c r="EQ772" s="23"/>
      <c r="ER772" s="23"/>
      <c r="ES772" s="23"/>
      <c r="ET772" s="23"/>
      <c r="EU772" s="23"/>
      <c r="EV772" s="23"/>
      <c r="EW772" s="23"/>
      <c r="EX772" s="31">
        <f t="shared" si="693"/>
        <v>1</v>
      </c>
      <c r="EY772" s="5"/>
      <c r="EZ772" s="5"/>
      <c r="FA772" s="5"/>
      <c r="FB772" s="5"/>
    </row>
    <row r="773" spans="1:158" ht="15.75" hidden="1" customHeight="1">
      <c r="A773" s="25">
        <f t="shared" si="668"/>
        <v>769</v>
      </c>
      <c r="B773" s="7" t="s">
        <v>1887</v>
      </c>
      <c r="C773" s="7" t="s">
        <v>1888</v>
      </c>
      <c r="D773" s="26" t="s">
        <v>357</v>
      </c>
      <c r="E773" s="27" t="s">
        <v>305</v>
      </c>
      <c r="F773" s="28">
        <v>1</v>
      </c>
      <c r="G773" s="29">
        <f t="shared" si="598"/>
        <v>1</v>
      </c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30">
        <f>1*AE$4</f>
        <v>1</v>
      </c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  <c r="BR773" s="23"/>
      <c r="BS773" s="23"/>
      <c r="BT773" s="23"/>
      <c r="BU773" s="23"/>
      <c r="BV773" s="23"/>
      <c r="BW773" s="23"/>
      <c r="BX773" s="23"/>
      <c r="BY773" s="23"/>
      <c r="BZ773" s="23"/>
      <c r="CA773" s="23"/>
      <c r="CB773" s="23"/>
      <c r="CC773" s="23"/>
      <c r="CD773" s="23"/>
      <c r="CE773" s="23"/>
      <c r="CF773" s="23"/>
      <c r="CG773" s="23"/>
      <c r="CH773" s="23"/>
      <c r="CI773" s="23"/>
      <c r="CJ773" s="23"/>
      <c r="CK773" s="23"/>
      <c r="CL773" s="23"/>
      <c r="CM773" s="23"/>
      <c r="CN773" s="23"/>
      <c r="CO773" s="23"/>
      <c r="CP773" s="23"/>
      <c r="CQ773" s="23"/>
      <c r="CR773" s="23"/>
      <c r="CS773" s="23"/>
      <c r="CT773" s="23"/>
      <c r="CU773" s="23"/>
      <c r="CV773" s="23"/>
      <c r="CW773" s="23"/>
      <c r="CX773" s="23"/>
      <c r="CY773" s="23"/>
      <c r="CZ773" s="23"/>
      <c r="DA773" s="23"/>
      <c r="DB773" s="23"/>
      <c r="DC773" s="23"/>
      <c r="DD773" s="23"/>
      <c r="DE773" s="23"/>
      <c r="DF773" s="23"/>
      <c r="DG773" s="23"/>
      <c r="DH773" s="23"/>
      <c r="DI773" s="23"/>
      <c r="DJ773" s="23"/>
      <c r="DK773" s="23"/>
      <c r="DL773" s="23"/>
      <c r="DM773" s="23"/>
      <c r="DN773" s="23"/>
      <c r="DO773" s="23"/>
      <c r="DP773" s="23"/>
      <c r="DQ773" s="23"/>
      <c r="DR773" s="23"/>
      <c r="DS773" s="23"/>
      <c r="DT773" s="23"/>
      <c r="DU773" s="23"/>
      <c r="DV773" s="23"/>
      <c r="DW773" s="23"/>
      <c r="DX773" s="23"/>
      <c r="DY773" s="23"/>
      <c r="DZ773" s="23"/>
      <c r="EA773" s="23"/>
      <c r="EB773" s="23"/>
      <c r="EC773" s="23"/>
      <c r="ED773" s="23"/>
      <c r="EE773" s="23"/>
      <c r="EF773" s="23"/>
      <c r="EG773" s="23"/>
      <c r="EH773" s="23"/>
      <c r="EI773" s="23"/>
      <c r="EJ773" s="23"/>
      <c r="EK773" s="23"/>
      <c r="EL773" s="23"/>
      <c r="EM773" s="23"/>
      <c r="EN773" s="23"/>
      <c r="EO773" s="23"/>
      <c r="EP773" s="23"/>
      <c r="EQ773" s="23"/>
      <c r="ER773" s="23"/>
      <c r="ES773" s="23"/>
      <c r="ET773" s="23"/>
      <c r="EU773" s="23"/>
      <c r="EV773" s="23"/>
      <c r="EW773" s="23"/>
      <c r="EX773" s="31">
        <f t="shared" si="693"/>
        <v>1</v>
      </c>
      <c r="EY773" s="5"/>
      <c r="EZ773" s="5"/>
      <c r="FA773" s="5"/>
      <c r="FB773" s="5"/>
    </row>
    <row r="774" spans="1:158" ht="15.75" hidden="1" customHeight="1">
      <c r="A774" s="25">
        <f t="shared" ref="A774:A837" si="695">+A773+1</f>
        <v>770</v>
      </c>
      <c r="B774" s="7" t="s">
        <v>1889</v>
      </c>
      <c r="C774" s="7" t="s">
        <v>1890</v>
      </c>
      <c r="D774" s="26" t="s">
        <v>357</v>
      </c>
      <c r="E774" s="27" t="s">
        <v>305</v>
      </c>
      <c r="F774" s="28">
        <v>1</v>
      </c>
      <c r="G774" s="29">
        <f t="shared" si="598"/>
        <v>1</v>
      </c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  <c r="BR774" s="23"/>
      <c r="BS774" s="23"/>
      <c r="BT774" s="23"/>
      <c r="BU774" s="23"/>
      <c r="BV774" s="23"/>
      <c r="BW774" s="23"/>
      <c r="BX774" s="23"/>
      <c r="BY774" s="23"/>
      <c r="BZ774" s="23"/>
      <c r="CA774" s="23"/>
      <c r="CB774" s="23"/>
      <c r="CC774" s="23"/>
      <c r="CD774" s="23"/>
      <c r="CE774" s="23"/>
      <c r="CF774" s="23"/>
      <c r="CG774" s="23"/>
      <c r="CH774" s="23"/>
      <c r="CI774" s="23"/>
      <c r="CJ774" s="23"/>
      <c r="CK774" s="23"/>
      <c r="CL774" s="23"/>
      <c r="CM774" s="23"/>
      <c r="CN774" s="23"/>
      <c r="CO774" s="23"/>
      <c r="CP774" s="23"/>
      <c r="CQ774" s="23"/>
      <c r="CR774" s="23"/>
      <c r="CS774" s="23"/>
      <c r="CT774" s="23"/>
      <c r="CU774" s="23"/>
      <c r="CV774" s="23"/>
      <c r="CW774" s="23"/>
      <c r="CX774" s="23"/>
      <c r="CY774" s="23"/>
      <c r="CZ774" s="23"/>
      <c r="DA774" s="23"/>
      <c r="DB774" s="23"/>
      <c r="DC774" s="23"/>
      <c r="DD774" s="23"/>
      <c r="DE774" s="23"/>
      <c r="DF774" s="23"/>
      <c r="DG774" s="23"/>
      <c r="DH774" s="23"/>
      <c r="DI774" s="23"/>
      <c r="DJ774" s="23"/>
      <c r="DK774" s="23"/>
      <c r="DL774" s="23"/>
      <c r="DM774" s="23"/>
      <c r="DN774" s="23"/>
      <c r="DO774" s="23"/>
      <c r="DP774" s="23"/>
      <c r="DQ774" s="23"/>
      <c r="DR774" s="23"/>
      <c r="DS774" s="23"/>
      <c r="DT774" s="23"/>
      <c r="DU774" s="23"/>
      <c r="DV774" s="23"/>
      <c r="DW774" s="23"/>
      <c r="DX774" s="23"/>
      <c r="DY774" s="23"/>
      <c r="DZ774" s="23"/>
      <c r="EA774" s="23"/>
      <c r="EB774" s="23"/>
      <c r="EC774" s="23"/>
      <c r="ED774" s="23"/>
      <c r="EE774" s="23"/>
      <c r="EF774" s="23"/>
      <c r="EG774" s="23"/>
      <c r="EH774" s="23"/>
      <c r="EI774" s="23"/>
      <c r="EJ774" s="23"/>
      <c r="EK774" s="23"/>
      <c r="EL774" s="23"/>
      <c r="EM774" s="23"/>
      <c r="EN774" s="23"/>
      <c r="EO774" s="23"/>
      <c r="EP774" s="30">
        <f>1*EP$4</f>
        <v>1</v>
      </c>
      <c r="EQ774" s="23"/>
      <c r="ER774" s="23"/>
      <c r="ES774" s="23"/>
      <c r="ET774" s="23"/>
      <c r="EU774" s="23"/>
      <c r="EV774" s="23"/>
      <c r="EW774" s="23"/>
      <c r="EX774" s="31">
        <f t="shared" si="693"/>
        <v>1</v>
      </c>
      <c r="EY774" s="5"/>
      <c r="EZ774" s="5"/>
      <c r="FA774" s="5"/>
      <c r="FB774" s="5"/>
    </row>
    <row r="775" spans="1:158" ht="15.75" hidden="1" customHeight="1">
      <c r="A775" s="25">
        <f t="shared" si="695"/>
        <v>771</v>
      </c>
      <c r="B775" s="7" t="s">
        <v>1891</v>
      </c>
      <c r="C775" s="7" t="s">
        <v>1892</v>
      </c>
      <c r="D775" s="7" t="s">
        <v>304</v>
      </c>
      <c r="E775" s="27" t="s">
        <v>305</v>
      </c>
      <c r="F775" s="28">
        <v>1</v>
      </c>
      <c r="G775" s="29">
        <f t="shared" si="598"/>
        <v>2</v>
      </c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30">
        <f t="shared" ref="BH775:BI775" si="696">1*BH$4</f>
        <v>1</v>
      </c>
      <c r="BI775" s="30">
        <f t="shared" si="696"/>
        <v>1</v>
      </c>
      <c r="BJ775" s="23"/>
      <c r="BK775" s="23"/>
      <c r="BL775" s="23"/>
      <c r="BM775" s="23"/>
      <c r="BN775" s="23"/>
      <c r="BO775" s="23"/>
      <c r="BP775" s="23"/>
      <c r="BQ775" s="23"/>
      <c r="BR775" s="23"/>
      <c r="BS775" s="23"/>
      <c r="BT775" s="23"/>
      <c r="BU775" s="23"/>
      <c r="BV775" s="23"/>
      <c r="BW775" s="23"/>
      <c r="BX775" s="23"/>
      <c r="BY775" s="23"/>
      <c r="BZ775" s="23"/>
      <c r="CA775" s="23"/>
      <c r="CB775" s="23"/>
      <c r="CC775" s="23"/>
      <c r="CD775" s="23"/>
      <c r="CE775" s="23"/>
      <c r="CF775" s="23"/>
      <c r="CG775" s="23"/>
      <c r="CH775" s="23"/>
      <c r="CI775" s="23"/>
      <c r="CJ775" s="23"/>
      <c r="CK775" s="23"/>
      <c r="CL775" s="23"/>
      <c r="CM775" s="23"/>
      <c r="CN775" s="23"/>
      <c r="CO775" s="23"/>
      <c r="CP775" s="23"/>
      <c r="CQ775" s="23"/>
      <c r="CR775" s="23"/>
      <c r="CS775" s="23"/>
      <c r="CT775" s="23"/>
      <c r="CU775" s="23"/>
      <c r="CV775" s="23"/>
      <c r="CW775" s="23"/>
      <c r="CX775" s="23"/>
      <c r="CY775" s="23"/>
      <c r="CZ775" s="23"/>
      <c r="DA775" s="23"/>
      <c r="DB775" s="23"/>
      <c r="DC775" s="23"/>
      <c r="DD775" s="23"/>
      <c r="DE775" s="23"/>
      <c r="DF775" s="23"/>
      <c r="DG775" s="23"/>
      <c r="DH775" s="23"/>
      <c r="DI775" s="23"/>
      <c r="DJ775" s="23"/>
      <c r="DK775" s="23"/>
      <c r="DL775" s="23"/>
      <c r="DM775" s="23"/>
      <c r="DN775" s="23"/>
      <c r="DO775" s="23"/>
      <c r="DP775" s="23"/>
      <c r="DQ775" s="23"/>
      <c r="DR775" s="23"/>
      <c r="DS775" s="23"/>
      <c r="DT775" s="23"/>
      <c r="DU775" s="23"/>
      <c r="DV775" s="23"/>
      <c r="DW775" s="23"/>
      <c r="DX775" s="23"/>
      <c r="DY775" s="23"/>
      <c r="DZ775" s="23"/>
      <c r="EA775" s="23"/>
      <c r="EB775" s="23"/>
      <c r="EC775" s="23"/>
      <c r="ED775" s="23"/>
      <c r="EE775" s="23"/>
      <c r="EF775" s="23"/>
      <c r="EG775" s="23"/>
      <c r="EH775" s="23"/>
      <c r="EI775" s="23"/>
      <c r="EJ775" s="23"/>
      <c r="EK775" s="23"/>
      <c r="EL775" s="23"/>
      <c r="EM775" s="23"/>
      <c r="EN775" s="23"/>
      <c r="EO775" s="23"/>
      <c r="EP775" s="23"/>
      <c r="EQ775" s="23"/>
      <c r="ER775" s="23"/>
      <c r="ES775" s="23"/>
      <c r="ET775" s="23"/>
      <c r="EU775" s="23"/>
      <c r="EV775" s="23"/>
      <c r="EW775" s="23"/>
      <c r="EX775" s="31">
        <f t="shared" si="693"/>
        <v>2</v>
      </c>
      <c r="EY775" s="5"/>
      <c r="EZ775" s="5"/>
      <c r="FA775" s="5"/>
      <c r="FB775" s="5"/>
    </row>
    <row r="776" spans="1:158" ht="15.75" hidden="1" customHeight="1">
      <c r="A776" s="25">
        <f t="shared" si="695"/>
        <v>772</v>
      </c>
      <c r="B776" s="7" t="s">
        <v>1893</v>
      </c>
      <c r="C776" s="7" t="s">
        <v>1894</v>
      </c>
      <c r="D776" s="26" t="s">
        <v>357</v>
      </c>
      <c r="E776" s="27" t="s">
        <v>305</v>
      </c>
      <c r="F776" s="28">
        <v>20</v>
      </c>
      <c r="G776" s="29">
        <f t="shared" si="598"/>
        <v>1</v>
      </c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  <c r="BR776" s="23"/>
      <c r="BS776" s="23"/>
      <c r="BT776" s="23"/>
      <c r="BU776" s="23"/>
      <c r="BV776" s="23"/>
      <c r="BW776" s="23"/>
      <c r="BX776" s="23"/>
      <c r="BY776" s="23"/>
      <c r="BZ776" s="23"/>
      <c r="CA776" s="23"/>
      <c r="CB776" s="23"/>
      <c r="CC776" s="23"/>
      <c r="CD776" s="23"/>
      <c r="CE776" s="23"/>
      <c r="CF776" s="23"/>
      <c r="CG776" s="23"/>
      <c r="CH776" s="23"/>
      <c r="CI776" s="23"/>
      <c r="CJ776" s="23"/>
      <c r="CK776" s="23"/>
      <c r="CL776" s="23"/>
      <c r="CM776" s="23"/>
      <c r="CN776" s="23"/>
      <c r="CO776" s="23"/>
      <c r="CP776" s="23"/>
      <c r="CQ776" s="23"/>
      <c r="CR776" s="23"/>
      <c r="CS776" s="23"/>
      <c r="CT776" s="23"/>
      <c r="CU776" s="23"/>
      <c r="CV776" s="23"/>
      <c r="CW776" s="23"/>
      <c r="CX776" s="23"/>
      <c r="CY776" s="23"/>
      <c r="CZ776" s="23"/>
      <c r="DA776" s="23"/>
      <c r="DB776" s="23"/>
      <c r="DC776" s="23"/>
      <c r="DD776" s="23"/>
      <c r="DE776" s="23"/>
      <c r="DF776" s="30">
        <f>1*DF$4</f>
        <v>1</v>
      </c>
      <c r="DG776" s="23"/>
      <c r="DH776" s="23"/>
      <c r="DI776" s="23"/>
      <c r="DJ776" s="23"/>
      <c r="DK776" s="23"/>
      <c r="DL776" s="23"/>
      <c r="DM776" s="23"/>
      <c r="DN776" s="23"/>
      <c r="DO776" s="23"/>
      <c r="DP776" s="23"/>
      <c r="DQ776" s="23"/>
      <c r="DR776" s="23"/>
      <c r="DS776" s="23"/>
      <c r="DT776" s="23"/>
      <c r="DU776" s="23"/>
      <c r="DV776" s="23"/>
      <c r="DW776" s="23"/>
      <c r="DX776" s="23"/>
      <c r="DY776" s="23"/>
      <c r="DZ776" s="23"/>
      <c r="EA776" s="23"/>
      <c r="EB776" s="23"/>
      <c r="EC776" s="23"/>
      <c r="ED776" s="23"/>
      <c r="EE776" s="23"/>
      <c r="EF776" s="23"/>
      <c r="EG776" s="23"/>
      <c r="EH776" s="23"/>
      <c r="EI776" s="23"/>
      <c r="EJ776" s="23"/>
      <c r="EK776" s="23"/>
      <c r="EL776" s="23"/>
      <c r="EM776" s="23"/>
      <c r="EN776" s="23"/>
      <c r="EO776" s="23"/>
      <c r="EP776" s="23"/>
      <c r="EQ776" s="23"/>
      <c r="ER776" s="23"/>
      <c r="ES776" s="23"/>
      <c r="ET776" s="23"/>
      <c r="EU776" s="23"/>
      <c r="EV776" s="23"/>
      <c r="EW776" s="23"/>
      <c r="EX776" s="31">
        <f t="shared" si="693"/>
        <v>1</v>
      </c>
      <c r="EY776" s="5"/>
      <c r="EZ776" s="5"/>
      <c r="FA776" s="5"/>
      <c r="FB776" s="5"/>
    </row>
    <row r="777" spans="1:158" ht="15.75" hidden="1" customHeight="1">
      <c r="A777" s="25">
        <f t="shared" si="695"/>
        <v>773</v>
      </c>
      <c r="B777" s="7" t="s">
        <v>1895</v>
      </c>
      <c r="C777" s="7" t="s">
        <v>1896</v>
      </c>
      <c r="D777" s="26" t="s">
        <v>368</v>
      </c>
      <c r="E777" s="27" t="s">
        <v>305</v>
      </c>
      <c r="F777" s="28">
        <v>1</v>
      </c>
      <c r="G777" s="29">
        <f t="shared" si="598"/>
        <v>1</v>
      </c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30">
        <f>1*BJ$4</f>
        <v>1</v>
      </c>
      <c r="BK777" s="23"/>
      <c r="BL777" s="23"/>
      <c r="BM777" s="23"/>
      <c r="BN777" s="23"/>
      <c r="BO777" s="23"/>
      <c r="BP777" s="23"/>
      <c r="BQ777" s="23"/>
      <c r="BR777" s="23"/>
      <c r="BS777" s="23"/>
      <c r="BT777" s="23"/>
      <c r="BU777" s="23"/>
      <c r="BV777" s="23"/>
      <c r="BW777" s="23"/>
      <c r="BX777" s="23"/>
      <c r="BY777" s="23"/>
      <c r="BZ777" s="23"/>
      <c r="CA777" s="23"/>
      <c r="CB777" s="23"/>
      <c r="CC777" s="23"/>
      <c r="CD777" s="23"/>
      <c r="CE777" s="23"/>
      <c r="CF777" s="23"/>
      <c r="CG777" s="23"/>
      <c r="CH777" s="23"/>
      <c r="CI777" s="23"/>
      <c r="CJ777" s="23"/>
      <c r="CK777" s="23"/>
      <c r="CL777" s="23"/>
      <c r="CM777" s="23"/>
      <c r="CN777" s="23"/>
      <c r="CO777" s="23"/>
      <c r="CP777" s="23"/>
      <c r="CQ777" s="23"/>
      <c r="CR777" s="23"/>
      <c r="CS777" s="23"/>
      <c r="CT777" s="23"/>
      <c r="CU777" s="23"/>
      <c r="CV777" s="23"/>
      <c r="CW777" s="23"/>
      <c r="CX777" s="23"/>
      <c r="CY777" s="23"/>
      <c r="CZ777" s="23"/>
      <c r="DA777" s="23"/>
      <c r="DB777" s="23"/>
      <c r="DC777" s="23"/>
      <c r="DD777" s="23"/>
      <c r="DE777" s="23"/>
      <c r="DF777" s="23"/>
      <c r="DG777" s="23"/>
      <c r="DH777" s="23"/>
      <c r="DI777" s="23"/>
      <c r="DJ777" s="23"/>
      <c r="DK777" s="23"/>
      <c r="DL777" s="23"/>
      <c r="DM777" s="23"/>
      <c r="DN777" s="23"/>
      <c r="DO777" s="23"/>
      <c r="DP777" s="23"/>
      <c r="DQ777" s="23"/>
      <c r="DR777" s="23"/>
      <c r="DS777" s="23"/>
      <c r="DT777" s="23"/>
      <c r="DU777" s="23"/>
      <c r="DV777" s="23"/>
      <c r="DW777" s="23"/>
      <c r="DX777" s="23"/>
      <c r="DY777" s="23"/>
      <c r="DZ777" s="23"/>
      <c r="EA777" s="23"/>
      <c r="EB777" s="23"/>
      <c r="EC777" s="23"/>
      <c r="ED777" s="23"/>
      <c r="EE777" s="23"/>
      <c r="EF777" s="23"/>
      <c r="EG777" s="23"/>
      <c r="EH777" s="23"/>
      <c r="EI777" s="23"/>
      <c r="EJ777" s="23"/>
      <c r="EK777" s="23"/>
      <c r="EL777" s="23"/>
      <c r="EM777" s="23"/>
      <c r="EN777" s="23"/>
      <c r="EO777" s="23"/>
      <c r="EP777" s="23"/>
      <c r="EQ777" s="23"/>
      <c r="ER777" s="23"/>
      <c r="ES777" s="23"/>
      <c r="ET777" s="23"/>
      <c r="EU777" s="23"/>
      <c r="EV777" s="23"/>
      <c r="EW777" s="23"/>
      <c r="EX777" s="31">
        <f t="shared" si="693"/>
        <v>1</v>
      </c>
      <c r="EY777" s="5"/>
      <c r="EZ777" s="5"/>
      <c r="FA777" s="5"/>
      <c r="FB777" s="5"/>
    </row>
    <row r="778" spans="1:158" ht="15.75" hidden="1" customHeight="1">
      <c r="A778" s="25">
        <f t="shared" si="695"/>
        <v>774</v>
      </c>
      <c r="B778" s="7" t="s">
        <v>1897</v>
      </c>
      <c r="C778" s="7" t="s">
        <v>1898</v>
      </c>
      <c r="D778" s="26" t="s">
        <v>368</v>
      </c>
      <c r="E778" s="27" t="s">
        <v>305</v>
      </c>
      <c r="F778" s="28">
        <v>1</v>
      </c>
      <c r="G778" s="29">
        <f t="shared" si="598"/>
        <v>1</v>
      </c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30">
        <f>1*BK$4</f>
        <v>1</v>
      </c>
      <c r="BL778" s="23"/>
      <c r="BM778" s="23"/>
      <c r="BN778" s="23"/>
      <c r="BO778" s="23"/>
      <c r="BP778" s="23"/>
      <c r="BQ778" s="23"/>
      <c r="BR778" s="23"/>
      <c r="BS778" s="23"/>
      <c r="BT778" s="23"/>
      <c r="BU778" s="23"/>
      <c r="BV778" s="23"/>
      <c r="BW778" s="23"/>
      <c r="BX778" s="23"/>
      <c r="BY778" s="23"/>
      <c r="BZ778" s="23"/>
      <c r="CA778" s="23"/>
      <c r="CB778" s="23"/>
      <c r="CC778" s="23"/>
      <c r="CD778" s="23"/>
      <c r="CE778" s="23"/>
      <c r="CF778" s="23"/>
      <c r="CG778" s="23"/>
      <c r="CH778" s="23"/>
      <c r="CI778" s="23"/>
      <c r="CJ778" s="23"/>
      <c r="CK778" s="23"/>
      <c r="CL778" s="23"/>
      <c r="CM778" s="23"/>
      <c r="CN778" s="23"/>
      <c r="CO778" s="23"/>
      <c r="CP778" s="23"/>
      <c r="CQ778" s="23"/>
      <c r="CR778" s="23"/>
      <c r="CS778" s="23"/>
      <c r="CT778" s="23"/>
      <c r="CU778" s="23"/>
      <c r="CV778" s="23"/>
      <c r="CW778" s="23"/>
      <c r="CX778" s="23"/>
      <c r="CY778" s="23"/>
      <c r="CZ778" s="23"/>
      <c r="DA778" s="23"/>
      <c r="DB778" s="23"/>
      <c r="DC778" s="23"/>
      <c r="DD778" s="23"/>
      <c r="DE778" s="23"/>
      <c r="DF778" s="23"/>
      <c r="DG778" s="23"/>
      <c r="DH778" s="23"/>
      <c r="DI778" s="23"/>
      <c r="DJ778" s="23"/>
      <c r="DK778" s="23"/>
      <c r="DL778" s="23"/>
      <c r="DM778" s="23"/>
      <c r="DN778" s="23"/>
      <c r="DO778" s="23"/>
      <c r="DP778" s="23"/>
      <c r="DQ778" s="23"/>
      <c r="DR778" s="23"/>
      <c r="DS778" s="23"/>
      <c r="DT778" s="23"/>
      <c r="DU778" s="23"/>
      <c r="DV778" s="23"/>
      <c r="DW778" s="23"/>
      <c r="DX778" s="23"/>
      <c r="DY778" s="23"/>
      <c r="DZ778" s="23"/>
      <c r="EA778" s="23"/>
      <c r="EB778" s="23"/>
      <c r="EC778" s="23"/>
      <c r="ED778" s="23"/>
      <c r="EE778" s="23"/>
      <c r="EF778" s="23"/>
      <c r="EG778" s="23"/>
      <c r="EH778" s="23"/>
      <c r="EI778" s="23"/>
      <c r="EJ778" s="23"/>
      <c r="EK778" s="23"/>
      <c r="EL778" s="23"/>
      <c r="EM778" s="23"/>
      <c r="EN778" s="23"/>
      <c r="EO778" s="23"/>
      <c r="EP778" s="23"/>
      <c r="EQ778" s="23"/>
      <c r="ER778" s="23"/>
      <c r="ES778" s="23"/>
      <c r="ET778" s="23"/>
      <c r="EU778" s="23"/>
      <c r="EV778" s="23"/>
      <c r="EW778" s="23"/>
      <c r="EX778" s="31">
        <f t="shared" si="693"/>
        <v>1</v>
      </c>
      <c r="EY778" s="5"/>
      <c r="EZ778" s="5"/>
      <c r="FA778" s="5"/>
      <c r="FB778" s="5"/>
    </row>
    <row r="779" spans="1:158" ht="15.75" hidden="1" customHeight="1">
      <c r="A779" s="25">
        <f t="shared" si="695"/>
        <v>775</v>
      </c>
      <c r="B779" s="7" t="s">
        <v>1899</v>
      </c>
      <c r="C779" s="7" t="s">
        <v>1900</v>
      </c>
      <c r="D779" s="26" t="s">
        <v>368</v>
      </c>
      <c r="E779" s="27" t="s">
        <v>305</v>
      </c>
      <c r="F779" s="28">
        <v>1</v>
      </c>
      <c r="G779" s="29">
        <f t="shared" si="598"/>
        <v>4</v>
      </c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30">
        <f>1*AE$4</f>
        <v>1</v>
      </c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  <c r="BR779" s="23"/>
      <c r="BS779" s="23"/>
      <c r="BT779" s="23"/>
      <c r="BU779" s="23"/>
      <c r="BV779" s="23"/>
      <c r="BW779" s="23"/>
      <c r="BX779" s="23"/>
      <c r="BY779" s="23"/>
      <c r="BZ779" s="23"/>
      <c r="CA779" s="23"/>
      <c r="CB779" s="23"/>
      <c r="CC779" s="23"/>
      <c r="CD779" s="23"/>
      <c r="CE779" s="23"/>
      <c r="CF779" s="23"/>
      <c r="CG779" s="23"/>
      <c r="CH779" s="23"/>
      <c r="CI779" s="23"/>
      <c r="CJ779" s="23"/>
      <c r="CK779" s="23"/>
      <c r="CL779" s="23"/>
      <c r="CM779" s="23"/>
      <c r="CN779" s="23"/>
      <c r="CO779" s="23"/>
      <c r="CP779" s="23"/>
      <c r="CQ779" s="23"/>
      <c r="CR779" s="23"/>
      <c r="CS779" s="23"/>
      <c r="CT779" s="23"/>
      <c r="CU779" s="23"/>
      <c r="CV779" s="23"/>
      <c r="CW779" s="23"/>
      <c r="CX779" s="23"/>
      <c r="CY779" s="23"/>
      <c r="CZ779" s="23"/>
      <c r="DA779" s="23"/>
      <c r="DB779" s="23"/>
      <c r="DC779" s="23"/>
      <c r="DD779" s="30">
        <f>1*DD$4</f>
        <v>1</v>
      </c>
      <c r="DE779" s="23"/>
      <c r="DF779" s="30">
        <f>1*DF$4</f>
        <v>1</v>
      </c>
      <c r="DG779" s="23"/>
      <c r="DH779" s="23"/>
      <c r="DI779" s="23"/>
      <c r="DJ779" s="23"/>
      <c r="DK779" s="23"/>
      <c r="DL779" s="23"/>
      <c r="DM779" s="23"/>
      <c r="DN779" s="23"/>
      <c r="DO779" s="23"/>
      <c r="DP779" s="23"/>
      <c r="DQ779" s="23"/>
      <c r="DR779" s="23"/>
      <c r="DS779" s="23"/>
      <c r="DT779" s="23"/>
      <c r="DU779" s="23"/>
      <c r="DV779" s="23"/>
      <c r="DW779" s="23"/>
      <c r="DX779" s="23"/>
      <c r="DY779" s="23"/>
      <c r="DZ779" s="23"/>
      <c r="EA779" s="23"/>
      <c r="EB779" s="23"/>
      <c r="EC779" s="23"/>
      <c r="ED779" s="23"/>
      <c r="EE779" s="23"/>
      <c r="EF779" s="23"/>
      <c r="EG779" s="23"/>
      <c r="EH779" s="23"/>
      <c r="EI779" s="23"/>
      <c r="EJ779" s="23"/>
      <c r="EK779" s="23"/>
      <c r="EL779" s="23"/>
      <c r="EM779" s="23"/>
      <c r="EN779" s="23"/>
      <c r="EO779" s="30">
        <f>1*EO$4</f>
        <v>1</v>
      </c>
      <c r="EP779" s="23"/>
      <c r="EQ779" s="23"/>
      <c r="ER779" s="23"/>
      <c r="ES779" s="23"/>
      <c r="ET779" s="23"/>
      <c r="EU779" s="23"/>
      <c r="EV779" s="23"/>
      <c r="EW779" s="23"/>
      <c r="EX779" s="31">
        <f t="shared" si="693"/>
        <v>4</v>
      </c>
      <c r="EY779" s="5"/>
      <c r="EZ779" s="5"/>
      <c r="FA779" s="5"/>
      <c r="FB779" s="5"/>
    </row>
    <row r="780" spans="1:158" ht="15.75" hidden="1" customHeight="1">
      <c r="A780" s="25">
        <f t="shared" si="695"/>
        <v>776</v>
      </c>
      <c r="B780" s="7" t="s">
        <v>1901</v>
      </c>
      <c r="C780" s="7" t="s">
        <v>1902</v>
      </c>
      <c r="D780" s="26" t="s">
        <v>368</v>
      </c>
      <c r="E780" s="27" t="s">
        <v>305</v>
      </c>
      <c r="F780" s="28">
        <v>1</v>
      </c>
      <c r="G780" s="29">
        <f t="shared" si="598"/>
        <v>2</v>
      </c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  <c r="BR780" s="23"/>
      <c r="BS780" s="23"/>
      <c r="BT780" s="23"/>
      <c r="BU780" s="23"/>
      <c r="BV780" s="23"/>
      <c r="BW780" s="23"/>
      <c r="BX780" s="23"/>
      <c r="BY780" s="23"/>
      <c r="BZ780" s="23"/>
      <c r="CA780" s="23"/>
      <c r="CB780" s="23"/>
      <c r="CC780" s="23"/>
      <c r="CD780" s="23"/>
      <c r="CE780" s="23"/>
      <c r="CF780" s="23"/>
      <c r="CG780" s="23"/>
      <c r="CH780" s="23"/>
      <c r="CI780" s="23"/>
      <c r="CJ780" s="23"/>
      <c r="CK780" s="23"/>
      <c r="CL780" s="23"/>
      <c r="CM780" s="23"/>
      <c r="CN780" s="23"/>
      <c r="CO780" s="30">
        <f>1*CO$4</f>
        <v>1</v>
      </c>
      <c r="CP780" s="23"/>
      <c r="CQ780" s="23"/>
      <c r="CR780" s="23"/>
      <c r="CS780" s="23"/>
      <c r="CT780" s="23"/>
      <c r="CU780" s="23"/>
      <c r="CV780" s="23"/>
      <c r="CW780" s="23"/>
      <c r="CX780" s="23"/>
      <c r="CY780" s="23"/>
      <c r="CZ780" s="23"/>
      <c r="DA780" s="23"/>
      <c r="DB780" s="23"/>
      <c r="DC780" s="23"/>
      <c r="DD780" s="23"/>
      <c r="DE780" s="23"/>
      <c r="DF780" s="23"/>
      <c r="DG780" s="23"/>
      <c r="DH780" s="23"/>
      <c r="DI780" s="30">
        <f>1*DI$4</f>
        <v>1</v>
      </c>
      <c r="DJ780" s="23"/>
      <c r="DK780" s="23"/>
      <c r="DL780" s="23"/>
      <c r="DM780" s="23"/>
      <c r="DN780" s="23"/>
      <c r="DO780" s="23"/>
      <c r="DP780" s="23"/>
      <c r="DQ780" s="23"/>
      <c r="DR780" s="23"/>
      <c r="DS780" s="23"/>
      <c r="DT780" s="23"/>
      <c r="DU780" s="23"/>
      <c r="DV780" s="23"/>
      <c r="DW780" s="23"/>
      <c r="DX780" s="23"/>
      <c r="DY780" s="23"/>
      <c r="DZ780" s="23"/>
      <c r="EA780" s="23"/>
      <c r="EB780" s="23"/>
      <c r="EC780" s="23"/>
      <c r="ED780" s="23"/>
      <c r="EE780" s="23"/>
      <c r="EF780" s="23"/>
      <c r="EG780" s="23"/>
      <c r="EH780" s="23"/>
      <c r="EI780" s="23"/>
      <c r="EJ780" s="23"/>
      <c r="EK780" s="23"/>
      <c r="EL780" s="23"/>
      <c r="EM780" s="23"/>
      <c r="EN780" s="23"/>
      <c r="EO780" s="23"/>
      <c r="EP780" s="23"/>
      <c r="EQ780" s="23"/>
      <c r="ER780" s="23"/>
      <c r="ES780" s="23"/>
      <c r="ET780" s="23"/>
      <c r="EU780" s="23"/>
      <c r="EV780" s="23"/>
      <c r="EW780" s="23"/>
      <c r="EX780" s="31">
        <f t="shared" si="693"/>
        <v>2</v>
      </c>
      <c r="EY780" s="5"/>
      <c r="EZ780" s="5"/>
      <c r="FA780" s="5"/>
      <c r="FB780" s="5"/>
    </row>
    <row r="781" spans="1:158" ht="15.75" hidden="1" customHeight="1">
      <c r="A781" s="25">
        <f t="shared" si="695"/>
        <v>777</v>
      </c>
      <c r="B781" s="7" t="s">
        <v>1903</v>
      </c>
      <c r="C781" s="7" t="s">
        <v>1904</v>
      </c>
      <c r="D781" s="26" t="s">
        <v>368</v>
      </c>
      <c r="E781" s="27" t="s">
        <v>305</v>
      </c>
      <c r="F781" s="28">
        <v>1</v>
      </c>
      <c r="G781" s="29">
        <f t="shared" si="598"/>
        <v>3</v>
      </c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  <c r="BR781" s="23"/>
      <c r="BS781" s="23"/>
      <c r="BT781" s="23"/>
      <c r="BU781" s="23"/>
      <c r="BV781" s="23"/>
      <c r="BW781" s="23"/>
      <c r="BX781" s="23"/>
      <c r="BY781" s="23"/>
      <c r="BZ781" s="23"/>
      <c r="CA781" s="23"/>
      <c r="CB781" s="23"/>
      <c r="CC781" s="23"/>
      <c r="CD781" s="23"/>
      <c r="CE781" s="23"/>
      <c r="CF781" s="23"/>
      <c r="CG781" s="23"/>
      <c r="CH781" s="23"/>
      <c r="CI781" s="23"/>
      <c r="CJ781" s="23"/>
      <c r="CK781" s="23"/>
      <c r="CL781" s="23"/>
      <c r="CM781" s="23"/>
      <c r="CN781" s="23"/>
      <c r="CO781" s="23"/>
      <c r="CP781" s="23"/>
      <c r="CQ781" s="23"/>
      <c r="CR781" s="23"/>
      <c r="CS781" s="30">
        <f>1*CS$4</f>
        <v>1</v>
      </c>
      <c r="CT781" s="23"/>
      <c r="CU781" s="23"/>
      <c r="CV781" s="23"/>
      <c r="CW781" s="23"/>
      <c r="CX781" s="23"/>
      <c r="CY781" s="23"/>
      <c r="CZ781" s="23"/>
      <c r="DA781" s="23"/>
      <c r="DB781" s="23"/>
      <c r="DC781" s="30">
        <f>1*DC$4</f>
        <v>1</v>
      </c>
      <c r="DD781" s="23"/>
      <c r="DE781" s="23"/>
      <c r="DF781" s="23"/>
      <c r="DG781" s="30">
        <f>1*DG$4</f>
        <v>1</v>
      </c>
      <c r="DH781" s="23"/>
      <c r="DI781" s="23"/>
      <c r="DJ781" s="23"/>
      <c r="DK781" s="23"/>
      <c r="DL781" s="23"/>
      <c r="DM781" s="23"/>
      <c r="DN781" s="23"/>
      <c r="DO781" s="23"/>
      <c r="DP781" s="23"/>
      <c r="DQ781" s="23"/>
      <c r="DR781" s="23"/>
      <c r="DS781" s="23"/>
      <c r="DT781" s="23"/>
      <c r="DU781" s="23"/>
      <c r="DV781" s="23"/>
      <c r="DW781" s="23"/>
      <c r="DX781" s="23"/>
      <c r="DY781" s="23"/>
      <c r="DZ781" s="23"/>
      <c r="EA781" s="23"/>
      <c r="EB781" s="23"/>
      <c r="EC781" s="23"/>
      <c r="ED781" s="23"/>
      <c r="EE781" s="23"/>
      <c r="EF781" s="23"/>
      <c r="EG781" s="23"/>
      <c r="EH781" s="23"/>
      <c r="EI781" s="23"/>
      <c r="EJ781" s="23"/>
      <c r="EK781" s="23"/>
      <c r="EL781" s="23"/>
      <c r="EM781" s="23"/>
      <c r="EN781" s="23"/>
      <c r="EO781" s="23"/>
      <c r="EP781" s="23"/>
      <c r="EQ781" s="23"/>
      <c r="ER781" s="23"/>
      <c r="ES781" s="23"/>
      <c r="ET781" s="23"/>
      <c r="EU781" s="23"/>
      <c r="EV781" s="23"/>
      <c r="EW781" s="23"/>
      <c r="EX781" s="31">
        <f t="shared" si="693"/>
        <v>3</v>
      </c>
      <c r="EY781" s="5"/>
      <c r="EZ781" s="5"/>
      <c r="FA781" s="5"/>
      <c r="FB781" s="5"/>
    </row>
    <row r="782" spans="1:158" ht="15.75" hidden="1" customHeight="1">
      <c r="A782" s="25">
        <f t="shared" si="695"/>
        <v>778</v>
      </c>
      <c r="B782" s="7" t="s">
        <v>1905</v>
      </c>
      <c r="C782" s="7" t="s">
        <v>1906</v>
      </c>
      <c r="D782" s="26" t="s">
        <v>368</v>
      </c>
      <c r="E782" s="27" t="s">
        <v>305</v>
      </c>
      <c r="F782" s="28">
        <v>1</v>
      </c>
      <c r="G782" s="29">
        <f t="shared" si="598"/>
        <v>4</v>
      </c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  <c r="BR782" s="23"/>
      <c r="BS782" s="23"/>
      <c r="BT782" s="23"/>
      <c r="BU782" s="23"/>
      <c r="BV782" s="23"/>
      <c r="BW782" s="23"/>
      <c r="BX782" s="23"/>
      <c r="BY782" s="23"/>
      <c r="BZ782" s="23"/>
      <c r="CA782" s="23"/>
      <c r="CB782" s="23"/>
      <c r="CC782" s="23"/>
      <c r="CD782" s="23"/>
      <c r="CE782" s="23"/>
      <c r="CF782" s="23"/>
      <c r="CG782" s="23"/>
      <c r="CH782" s="23"/>
      <c r="CI782" s="23"/>
      <c r="CJ782" s="23"/>
      <c r="CK782" s="23"/>
      <c r="CL782" s="23"/>
      <c r="CM782" s="23"/>
      <c r="CN782" s="23"/>
      <c r="CO782" s="23"/>
      <c r="CP782" s="30">
        <f>1*CP$4</f>
        <v>1</v>
      </c>
      <c r="CQ782" s="23"/>
      <c r="CR782" s="23"/>
      <c r="CS782" s="23"/>
      <c r="CT782" s="23"/>
      <c r="CU782" s="23"/>
      <c r="CV782" s="23"/>
      <c r="CW782" s="23"/>
      <c r="CX782" s="23"/>
      <c r="CY782" s="23"/>
      <c r="CZ782" s="23"/>
      <c r="DA782" s="23"/>
      <c r="DB782" s="23"/>
      <c r="DC782" s="23"/>
      <c r="DD782" s="23"/>
      <c r="DE782" s="23"/>
      <c r="DF782" s="23"/>
      <c r="DG782" s="23"/>
      <c r="DH782" s="23"/>
      <c r="DI782" s="23"/>
      <c r="DJ782" s="23"/>
      <c r="DK782" s="23"/>
      <c r="DL782" s="23"/>
      <c r="DM782" s="23"/>
      <c r="DN782" s="23"/>
      <c r="DO782" s="30">
        <f t="shared" ref="DO782:DP782" si="697">1*DO$4</f>
        <v>1</v>
      </c>
      <c r="DP782" s="30">
        <f t="shared" si="697"/>
        <v>1</v>
      </c>
      <c r="DQ782" s="23"/>
      <c r="DR782" s="23"/>
      <c r="DS782" s="23"/>
      <c r="DT782" s="23"/>
      <c r="DU782" s="23"/>
      <c r="DV782" s="23"/>
      <c r="DW782" s="23"/>
      <c r="DX782" s="23"/>
      <c r="DY782" s="23"/>
      <c r="DZ782" s="23"/>
      <c r="EA782" s="23"/>
      <c r="EB782" s="23"/>
      <c r="EC782" s="23"/>
      <c r="ED782" s="23"/>
      <c r="EE782" s="23"/>
      <c r="EF782" s="23"/>
      <c r="EG782" s="23"/>
      <c r="EH782" s="23"/>
      <c r="EI782" s="23"/>
      <c r="EJ782" s="23"/>
      <c r="EK782" s="30">
        <f>1*EK$4</f>
        <v>1</v>
      </c>
      <c r="EL782" s="23"/>
      <c r="EM782" s="23"/>
      <c r="EN782" s="23"/>
      <c r="EO782" s="23"/>
      <c r="EP782" s="23"/>
      <c r="EQ782" s="23"/>
      <c r="ER782" s="23"/>
      <c r="ES782" s="23"/>
      <c r="ET782" s="23"/>
      <c r="EU782" s="23"/>
      <c r="EV782" s="23"/>
      <c r="EW782" s="23"/>
      <c r="EX782" s="31">
        <f t="shared" si="693"/>
        <v>4</v>
      </c>
      <c r="EY782" s="5"/>
      <c r="EZ782" s="5"/>
      <c r="FA782" s="5"/>
      <c r="FB782" s="5"/>
    </row>
    <row r="783" spans="1:158" ht="15.75" hidden="1" customHeight="1">
      <c r="A783" s="25">
        <f t="shared" si="695"/>
        <v>779</v>
      </c>
      <c r="B783" s="7" t="s">
        <v>1907</v>
      </c>
      <c r="C783" s="7" t="s">
        <v>1908</v>
      </c>
      <c r="D783" s="26" t="s">
        <v>368</v>
      </c>
      <c r="E783" s="27" t="s">
        <v>305</v>
      </c>
      <c r="F783" s="28">
        <v>1</v>
      </c>
      <c r="G783" s="29">
        <f t="shared" si="598"/>
        <v>1</v>
      </c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  <c r="BR783" s="23"/>
      <c r="BS783" s="23"/>
      <c r="BT783" s="23"/>
      <c r="BU783" s="23"/>
      <c r="BV783" s="23"/>
      <c r="BW783" s="23"/>
      <c r="BX783" s="23"/>
      <c r="BY783" s="23"/>
      <c r="BZ783" s="23"/>
      <c r="CA783" s="23"/>
      <c r="CB783" s="23"/>
      <c r="CC783" s="23"/>
      <c r="CD783" s="23"/>
      <c r="CE783" s="23"/>
      <c r="CF783" s="23"/>
      <c r="CG783" s="23"/>
      <c r="CH783" s="23"/>
      <c r="CI783" s="23"/>
      <c r="CJ783" s="23"/>
      <c r="CK783" s="23"/>
      <c r="CL783" s="23"/>
      <c r="CM783" s="23"/>
      <c r="CN783" s="23"/>
      <c r="CO783" s="23"/>
      <c r="CP783" s="23"/>
      <c r="CQ783" s="23"/>
      <c r="CR783" s="30">
        <f>1*CR$4</f>
        <v>1</v>
      </c>
      <c r="CS783" s="23"/>
      <c r="CT783" s="23"/>
      <c r="CU783" s="23"/>
      <c r="CV783" s="23"/>
      <c r="CW783" s="23"/>
      <c r="CX783" s="23"/>
      <c r="CY783" s="23"/>
      <c r="CZ783" s="23"/>
      <c r="DA783" s="23"/>
      <c r="DB783" s="23"/>
      <c r="DC783" s="23"/>
      <c r="DD783" s="23"/>
      <c r="DE783" s="23"/>
      <c r="DF783" s="23"/>
      <c r="DG783" s="23"/>
      <c r="DH783" s="23"/>
      <c r="DI783" s="23"/>
      <c r="DJ783" s="23"/>
      <c r="DK783" s="23"/>
      <c r="DL783" s="23"/>
      <c r="DM783" s="23"/>
      <c r="DN783" s="23"/>
      <c r="DO783" s="23"/>
      <c r="DP783" s="23"/>
      <c r="DQ783" s="23"/>
      <c r="DR783" s="23"/>
      <c r="DS783" s="23"/>
      <c r="DT783" s="23"/>
      <c r="DU783" s="23"/>
      <c r="DV783" s="23"/>
      <c r="DW783" s="23"/>
      <c r="DX783" s="23"/>
      <c r="DY783" s="23"/>
      <c r="DZ783" s="23"/>
      <c r="EA783" s="23"/>
      <c r="EB783" s="23"/>
      <c r="EC783" s="23"/>
      <c r="ED783" s="23"/>
      <c r="EE783" s="23"/>
      <c r="EF783" s="23"/>
      <c r="EG783" s="23"/>
      <c r="EH783" s="23"/>
      <c r="EI783" s="23"/>
      <c r="EJ783" s="23"/>
      <c r="EK783" s="23"/>
      <c r="EL783" s="23"/>
      <c r="EM783" s="23"/>
      <c r="EN783" s="23"/>
      <c r="EO783" s="23"/>
      <c r="EP783" s="23"/>
      <c r="EQ783" s="23"/>
      <c r="ER783" s="23"/>
      <c r="ES783" s="23"/>
      <c r="ET783" s="23"/>
      <c r="EU783" s="23"/>
      <c r="EV783" s="23"/>
      <c r="EW783" s="23"/>
      <c r="EX783" s="31">
        <f t="shared" si="693"/>
        <v>1</v>
      </c>
      <c r="EY783" s="5"/>
      <c r="EZ783" s="5"/>
      <c r="FA783" s="5"/>
      <c r="FB783" s="5"/>
    </row>
    <row r="784" spans="1:158" ht="15.75" hidden="1" customHeight="1">
      <c r="A784" s="25">
        <f t="shared" si="695"/>
        <v>780</v>
      </c>
      <c r="B784" s="7" t="s">
        <v>1909</v>
      </c>
      <c r="C784" s="7" t="s">
        <v>1910</v>
      </c>
      <c r="D784" s="26" t="s">
        <v>368</v>
      </c>
      <c r="E784" s="27" t="s">
        <v>305</v>
      </c>
      <c r="F784" s="28">
        <v>1</v>
      </c>
      <c r="G784" s="29">
        <f t="shared" si="598"/>
        <v>2</v>
      </c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  <c r="BR784" s="23"/>
      <c r="BS784" s="23"/>
      <c r="BT784" s="23"/>
      <c r="BU784" s="23"/>
      <c r="BV784" s="23"/>
      <c r="BW784" s="23"/>
      <c r="BX784" s="23"/>
      <c r="BY784" s="23"/>
      <c r="BZ784" s="23"/>
      <c r="CA784" s="23"/>
      <c r="CB784" s="23"/>
      <c r="CC784" s="23"/>
      <c r="CD784" s="23"/>
      <c r="CE784" s="23"/>
      <c r="CF784" s="23"/>
      <c r="CG784" s="23"/>
      <c r="CH784" s="23"/>
      <c r="CI784" s="23"/>
      <c r="CJ784" s="23"/>
      <c r="CK784" s="23"/>
      <c r="CL784" s="23"/>
      <c r="CM784" s="23"/>
      <c r="CN784" s="23"/>
      <c r="CO784" s="23"/>
      <c r="CP784" s="23"/>
      <c r="CQ784" s="23"/>
      <c r="CR784" s="23"/>
      <c r="CS784" s="23"/>
      <c r="CT784" s="23"/>
      <c r="CU784" s="23"/>
      <c r="CV784" s="23"/>
      <c r="CW784" s="23"/>
      <c r="CX784" s="23"/>
      <c r="CY784" s="23"/>
      <c r="CZ784" s="23"/>
      <c r="DA784" s="30">
        <f t="shared" ref="DA784:DB784" si="698">1*DA$4</f>
        <v>1</v>
      </c>
      <c r="DB784" s="30">
        <f t="shared" si="698"/>
        <v>1</v>
      </c>
      <c r="DC784" s="23"/>
      <c r="DD784" s="23"/>
      <c r="DE784" s="23"/>
      <c r="DF784" s="23"/>
      <c r="DG784" s="23"/>
      <c r="DH784" s="23"/>
      <c r="DI784" s="23"/>
      <c r="DJ784" s="23"/>
      <c r="DK784" s="23"/>
      <c r="DL784" s="23"/>
      <c r="DM784" s="23"/>
      <c r="DN784" s="23"/>
      <c r="DO784" s="23"/>
      <c r="DP784" s="23"/>
      <c r="DQ784" s="23"/>
      <c r="DR784" s="23"/>
      <c r="DS784" s="23"/>
      <c r="DT784" s="23"/>
      <c r="DU784" s="23"/>
      <c r="DV784" s="23"/>
      <c r="DW784" s="23"/>
      <c r="DX784" s="23"/>
      <c r="DY784" s="23"/>
      <c r="DZ784" s="23"/>
      <c r="EA784" s="23"/>
      <c r="EB784" s="23"/>
      <c r="EC784" s="23"/>
      <c r="ED784" s="23"/>
      <c r="EE784" s="23"/>
      <c r="EF784" s="23"/>
      <c r="EG784" s="23"/>
      <c r="EH784" s="23"/>
      <c r="EI784" s="23"/>
      <c r="EJ784" s="23"/>
      <c r="EK784" s="23"/>
      <c r="EL784" s="23"/>
      <c r="EM784" s="23"/>
      <c r="EN784" s="23"/>
      <c r="EO784" s="23"/>
      <c r="EP784" s="23"/>
      <c r="EQ784" s="23"/>
      <c r="ER784" s="23"/>
      <c r="ES784" s="23"/>
      <c r="ET784" s="23"/>
      <c r="EU784" s="23"/>
      <c r="EV784" s="23"/>
      <c r="EW784" s="23"/>
      <c r="EX784" s="31">
        <f t="shared" si="693"/>
        <v>2</v>
      </c>
      <c r="EY784" s="5"/>
      <c r="EZ784" s="5"/>
      <c r="FA784" s="5"/>
      <c r="FB784" s="5"/>
    </row>
    <row r="785" spans="1:158" ht="15.75" hidden="1" customHeight="1">
      <c r="A785" s="25">
        <f t="shared" si="695"/>
        <v>781</v>
      </c>
      <c r="B785" s="7" t="s">
        <v>1911</v>
      </c>
      <c r="C785" s="7" t="s">
        <v>1912</v>
      </c>
      <c r="D785" s="26" t="s">
        <v>368</v>
      </c>
      <c r="E785" s="27" t="s">
        <v>305</v>
      </c>
      <c r="F785" s="28">
        <v>1</v>
      </c>
      <c r="G785" s="29">
        <f t="shared" si="598"/>
        <v>1</v>
      </c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  <c r="BR785" s="23"/>
      <c r="BS785" s="23"/>
      <c r="BT785" s="23"/>
      <c r="BU785" s="23"/>
      <c r="BV785" s="23"/>
      <c r="BW785" s="23"/>
      <c r="BX785" s="23"/>
      <c r="BY785" s="23"/>
      <c r="BZ785" s="23"/>
      <c r="CA785" s="23"/>
      <c r="CB785" s="23"/>
      <c r="CC785" s="23"/>
      <c r="CD785" s="23"/>
      <c r="CE785" s="23"/>
      <c r="CF785" s="23"/>
      <c r="CG785" s="23"/>
      <c r="CH785" s="23"/>
      <c r="CI785" s="23"/>
      <c r="CJ785" s="23"/>
      <c r="CK785" s="23"/>
      <c r="CL785" s="23"/>
      <c r="CM785" s="23"/>
      <c r="CN785" s="23"/>
      <c r="CO785" s="23"/>
      <c r="CP785" s="23"/>
      <c r="CQ785" s="23"/>
      <c r="CR785" s="23"/>
      <c r="CS785" s="23"/>
      <c r="CT785" s="23"/>
      <c r="CU785" s="23"/>
      <c r="CV785" s="23"/>
      <c r="CW785" s="23"/>
      <c r="CX785" s="23"/>
      <c r="CY785" s="23"/>
      <c r="CZ785" s="23"/>
      <c r="DA785" s="23"/>
      <c r="DB785" s="23"/>
      <c r="DC785" s="23"/>
      <c r="DD785" s="23"/>
      <c r="DE785" s="23"/>
      <c r="DF785" s="23"/>
      <c r="DG785" s="23"/>
      <c r="DH785" s="30">
        <f>1*DH$4</f>
        <v>1</v>
      </c>
      <c r="DI785" s="23"/>
      <c r="DJ785" s="23"/>
      <c r="DK785" s="23"/>
      <c r="DL785" s="23"/>
      <c r="DM785" s="23"/>
      <c r="DN785" s="23"/>
      <c r="DO785" s="23"/>
      <c r="DP785" s="23"/>
      <c r="DQ785" s="23"/>
      <c r="DR785" s="23"/>
      <c r="DS785" s="23"/>
      <c r="DT785" s="23"/>
      <c r="DU785" s="23"/>
      <c r="DV785" s="23"/>
      <c r="DW785" s="23"/>
      <c r="DX785" s="23"/>
      <c r="DY785" s="23"/>
      <c r="DZ785" s="23"/>
      <c r="EA785" s="23"/>
      <c r="EB785" s="23"/>
      <c r="EC785" s="23"/>
      <c r="ED785" s="23"/>
      <c r="EE785" s="23"/>
      <c r="EF785" s="23"/>
      <c r="EG785" s="23"/>
      <c r="EH785" s="23"/>
      <c r="EI785" s="23"/>
      <c r="EJ785" s="23"/>
      <c r="EK785" s="23"/>
      <c r="EL785" s="23"/>
      <c r="EM785" s="23"/>
      <c r="EN785" s="23"/>
      <c r="EO785" s="23"/>
      <c r="EP785" s="23"/>
      <c r="EQ785" s="23"/>
      <c r="ER785" s="23"/>
      <c r="ES785" s="23"/>
      <c r="ET785" s="23"/>
      <c r="EU785" s="23"/>
      <c r="EV785" s="23"/>
      <c r="EW785" s="23"/>
      <c r="EX785" s="31">
        <f t="shared" si="693"/>
        <v>1</v>
      </c>
      <c r="EY785" s="5"/>
      <c r="EZ785" s="5"/>
      <c r="FA785" s="5"/>
      <c r="FB785" s="5"/>
    </row>
    <row r="786" spans="1:158" ht="15.75" hidden="1" customHeight="1">
      <c r="A786" s="25">
        <f t="shared" si="695"/>
        <v>782</v>
      </c>
      <c r="B786" s="7" t="s">
        <v>1913</v>
      </c>
      <c r="C786" s="7" t="s">
        <v>1151</v>
      </c>
      <c r="D786" s="26" t="s">
        <v>368</v>
      </c>
      <c r="E786" s="27" t="s">
        <v>305</v>
      </c>
      <c r="F786" s="28">
        <v>1</v>
      </c>
      <c r="G786" s="29">
        <f t="shared" si="598"/>
        <v>5</v>
      </c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  <c r="BR786" s="23"/>
      <c r="BS786" s="23"/>
      <c r="BT786" s="23"/>
      <c r="BU786" s="23"/>
      <c r="BV786" s="23"/>
      <c r="BW786" s="23"/>
      <c r="BX786" s="23"/>
      <c r="BY786" s="23"/>
      <c r="BZ786" s="23"/>
      <c r="CA786" s="23"/>
      <c r="CB786" s="23"/>
      <c r="CC786" s="23"/>
      <c r="CD786" s="23"/>
      <c r="CE786" s="23"/>
      <c r="CF786" s="23"/>
      <c r="CG786" s="23"/>
      <c r="CH786" s="23"/>
      <c r="CI786" s="23"/>
      <c r="CJ786" s="23"/>
      <c r="CK786" s="23"/>
      <c r="CL786" s="23"/>
      <c r="CM786" s="23"/>
      <c r="CN786" s="23"/>
      <c r="CO786" s="23"/>
      <c r="CP786" s="23"/>
      <c r="CQ786" s="30">
        <f>1*CQ$4</f>
        <v>1</v>
      </c>
      <c r="CR786" s="23"/>
      <c r="CS786" s="23"/>
      <c r="CT786" s="23"/>
      <c r="CU786" s="23"/>
      <c r="CV786" s="23"/>
      <c r="CW786" s="23"/>
      <c r="CX786" s="23"/>
      <c r="CY786" s="23"/>
      <c r="CZ786" s="23"/>
      <c r="DA786" s="23"/>
      <c r="DB786" s="23"/>
      <c r="DC786" s="23"/>
      <c r="DD786" s="23"/>
      <c r="DE786" s="23"/>
      <c r="DF786" s="23"/>
      <c r="DG786" s="23"/>
      <c r="DH786" s="23"/>
      <c r="DI786" s="23"/>
      <c r="DJ786" s="23"/>
      <c r="DK786" s="23"/>
      <c r="DL786" s="30">
        <f t="shared" ref="DL786:DN786" si="699">1*DL$4</f>
        <v>1</v>
      </c>
      <c r="DM786" s="30">
        <f t="shared" si="699"/>
        <v>1</v>
      </c>
      <c r="DN786" s="30">
        <f t="shared" si="699"/>
        <v>1</v>
      </c>
      <c r="DO786" s="23"/>
      <c r="DP786" s="23"/>
      <c r="DQ786" s="30">
        <f>1*DQ$4</f>
        <v>1</v>
      </c>
      <c r="DR786" s="23"/>
      <c r="DS786" s="23"/>
      <c r="DT786" s="23"/>
      <c r="DU786" s="23"/>
      <c r="DV786" s="23"/>
      <c r="DW786" s="23"/>
      <c r="DX786" s="23"/>
      <c r="DY786" s="23"/>
      <c r="DZ786" s="23"/>
      <c r="EA786" s="23"/>
      <c r="EB786" s="23"/>
      <c r="EC786" s="23"/>
      <c r="ED786" s="23"/>
      <c r="EE786" s="23"/>
      <c r="EF786" s="23"/>
      <c r="EG786" s="23"/>
      <c r="EH786" s="23"/>
      <c r="EI786" s="23"/>
      <c r="EJ786" s="23"/>
      <c r="EK786" s="23"/>
      <c r="EL786" s="23"/>
      <c r="EM786" s="23"/>
      <c r="EN786" s="23"/>
      <c r="EO786" s="23"/>
      <c r="EP786" s="23"/>
      <c r="EQ786" s="23"/>
      <c r="ER786" s="23"/>
      <c r="ES786" s="23"/>
      <c r="ET786" s="23"/>
      <c r="EU786" s="23"/>
      <c r="EV786" s="23"/>
      <c r="EW786" s="23"/>
      <c r="EX786" s="31">
        <f t="shared" si="693"/>
        <v>5</v>
      </c>
      <c r="EY786" s="5"/>
      <c r="EZ786" s="5"/>
      <c r="FA786" s="5"/>
      <c r="FB786" s="5"/>
    </row>
    <row r="787" spans="1:158" ht="15.75" hidden="1" customHeight="1">
      <c r="A787" s="25">
        <f t="shared" si="695"/>
        <v>783</v>
      </c>
      <c r="B787" s="7" t="s">
        <v>1914</v>
      </c>
      <c r="C787" s="7" t="s">
        <v>1915</v>
      </c>
      <c r="D787" s="26" t="s">
        <v>368</v>
      </c>
      <c r="E787" s="27" t="s">
        <v>305</v>
      </c>
      <c r="F787" s="28">
        <v>1</v>
      </c>
      <c r="G787" s="29">
        <f t="shared" si="598"/>
        <v>2</v>
      </c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  <c r="BR787" s="23"/>
      <c r="BS787" s="23"/>
      <c r="BT787" s="23"/>
      <c r="BU787" s="23"/>
      <c r="BV787" s="23"/>
      <c r="BW787" s="23"/>
      <c r="BX787" s="23"/>
      <c r="BY787" s="23"/>
      <c r="BZ787" s="23"/>
      <c r="CA787" s="23"/>
      <c r="CB787" s="23"/>
      <c r="CC787" s="23"/>
      <c r="CD787" s="23"/>
      <c r="CE787" s="23"/>
      <c r="CF787" s="23"/>
      <c r="CG787" s="23"/>
      <c r="CH787" s="23"/>
      <c r="CI787" s="23"/>
      <c r="CJ787" s="23"/>
      <c r="CK787" s="23"/>
      <c r="CL787" s="23"/>
      <c r="CM787" s="23"/>
      <c r="CN787" s="23"/>
      <c r="CO787" s="23"/>
      <c r="CP787" s="23"/>
      <c r="CQ787" s="23"/>
      <c r="CR787" s="23"/>
      <c r="CS787" s="23"/>
      <c r="CT787" s="23"/>
      <c r="CU787" s="23"/>
      <c r="CV787" s="23"/>
      <c r="CW787" s="23"/>
      <c r="CX787" s="23"/>
      <c r="CY787" s="23"/>
      <c r="CZ787" s="30">
        <f>1*CZ$4</f>
        <v>1</v>
      </c>
      <c r="DA787" s="23"/>
      <c r="DB787" s="23"/>
      <c r="DC787" s="23"/>
      <c r="DD787" s="23"/>
      <c r="DE787" s="23"/>
      <c r="DF787" s="23"/>
      <c r="DG787" s="23"/>
      <c r="DH787" s="23"/>
      <c r="DI787" s="23"/>
      <c r="DJ787" s="23"/>
      <c r="DK787" s="23"/>
      <c r="DL787" s="23"/>
      <c r="DM787" s="23"/>
      <c r="DN787" s="23"/>
      <c r="DO787" s="23"/>
      <c r="DP787" s="23"/>
      <c r="DQ787" s="23"/>
      <c r="DR787" s="23"/>
      <c r="DS787" s="23"/>
      <c r="DT787" s="23"/>
      <c r="DU787" s="23"/>
      <c r="DV787" s="23"/>
      <c r="DW787" s="23"/>
      <c r="DX787" s="23"/>
      <c r="DY787" s="23"/>
      <c r="DZ787" s="23"/>
      <c r="EA787" s="23"/>
      <c r="EB787" s="23"/>
      <c r="EC787" s="23"/>
      <c r="ED787" s="23"/>
      <c r="EE787" s="23"/>
      <c r="EF787" s="23"/>
      <c r="EG787" s="23"/>
      <c r="EH787" s="23"/>
      <c r="EI787" s="23"/>
      <c r="EJ787" s="30">
        <f>1*EJ$4</f>
        <v>1</v>
      </c>
      <c r="EK787" s="23"/>
      <c r="EL787" s="23"/>
      <c r="EM787" s="23"/>
      <c r="EN787" s="23"/>
      <c r="EO787" s="23"/>
      <c r="EP787" s="23"/>
      <c r="EQ787" s="23"/>
      <c r="ER787" s="23"/>
      <c r="ES787" s="23"/>
      <c r="ET787" s="23"/>
      <c r="EU787" s="23"/>
      <c r="EV787" s="23"/>
      <c r="EW787" s="23"/>
      <c r="EX787" s="31">
        <f t="shared" si="693"/>
        <v>2</v>
      </c>
      <c r="EY787" s="5"/>
      <c r="EZ787" s="5"/>
      <c r="FA787" s="5"/>
      <c r="FB787" s="5"/>
    </row>
    <row r="788" spans="1:158" ht="15.75" hidden="1" customHeight="1">
      <c r="A788" s="25">
        <f t="shared" si="695"/>
        <v>784</v>
      </c>
      <c r="B788" s="7" t="s">
        <v>1916</v>
      </c>
      <c r="C788" s="7" t="s">
        <v>1917</v>
      </c>
      <c r="D788" s="26" t="s">
        <v>368</v>
      </c>
      <c r="E788" s="27" t="s">
        <v>305</v>
      </c>
      <c r="F788" s="28">
        <v>1</v>
      </c>
      <c r="G788" s="29">
        <f t="shared" si="598"/>
        <v>2</v>
      </c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  <c r="BR788" s="23"/>
      <c r="BS788" s="23"/>
      <c r="BT788" s="23"/>
      <c r="BU788" s="23"/>
      <c r="BV788" s="23"/>
      <c r="BW788" s="23"/>
      <c r="BX788" s="23"/>
      <c r="BY788" s="23"/>
      <c r="BZ788" s="23"/>
      <c r="CA788" s="23"/>
      <c r="CB788" s="23"/>
      <c r="CC788" s="23"/>
      <c r="CD788" s="23"/>
      <c r="CE788" s="23"/>
      <c r="CF788" s="23"/>
      <c r="CG788" s="23"/>
      <c r="CH788" s="23"/>
      <c r="CI788" s="23"/>
      <c r="CJ788" s="23"/>
      <c r="CK788" s="23"/>
      <c r="CL788" s="23"/>
      <c r="CM788" s="23"/>
      <c r="CN788" s="23"/>
      <c r="CO788" s="23"/>
      <c r="CP788" s="23"/>
      <c r="CQ788" s="23"/>
      <c r="CR788" s="23"/>
      <c r="CS788" s="23"/>
      <c r="CT788" s="23"/>
      <c r="CU788" s="23"/>
      <c r="CV788" s="23"/>
      <c r="CW788" s="23"/>
      <c r="CX788" s="23"/>
      <c r="CY788" s="23"/>
      <c r="CZ788" s="23"/>
      <c r="DA788" s="23"/>
      <c r="DB788" s="23"/>
      <c r="DC788" s="23"/>
      <c r="DD788" s="23"/>
      <c r="DE788" s="23"/>
      <c r="DF788" s="23"/>
      <c r="DG788" s="23"/>
      <c r="DH788" s="23"/>
      <c r="DI788" s="23"/>
      <c r="DJ788" s="23"/>
      <c r="DK788" s="30">
        <f>1*DK$4</f>
        <v>1</v>
      </c>
      <c r="DL788" s="23"/>
      <c r="DM788" s="23"/>
      <c r="DN788" s="23"/>
      <c r="DO788" s="23"/>
      <c r="DP788" s="23"/>
      <c r="DQ788" s="23"/>
      <c r="DR788" s="23"/>
      <c r="DS788" s="23"/>
      <c r="DT788" s="23"/>
      <c r="DU788" s="23"/>
      <c r="DV788" s="23"/>
      <c r="DW788" s="23"/>
      <c r="DX788" s="23"/>
      <c r="DY788" s="23"/>
      <c r="DZ788" s="23"/>
      <c r="EA788" s="23"/>
      <c r="EB788" s="23"/>
      <c r="EC788" s="23"/>
      <c r="ED788" s="23"/>
      <c r="EE788" s="23"/>
      <c r="EF788" s="23"/>
      <c r="EG788" s="23"/>
      <c r="EH788" s="23"/>
      <c r="EI788" s="23"/>
      <c r="EJ788" s="23"/>
      <c r="EK788" s="23"/>
      <c r="EL788" s="23"/>
      <c r="EM788" s="23"/>
      <c r="EN788" s="23"/>
      <c r="EO788" s="23"/>
      <c r="EP788" s="30">
        <f>1*EP$4</f>
        <v>1</v>
      </c>
      <c r="EQ788" s="23"/>
      <c r="ER788" s="23"/>
      <c r="ES788" s="23"/>
      <c r="ET788" s="23"/>
      <c r="EU788" s="23"/>
      <c r="EV788" s="23"/>
      <c r="EW788" s="23"/>
      <c r="EX788" s="31">
        <f t="shared" si="693"/>
        <v>2</v>
      </c>
      <c r="EY788" s="5"/>
      <c r="EZ788" s="5"/>
      <c r="FA788" s="5"/>
      <c r="FB788" s="5"/>
    </row>
    <row r="789" spans="1:158" ht="15.75" hidden="1" customHeight="1">
      <c r="A789" s="25">
        <f t="shared" si="695"/>
        <v>785</v>
      </c>
      <c r="B789" s="7" t="s">
        <v>1918</v>
      </c>
      <c r="C789" s="7" t="s">
        <v>1919</v>
      </c>
      <c r="D789" s="26" t="s">
        <v>368</v>
      </c>
      <c r="E789" s="27" t="s">
        <v>305</v>
      </c>
      <c r="F789" s="28">
        <v>1</v>
      </c>
      <c r="G789" s="29">
        <f t="shared" si="598"/>
        <v>1</v>
      </c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  <c r="BR789" s="23"/>
      <c r="BS789" s="23"/>
      <c r="BT789" s="23"/>
      <c r="BU789" s="23"/>
      <c r="BV789" s="23"/>
      <c r="BW789" s="23"/>
      <c r="BX789" s="23"/>
      <c r="BY789" s="23"/>
      <c r="BZ789" s="23"/>
      <c r="CA789" s="23"/>
      <c r="CB789" s="23"/>
      <c r="CC789" s="23"/>
      <c r="CD789" s="23"/>
      <c r="CE789" s="23"/>
      <c r="CF789" s="23"/>
      <c r="CG789" s="23"/>
      <c r="CH789" s="23"/>
      <c r="CI789" s="23"/>
      <c r="CJ789" s="23"/>
      <c r="CK789" s="23"/>
      <c r="CL789" s="23"/>
      <c r="CM789" s="23"/>
      <c r="CN789" s="23"/>
      <c r="CO789" s="23"/>
      <c r="CP789" s="23"/>
      <c r="CQ789" s="23"/>
      <c r="CR789" s="23"/>
      <c r="CS789" s="23"/>
      <c r="CT789" s="23"/>
      <c r="CU789" s="23"/>
      <c r="CV789" s="23"/>
      <c r="CW789" s="23"/>
      <c r="CX789" s="23"/>
      <c r="CY789" s="23"/>
      <c r="CZ789" s="23"/>
      <c r="DA789" s="23"/>
      <c r="DB789" s="23"/>
      <c r="DC789" s="23"/>
      <c r="DD789" s="23"/>
      <c r="DE789" s="23"/>
      <c r="DF789" s="23"/>
      <c r="DG789" s="23"/>
      <c r="DH789" s="23"/>
      <c r="DI789" s="23"/>
      <c r="DJ789" s="30">
        <f>1*DJ$4</f>
        <v>1</v>
      </c>
      <c r="DK789" s="23"/>
      <c r="DL789" s="23"/>
      <c r="DM789" s="23"/>
      <c r="DN789" s="23"/>
      <c r="DO789" s="23"/>
      <c r="DP789" s="23"/>
      <c r="DQ789" s="23"/>
      <c r="DR789" s="23"/>
      <c r="DS789" s="23"/>
      <c r="DT789" s="23"/>
      <c r="DU789" s="23"/>
      <c r="DV789" s="23"/>
      <c r="DW789" s="23"/>
      <c r="DX789" s="23"/>
      <c r="DY789" s="23"/>
      <c r="DZ789" s="23"/>
      <c r="EA789" s="23"/>
      <c r="EB789" s="23"/>
      <c r="EC789" s="23"/>
      <c r="ED789" s="23"/>
      <c r="EE789" s="23"/>
      <c r="EF789" s="23"/>
      <c r="EG789" s="23"/>
      <c r="EH789" s="23"/>
      <c r="EI789" s="23"/>
      <c r="EJ789" s="23"/>
      <c r="EK789" s="23"/>
      <c r="EL789" s="23"/>
      <c r="EM789" s="23"/>
      <c r="EN789" s="23"/>
      <c r="EO789" s="23"/>
      <c r="EP789" s="23"/>
      <c r="EQ789" s="23"/>
      <c r="ER789" s="23"/>
      <c r="ES789" s="23"/>
      <c r="ET789" s="23"/>
      <c r="EU789" s="23"/>
      <c r="EV789" s="23"/>
      <c r="EW789" s="23"/>
      <c r="EX789" s="31">
        <f t="shared" si="693"/>
        <v>1</v>
      </c>
      <c r="EY789" s="5"/>
      <c r="EZ789" s="5"/>
      <c r="FA789" s="5"/>
      <c r="FB789" s="5"/>
    </row>
    <row r="790" spans="1:158" ht="15.75" hidden="1" customHeight="1">
      <c r="A790" s="25">
        <f t="shared" si="695"/>
        <v>786</v>
      </c>
      <c r="B790" s="7" t="s">
        <v>1920</v>
      </c>
      <c r="C790" s="7" t="s">
        <v>1896</v>
      </c>
      <c r="D790" s="26" t="s">
        <v>368</v>
      </c>
      <c r="E790" s="27" t="s">
        <v>305</v>
      </c>
      <c r="F790" s="28">
        <v>1</v>
      </c>
      <c r="G790" s="29">
        <f t="shared" si="598"/>
        <v>3</v>
      </c>
      <c r="H790" s="23"/>
      <c r="I790" s="23"/>
      <c r="J790" s="23"/>
      <c r="K790" s="30">
        <f>1*K$4</f>
        <v>1</v>
      </c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30">
        <f>1*BA$4</f>
        <v>1</v>
      </c>
      <c r="BB790" s="23"/>
      <c r="BC790" s="23"/>
      <c r="BD790" s="23"/>
      <c r="BE790" s="23"/>
      <c r="BF790" s="30">
        <f>1*BF$4</f>
        <v>1</v>
      </c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  <c r="BR790" s="23"/>
      <c r="BS790" s="23"/>
      <c r="BT790" s="23"/>
      <c r="BU790" s="23"/>
      <c r="BV790" s="23"/>
      <c r="BW790" s="23"/>
      <c r="BX790" s="23"/>
      <c r="BY790" s="23"/>
      <c r="BZ790" s="23"/>
      <c r="CA790" s="23"/>
      <c r="CB790" s="23"/>
      <c r="CC790" s="23"/>
      <c r="CD790" s="23"/>
      <c r="CE790" s="23"/>
      <c r="CF790" s="23"/>
      <c r="CG790" s="23"/>
      <c r="CH790" s="23"/>
      <c r="CI790" s="23"/>
      <c r="CJ790" s="23"/>
      <c r="CK790" s="23"/>
      <c r="CL790" s="23"/>
      <c r="CM790" s="23"/>
      <c r="CN790" s="23"/>
      <c r="CO790" s="23"/>
      <c r="CP790" s="23"/>
      <c r="CQ790" s="23"/>
      <c r="CR790" s="23"/>
      <c r="CS790" s="23"/>
      <c r="CT790" s="23"/>
      <c r="CU790" s="23"/>
      <c r="CV790" s="23"/>
      <c r="CW790" s="23"/>
      <c r="CX790" s="23"/>
      <c r="CY790" s="23"/>
      <c r="CZ790" s="23"/>
      <c r="DA790" s="23"/>
      <c r="DB790" s="23"/>
      <c r="DC790" s="23"/>
      <c r="DD790" s="23"/>
      <c r="DE790" s="23"/>
      <c r="DF790" s="23"/>
      <c r="DG790" s="23"/>
      <c r="DH790" s="23"/>
      <c r="DI790" s="23"/>
      <c r="DJ790" s="23"/>
      <c r="DK790" s="23"/>
      <c r="DL790" s="23"/>
      <c r="DM790" s="23"/>
      <c r="DN790" s="23"/>
      <c r="DO790" s="23"/>
      <c r="DP790" s="23"/>
      <c r="DQ790" s="23"/>
      <c r="DR790" s="23"/>
      <c r="DS790" s="23"/>
      <c r="DT790" s="23"/>
      <c r="DU790" s="23"/>
      <c r="DV790" s="23"/>
      <c r="DW790" s="23"/>
      <c r="DX790" s="23"/>
      <c r="DY790" s="23"/>
      <c r="DZ790" s="23"/>
      <c r="EA790" s="23"/>
      <c r="EB790" s="23"/>
      <c r="EC790" s="23"/>
      <c r="ED790" s="23"/>
      <c r="EE790" s="23"/>
      <c r="EF790" s="23"/>
      <c r="EG790" s="23"/>
      <c r="EH790" s="23"/>
      <c r="EI790" s="23"/>
      <c r="EJ790" s="23"/>
      <c r="EK790" s="23"/>
      <c r="EL790" s="23"/>
      <c r="EM790" s="23"/>
      <c r="EN790" s="23"/>
      <c r="EO790" s="23"/>
      <c r="EP790" s="23"/>
      <c r="EQ790" s="23"/>
      <c r="ER790" s="23"/>
      <c r="ES790" s="23"/>
      <c r="ET790" s="23"/>
      <c r="EU790" s="23"/>
      <c r="EV790" s="23"/>
      <c r="EW790" s="23"/>
      <c r="EX790" s="31">
        <f t="shared" si="693"/>
        <v>3</v>
      </c>
      <c r="EY790" s="5"/>
      <c r="EZ790" s="5"/>
      <c r="FA790" s="5"/>
      <c r="FB790" s="5"/>
    </row>
    <row r="791" spans="1:158" ht="15.75" hidden="1" customHeight="1">
      <c r="A791" s="25">
        <f t="shared" si="695"/>
        <v>787</v>
      </c>
      <c r="B791" s="7" t="s">
        <v>1921</v>
      </c>
      <c r="C791" s="7" t="s">
        <v>1922</v>
      </c>
      <c r="D791" s="7" t="s">
        <v>304</v>
      </c>
      <c r="E791" s="27" t="s">
        <v>305</v>
      </c>
      <c r="F791" s="28">
        <v>1</v>
      </c>
      <c r="G791" s="29">
        <f t="shared" si="598"/>
        <v>1</v>
      </c>
      <c r="H791" s="23"/>
      <c r="I791" s="23"/>
      <c r="J791" s="30">
        <f>1*J$4</f>
        <v>1</v>
      </c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  <c r="BR791" s="23"/>
      <c r="BS791" s="23"/>
      <c r="BT791" s="23"/>
      <c r="BU791" s="23"/>
      <c r="BV791" s="23"/>
      <c r="BW791" s="23"/>
      <c r="BX791" s="23"/>
      <c r="BY791" s="23"/>
      <c r="BZ791" s="23"/>
      <c r="CA791" s="23"/>
      <c r="CB791" s="23"/>
      <c r="CC791" s="23"/>
      <c r="CD791" s="23"/>
      <c r="CE791" s="23"/>
      <c r="CF791" s="23"/>
      <c r="CG791" s="23"/>
      <c r="CH791" s="23"/>
      <c r="CI791" s="23"/>
      <c r="CJ791" s="23"/>
      <c r="CK791" s="23"/>
      <c r="CL791" s="23"/>
      <c r="CM791" s="23"/>
      <c r="CN791" s="23"/>
      <c r="CO791" s="23"/>
      <c r="CP791" s="23"/>
      <c r="CQ791" s="23"/>
      <c r="CR791" s="23"/>
      <c r="CS791" s="23"/>
      <c r="CT791" s="23"/>
      <c r="CU791" s="23"/>
      <c r="CV791" s="23"/>
      <c r="CW791" s="23"/>
      <c r="CX791" s="23"/>
      <c r="CY791" s="23"/>
      <c r="CZ791" s="23"/>
      <c r="DA791" s="23"/>
      <c r="DB791" s="23"/>
      <c r="DC791" s="23"/>
      <c r="DD791" s="23"/>
      <c r="DE791" s="23"/>
      <c r="DF791" s="23"/>
      <c r="DG791" s="23"/>
      <c r="DH791" s="23"/>
      <c r="DI791" s="23"/>
      <c r="DJ791" s="23"/>
      <c r="DK791" s="23"/>
      <c r="DL791" s="23"/>
      <c r="DM791" s="23"/>
      <c r="DN791" s="23"/>
      <c r="DO791" s="23"/>
      <c r="DP791" s="23"/>
      <c r="DQ791" s="23"/>
      <c r="DR791" s="23"/>
      <c r="DS791" s="23"/>
      <c r="DT791" s="23"/>
      <c r="DU791" s="23"/>
      <c r="DV791" s="23"/>
      <c r="DW791" s="23"/>
      <c r="DX791" s="23"/>
      <c r="DY791" s="23"/>
      <c r="DZ791" s="23"/>
      <c r="EA791" s="23"/>
      <c r="EB791" s="23"/>
      <c r="EC791" s="23"/>
      <c r="ED791" s="23"/>
      <c r="EE791" s="23"/>
      <c r="EF791" s="23"/>
      <c r="EG791" s="23"/>
      <c r="EH791" s="23"/>
      <c r="EI791" s="23"/>
      <c r="EJ791" s="23"/>
      <c r="EK791" s="23"/>
      <c r="EL791" s="23"/>
      <c r="EM791" s="23"/>
      <c r="EN791" s="23"/>
      <c r="EO791" s="23"/>
      <c r="EP791" s="23"/>
      <c r="EQ791" s="23"/>
      <c r="ER791" s="23"/>
      <c r="ES791" s="23"/>
      <c r="ET791" s="23"/>
      <c r="EU791" s="23"/>
      <c r="EV791" s="23"/>
      <c r="EW791" s="23"/>
      <c r="EX791" s="31">
        <f t="shared" si="693"/>
        <v>1</v>
      </c>
      <c r="EY791" s="5"/>
      <c r="EZ791" s="5"/>
      <c r="FA791" s="5"/>
      <c r="FB791" s="5"/>
    </row>
    <row r="792" spans="1:158" ht="15.75" hidden="1" customHeight="1">
      <c r="A792" s="25">
        <f t="shared" si="695"/>
        <v>788</v>
      </c>
      <c r="B792" s="7" t="s">
        <v>1923</v>
      </c>
      <c r="C792" s="7" t="s">
        <v>1924</v>
      </c>
      <c r="D792" s="7" t="s">
        <v>304</v>
      </c>
      <c r="E792" s="27" t="s">
        <v>305</v>
      </c>
      <c r="F792" s="28">
        <v>1</v>
      </c>
      <c r="G792" s="29">
        <f t="shared" si="598"/>
        <v>1</v>
      </c>
      <c r="H792" s="23"/>
      <c r="I792" s="30">
        <f>1*I$4</f>
        <v>1</v>
      </c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  <c r="BR792" s="23"/>
      <c r="BS792" s="23"/>
      <c r="BT792" s="23"/>
      <c r="BU792" s="23"/>
      <c r="BV792" s="23"/>
      <c r="BW792" s="23"/>
      <c r="BX792" s="23"/>
      <c r="BY792" s="23"/>
      <c r="BZ792" s="23"/>
      <c r="CA792" s="23"/>
      <c r="CB792" s="23"/>
      <c r="CC792" s="23"/>
      <c r="CD792" s="23"/>
      <c r="CE792" s="23"/>
      <c r="CF792" s="23"/>
      <c r="CG792" s="23"/>
      <c r="CH792" s="23"/>
      <c r="CI792" s="23"/>
      <c r="CJ792" s="23"/>
      <c r="CK792" s="23"/>
      <c r="CL792" s="23"/>
      <c r="CM792" s="23"/>
      <c r="CN792" s="23"/>
      <c r="CO792" s="23"/>
      <c r="CP792" s="23"/>
      <c r="CQ792" s="23"/>
      <c r="CR792" s="23"/>
      <c r="CS792" s="23"/>
      <c r="CT792" s="23"/>
      <c r="CU792" s="23"/>
      <c r="CV792" s="23"/>
      <c r="CW792" s="23"/>
      <c r="CX792" s="23"/>
      <c r="CY792" s="23"/>
      <c r="CZ792" s="23"/>
      <c r="DA792" s="23"/>
      <c r="DB792" s="23"/>
      <c r="DC792" s="23"/>
      <c r="DD792" s="23"/>
      <c r="DE792" s="23"/>
      <c r="DF792" s="23"/>
      <c r="DG792" s="23"/>
      <c r="DH792" s="23"/>
      <c r="DI792" s="23"/>
      <c r="DJ792" s="23"/>
      <c r="DK792" s="23"/>
      <c r="DL792" s="23"/>
      <c r="DM792" s="23"/>
      <c r="DN792" s="23"/>
      <c r="DO792" s="23"/>
      <c r="DP792" s="23"/>
      <c r="DQ792" s="23"/>
      <c r="DR792" s="23"/>
      <c r="DS792" s="23"/>
      <c r="DT792" s="23"/>
      <c r="DU792" s="23"/>
      <c r="DV792" s="23"/>
      <c r="DW792" s="23"/>
      <c r="DX792" s="23"/>
      <c r="DY792" s="23"/>
      <c r="DZ792" s="23"/>
      <c r="EA792" s="23"/>
      <c r="EB792" s="23"/>
      <c r="EC792" s="23"/>
      <c r="ED792" s="23"/>
      <c r="EE792" s="23"/>
      <c r="EF792" s="23"/>
      <c r="EG792" s="23"/>
      <c r="EH792" s="23"/>
      <c r="EI792" s="23"/>
      <c r="EJ792" s="23"/>
      <c r="EK792" s="23"/>
      <c r="EL792" s="23"/>
      <c r="EM792" s="23"/>
      <c r="EN792" s="23"/>
      <c r="EO792" s="23"/>
      <c r="EP792" s="23"/>
      <c r="EQ792" s="23"/>
      <c r="ER792" s="23"/>
      <c r="ES792" s="23"/>
      <c r="ET792" s="23"/>
      <c r="EU792" s="23"/>
      <c r="EV792" s="23"/>
      <c r="EW792" s="23"/>
      <c r="EX792" s="31">
        <f t="shared" si="693"/>
        <v>1</v>
      </c>
      <c r="EY792" s="5"/>
      <c r="EZ792" s="5"/>
      <c r="FA792" s="5"/>
      <c r="FB792" s="5"/>
    </row>
    <row r="793" spans="1:158" ht="15.75" hidden="1" customHeight="1">
      <c r="A793" s="25">
        <f t="shared" si="695"/>
        <v>789</v>
      </c>
      <c r="B793" s="7" t="s">
        <v>1925</v>
      </c>
      <c r="C793" s="7" t="s">
        <v>1926</v>
      </c>
      <c r="D793" s="7" t="s">
        <v>304</v>
      </c>
      <c r="E793" s="27" t="s">
        <v>305</v>
      </c>
      <c r="F793" s="28">
        <v>1</v>
      </c>
      <c r="G793" s="29">
        <f t="shared" si="598"/>
        <v>1</v>
      </c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30">
        <f>1*AG$4</f>
        <v>1</v>
      </c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  <c r="BR793" s="23"/>
      <c r="BS793" s="23"/>
      <c r="BT793" s="23"/>
      <c r="BU793" s="23"/>
      <c r="BV793" s="23"/>
      <c r="BW793" s="23"/>
      <c r="BX793" s="23"/>
      <c r="BY793" s="23"/>
      <c r="BZ793" s="23"/>
      <c r="CA793" s="23"/>
      <c r="CB793" s="23"/>
      <c r="CC793" s="23"/>
      <c r="CD793" s="23"/>
      <c r="CE793" s="23"/>
      <c r="CF793" s="23"/>
      <c r="CG793" s="23"/>
      <c r="CH793" s="23"/>
      <c r="CI793" s="23"/>
      <c r="CJ793" s="23"/>
      <c r="CK793" s="23"/>
      <c r="CL793" s="23"/>
      <c r="CM793" s="23"/>
      <c r="CN793" s="23"/>
      <c r="CO793" s="23"/>
      <c r="CP793" s="23"/>
      <c r="CQ793" s="23"/>
      <c r="CR793" s="23"/>
      <c r="CS793" s="23"/>
      <c r="CT793" s="23"/>
      <c r="CU793" s="23"/>
      <c r="CV793" s="23"/>
      <c r="CW793" s="23"/>
      <c r="CX793" s="23"/>
      <c r="CY793" s="23"/>
      <c r="CZ793" s="23"/>
      <c r="DA793" s="23"/>
      <c r="DB793" s="23"/>
      <c r="DC793" s="23"/>
      <c r="DD793" s="23"/>
      <c r="DE793" s="23"/>
      <c r="DF793" s="23"/>
      <c r="DG793" s="23"/>
      <c r="DH793" s="23"/>
      <c r="DI793" s="23"/>
      <c r="DJ793" s="23"/>
      <c r="DK793" s="23"/>
      <c r="DL793" s="23"/>
      <c r="DM793" s="23"/>
      <c r="DN793" s="23"/>
      <c r="DO793" s="23"/>
      <c r="DP793" s="23"/>
      <c r="DQ793" s="23"/>
      <c r="DR793" s="23"/>
      <c r="DS793" s="23"/>
      <c r="DT793" s="23"/>
      <c r="DU793" s="23"/>
      <c r="DV793" s="23"/>
      <c r="DW793" s="23"/>
      <c r="DX793" s="23"/>
      <c r="DY793" s="23"/>
      <c r="DZ793" s="23"/>
      <c r="EA793" s="23"/>
      <c r="EB793" s="23"/>
      <c r="EC793" s="23"/>
      <c r="ED793" s="23"/>
      <c r="EE793" s="23"/>
      <c r="EF793" s="23"/>
      <c r="EG793" s="23"/>
      <c r="EH793" s="23"/>
      <c r="EI793" s="23"/>
      <c r="EJ793" s="23"/>
      <c r="EK793" s="23"/>
      <c r="EL793" s="23"/>
      <c r="EM793" s="23"/>
      <c r="EN793" s="23"/>
      <c r="EO793" s="23"/>
      <c r="EP793" s="23"/>
      <c r="EQ793" s="23"/>
      <c r="ER793" s="23"/>
      <c r="ES793" s="23"/>
      <c r="ET793" s="23"/>
      <c r="EU793" s="23"/>
      <c r="EV793" s="23"/>
      <c r="EW793" s="23"/>
      <c r="EX793" s="31">
        <f t="shared" si="693"/>
        <v>1</v>
      </c>
      <c r="EY793" s="5"/>
      <c r="EZ793" s="5"/>
      <c r="FA793" s="5"/>
      <c r="FB793" s="5"/>
    </row>
    <row r="794" spans="1:158" ht="15.75" hidden="1" customHeight="1">
      <c r="A794" s="25">
        <f t="shared" si="695"/>
        <v>790</v>
      </c>
      <c r="B794" s="7" t="s">
        <v>1927</v>
      </c>
      <c r="C794" s="7" t="s">
        <v>1928</v>
      </c>
      <c r="D794" s="7" t="s">
        <v>329</v>
      </c>
      <c r="E794" s="27" t="s">
        <v>305</v>
      </c>
      <c r="F794" s="28">
        <v>1</v>
      </c>
      <c r="G794" s="29">
        <f t="shared" si="598"/>
        <v>2</v>
      </c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  <c r="BR794" s="23"/>
      <c r="BS794" s="23"/>
      <c r="BT794" s="23"/>
      <c r="BU794" s="23"/>
      <c r="BV794" s="23"/>
      <c r="BW794" s="23"/>
      <c r="BX794" s="23"/>
      <c r="BY794" s="23"/>
      <c r="BZ794" s="23"/>
      <c r="CA794" s="23"/>
      <c r="CB794" s="23"/>
      <c r="CC794" s="23"/>
      <c r="CD794" s="23"/>
      <c r="CE794" s="23"/>
      <c r="CF794" s="23"/>
      <c r="CG794" s="23"/>
      <c r="CH794" s="23"/>
      <c r="CI794" s="23"/>
      <c r="CJ794" s="23"/>
      <c r="CK794" s="23"/>
      <c r="CL794" s="23"/>
      <c r="CM794" s="23"/>
      <c r="CN794" s="23"/>
      <c r="CO794" s="23"/>
      <c r="CP794" s="23"/>
      <c r="CQ794" s="23"/>
      <c r="CR794" s="23"/>
      <c r="CS794" s="23"/>
      <c r="CT794" s="23"/>
      <c r="CU794" s="23"/>
      <c r="CV794" s="23"/>
      <c r="CW794" s="23"/>
      <c r="CX794" s="23"/>
      <c r="CY794" s="23"/>
      <c r="CZ794" s="23"/>
      <c r="DA794" s="23"/>
      <c r="DB794" s="23"/>
      <c r="DC794" s="23"/>
      <c r="DD794" s="23"/>
      <c r="DE794" s="23"/>
      <c r="DF794" s="23"/>
      <c r="DG794" s="23"/>
      <c r="DH794" s="23"/>
      <c r="DI794" s="23"/>
      <c r="DJ794" s="23"/>
      <c r="DK794" s="23"/>
      <c r="DL794" s="23"/>
      <c r="DM794" s="23"/>
      <c r="DN794" s="23"/>
      <c r="DO794" s="23"/>
      <c r="DP794" s="23"/>
      <c r="DQ794" s="23"/>
      <c r="DR794" s="23"/>
      <c r="DS794" s="23"/>
      <c r="DT794" s="23"/>
      <c r="DU794" s="23"/>
      <c r="DV794" s="23"/>
      <c r="DW794" s="23"/>
      <c r="DX794" s="23"/>
      <c r="DY794" s="23"/>
      <c r="DZ794" s="23"/>
      <c r="EA794" s="23"/>
      <c r="EB794" s="30">
        <f>1*EB$4</f>
        <v>1</v>
      </c>
      <c r="EC794" s="23"/>
      <c r="ED794" s="23"/>
      <c r="EE794" s="23"/>
      <c r="EF794" s="30">
        <f>1*EF$4</f>
        <v>1</v>
      </c>
      <c r="EG794" s="23"/>
      <c r="EH794" s="23"/>
      <c r="EI794" s="23"/>
      <c r="EJ794" s="23"/>
      <c r="EK794" s="23"/>
      <c r="EL794" s="23"/>
      <c r="EM794" s="23"/>
      <c r="EN794" s="23"/>
      <c r="EO794" s="23"/>
      <c r="EP794" s="23"/>
      <c r="EQ794" s="23"/>
      <c r="ER794" s="23"/>
      <c r="ES794" s="23"/>
      <c r="ET794" s="23"/>
      <c r="EU794" s="23"/>
      <c r="EV794" s="23"/>
      <c r="EW794" s="23"/>
      <c r="EX794" s="31">
        <f t="shared" si="693"/>
        <v>2</v>
      </c>
      <c r="EY794" s="5"/>
      <c r="EZ794" s="5"/>
      <c r="FA794" s="5"/>
      <c r="FB794" s="5"/>
    </row>
    <row r="795" spans="1:158" ht="15.75" hidden="1" customHeight="1">
      <c r="A795" s="25">
        <f t="shared" si="695"/>
        <v>791</v>
      </c>
      <c r="B795" s="7" t="s">
        <v>1929</v>
      </c>
      <c r="C795" s="7" t="s">
        <v>1930</v>
      </c>
      <c r="D795" s="7" t="s">
        <v>329</v>
      </c>
      <c r="E795" s="27" t="s">
        <v>305</v>
      </c>
      <c r="F795" s="28">
        <v>1</v>
      </c>
      <c r="G795" s="29">
        <f t="shared" si="598"/>
        <v>3</v>
      </c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  <c r="BR795" s="23"/>
      <c r="BS795" s="23"/>
      <c r="BT795" s="23"/>
      <c r="BU795" s="23"/>
      <c r="BV795" s="23"/>
      <c r="BW795" s="23"/>
      <c r="BX795" s="23"/>
      <c r="BY795" s="23"/>
      <c r="BZ795" s="23"/>
      <c r="CA795" s="23"/>
      <c r="CB795" s="23"/>
      <c r="CC795" s="23"/>
      <c r="CD795" s="23"/>
      <c r="CE795" s="23"/>
      <c r="CF795" s="23"/>
      <c r="CG795" s="23"/>
      <c r="CH795" s="23"/>
      <c r="CI795" s="23"/>
      <c r="CJ795" s="23"/>
      <c r="CK795" s="23"/>
      <c r="CL795" s="23"/>
      <c r="CM795" s="23"/>
      <c r="CN795" s="23"/>
      <c r="CO795" s="23"/>
      <c r="CP795" s="23"/>
      <c r="CQ795" s="23"/>
      <c r="CR795" s="23"/>
      <c r="CS795" s="23"/>
      <c r="CT795" s="23"/>
      <c r="CU795" s="23"/>
      <c r="CV795" s="23"/>
      <c r="CW795" s="23"/>
      <c r="CX795" s="23"/>
      <c r="CY795" s="23"/>
      <c r="CZ795" s="23"/>
      <c r="DA795" s="23"/>
      <c r="DB795" s="23"/>
      <c r="DC795" s="23"/>
      <c r="DD795" s="23"/>
      <c r="DE795" s="23"/>
      <c r="DF795" s="23"/>
      <c r="DG795" s="23"/>
      <c r="DH795" s="23"/>
      <c r="DI795" s="23"/>
      <c r="DJ795" s="23"/>
      <c r="DK795" s="23"/>
      <c r="DL795" s="23"/>
      <c r="DM795" s="23"/>
      <c r="DN795" s="23"/>
      <c r="DO795" s="23"/>
      <c r="DP795" s="23"/>
      <c r="DQ795" s="23"/>
      <c r="DR795" s="23"/>
      <c r="DS795" s="23"/>
      <c r="DT795" s="23"/>
      <c r="DU795" s="30">
        <f>1*DU$4</f>
        <v>1</v>
      </c>
      <c r="DV795" s="23"/>
      <c r="DW795" s="30">
        <f>1*DW$4</f>
        <v>1</v>
      </c>
      <c r="DX795" s="23"/>
      <c r="DY795" s="23"/>
      <c r="DZ795" s="30">
        <f>1*DZ$4</f>
        <v>1</v>
      </c>
      <c r="EA795" s="23"/>
      <c r="EB795" s="23"/>
      <c r="EC795" s="23"/>
      <c r="ED795" s="23"/>
      <c r="EE795" s="23"/>
      <c r="EF795" s="23"/>
      <c r="EG795" s="23"/>
      <c r="EH795" s="23"/>
      <c r="EI795" s="23"/>
      <c r="EJ795" s="23"/>
      <c r="EK795" s="23"/>
      <c r="EL795" s="23"/>
      <c r="EM795" s="23"/>
      <c r="EN795" s="23"/>
      <c r="EO795" s="23"/>
      <c r="EP795" s="23"/>
      <c r="EQ795" s="23"/>
      <c r="ER795" s="23"/>
      <c r="ES795" s="23"/>
      <c r="ET795" s="23"/>
      <c r="EU795" s="23"/>
      <c r="EV795" s="23"/>
      <c r="EW795" s="23"/>
      <c r="EX795" s="31">
        <f t="shared" si="693"/>
        <v>3</v>
      </c>
      <c r="EY795" s="5"/>
      <c r="EZ795" s="5"/>
      <c r="FA795" s="5"/>
      <c r="FB795" s="5"/>
    </row>
    <row r="796" spans="1:158" ht="15.75" hidden="1" customHeight="1">
      <c r="A796" s="25">
        <f t="shared" si="695"/>
        <v>792</v>
      </c>
      <c r="B796" s="7" t="s">
        <v>1931</v>
      </c>
      <c r="C796" s="7" t="s">
        <v>1932</v>
      </c>
      <c r="D796" s="7" t="s">
        <v>329</v>
      </c>
      <c r="E796" s="27" t="s">
        <v>305</v>
      </c>
      <c r="F796" s="28">
        <v>1</v>
      </c>
      <c r="G796" s="29">
        <f t="shared" si="598"/>
        <v>3</v>
      </c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  <c r="BR796" s="23"/>
      <c r="BS796" s="23"/>
      <c r="BT796" s="23"/>
      <c r="BU796" s="23"/>
      <c r="BV796" s="23"/>
      <c r="BW796" s="23"/>
      <c r="BX796" s="23"/>
      <c r="BY796" s="23"/>
      <c r="BZ796" s="23"/>
      <c r="CA796" s="23"/>
      <c r="CB796" s="23"/>
      <c r="CC796" s="23"/>
      <c r="CD796" s="23"/>
      <c r="CE796" s="23"/>
      <c r="CF796" s="23"/>
      <c r="CG796" s="23"/>
      <c r="CH796" s="23"/>
      <c r="CI796" s="23"/>
      <c r="CJ796" s="23"/>
      <c r="CK796" s="23"/>
      <c r="CL796" s="23"/>
      <c r="CM796" s="23"/>
      <c r="CN796" s="23"/>
      <c r="CO796" s="23"/>
      <c r="CP796" s="23"/>
      <c r="CQ796" s="23"/>
      <c r="CR796" s="23"/>
      <c r="CS796" s="23"/>
      <c r="CT796" s="23"/>
      <c r="CU796" s="23"/>
      <c r="CV796" s="23"/>
      <c r="CW796" s="23"/>
      <c r="CX796" s="23"/>
      <c r="CY796" s="23"/>
      <c r="CZ796" s="23"/>
      <c r="DA796" s="23"/>
      <c r="DB796" s="23"/>
      <c r="DC796" s="23"/>
      <c r="DD796" s="23"/>
      <c r="DE796" s="23"/>
      <c r="DF796" s="23"/>
      <c r="DG796" s="23"/>
      <c r="DH796" s="23"/>
      <c r="DI796" s="23"/>
      <c r="DJ796" s="23"/>
      <c r="DK796" s="23"/>
      <c r="DL796" s="23"/>
      <c r="DM796" s="23"/>
      <c r="DN796" s="23"/>
      <c r="DO796" s="23"/>
      <c r="DP796" s="23"/>
      <c r="DQ796" s="23"/>
      <c r="DR796" s="23"/>
      <c r="DS796" s="23"/>
      <c r="DT796" s="23"/>
      <c r="DU796" s="23"/>
      <c r="DV796" s="23"/>
      <c r="DW796" s="23"/>
      <c r="DX796" s="23"/>
      <c r="DY796" s="23"/>
      <c r="DZ796" s="23"/>
      <c r="EA796" s="23"/>
      <c r="EB796" s="23"/>
      <c r="EC796" s="23"/>
      <c r="ED796" s="30">
        <f t="shared" ref="ED796:EE796" si="700">1*ED$4</f>
        <v>1</v>
      </c>
      <c r="EE796" s="30">
        <f t="shared" si="700"/>
        <v>1</v>
      </c>
      <c r="EF796" s="23"/>
      <c r="EG796" s="30">
        <f>1*EG$4</f>
        <v>1</v>
      </c>
      <c r="EH796" s="23"/>
      <c r="EI796" s="23"/>
      <c r="EJ796" s="23"/>
      <c r="EK796" s="23"/>
      <c r="EL796" s="23"/>
      <c r="EM796" s="23"/>
      <c r="EN796" s="23"/>
      <c r="EO796" s="23"/>
      <c r="EP796" s="23"/>
      <c r="EQ796" s="23"/>
      <c r="ER796" s="23"/>
      <c r="ES796" s="23"/>
      <c r="ET796" s="23"/>
      <c r="EU796" s="23"/>
      <c r="EV796" s="23"/>
      <c r="EW796" s="23"/>
      <c r="EX796" s="31">
        <f t="shared" si="693"/>
        <v>3</v>
      </c>
      <c r="EY796" s="5"/>
      <c r="EZ796" s="5"/>
      <c r="FA796" s="5"/>
      <c r="FB796" s="5"/>
    </row>
    <row r="797" spans="1:158" ht="15.75" hidden="1" customHeight="1">
      <c r="A797" s="25">
        <f t="shared" si="695"/>
        <v>793</v>
      </c>
      <c r="B797" s="7" t="s">
        <v>1933</v>
      </c>
      <c r="C797" s="7" t="s">
        <v>1934</v>
      </c>
      <c r="D797" s="7" t="s">
        <v>329</v>
      </c>
      <c r="E797" s="27" t="s">
        <v>305</v>
      </c>
      <c r="F797" s="28">
        <v>1</v>
      </c>
      <c r="G797" s="29">
        <f t="shared" si="598"/>
        <v>3</v>
      </c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  <c r="BS797" s="23"/>
      <c r="BT797" s="23"/>
      <c r="BU797" s="23"/>
      <c r="BV797" s="23"/>
      <c r="BW797" s="23"/>
      <c r="BX797" s="23"/>
      <c r="BY797" s="23"/>
      <c r="BZ797" s="23"/>
      <c r="CA797" s="23"/>
      <c r="CB797" s="23"/>
      <c r="CC797" s="23"/>
      <c r="CD797" s="23"/>
      <c r="CE797" s="23"/>
      <c r="CF797" s="23"/>
      <c r="CG797" s="23"/>
      <c r="CH797" s="23"/>
      <c r="CI797" s="23"/>
      <c r="CJ797" s="23"/>
      <c r="CK797" s="23"/>
      <c r="CL797" s="23"/>
      <c r="CM797" s="23"/>
      <c r="CN797" s="23"/>
      <c r="CO797" s="23"/>
      <c r="CP797" s="23"/>
      <c r="CQ797" s="23"/>
      <c r="CR797" s="23"/>
      <c r="CS797" s="23"/>
      <c r="CT797" s="23"/>
      <c r="CU797" s="23"/>
      <c r="CV797" s="23"/>
      <c r="CW797" s="23"/>
      <c r="CX797" s="23"/>
      <c r="CY797" s="23"/>
      <c r="CZ797" s="23"/>
      <c r="DA797" s="23"/>
      <c r="DB797" s="23"/>
      <c r="DC797" s="23"/>
      <c r="DD797" s="23"/>
      <c r="DE797" s="23"/>
      <c r="DF797" s="23"/>
      <c r="DG797" s="23"/>
      <c r="DH797" s="23"/>
      <c r="DI797" s="23"/>
      <c r="DJ797" s="23"/>
      <c r="DK797" s="23"/>
      <c r="DL797" s="23"/>
      <c r="DM797" s="23"/>
      <c r="DN797" s="23"/>
      <c r="DO797" s="23"/>
      <c r="DP797" s="23"/>
      <c r="DQ797" s="23"/>
      <c r="DR797" s="23"/>
      <c r="DS797" s="23"/>
      <c r="DT797" s="23"/>
      <c r="DU797" s="23"/>
      <c r="DV797" s="23"/>
      <c r="DW797" s="23"/>
      <c r="DX797" s="30">
        <f>1*DX$4</f>
        <v>1</v>
      </c>
      <c r="DY797" s="23"/>
      <c r="DZ797" s="23"/>
      <c r="EA797" s="30">
        <f>1*EA$4</f>
        <v>1</v>
      </c>
      <c r="EB797" s="23"/>
      <c r="EC797" s="30">
        <f>1*EC$4</f>
        <v>1</v>
      </c>
      <c r="ED797" s="23"/>
      <c r="EE797" s="23"/>
      <c r="EF797" s="23"/>
      <c r="EG797" s="23"/>
      <c r="EH797" s="23"/>
      <c r="EI797" s="23"/>
      <c r="EJ797" s="23"/>
      <c r="EK797" s="23"/>
      <c r="EL797" s="23"/>
      <c r="EM797" s="23"/>
      <c r="EN797" s="23"/>
      <c r="EO797" s="23"/>
      <c r="EP797" s="23"/>
      <c r="EQ797" s="23"/>
      <c r="ER797" s="23"/>
      <c r="ES797" s="23"/>
      <c r="ET797" s="23"/>
      <c r="EU797" s="23"/>
      <c r="EV797" s="23"/>
      <c r="EW797" s="23"/>
      <c r="EX797" s="31">
        <f t="shared" si="693"/>
        <v>3</v>
      </c>
      <c r="EY797" s="5"/>
      <c r="EZ797" s="5"/>
      <c r="FA797" s="5"/>
      <c r="FB797" s="5"/>
    </row>
    <row r="798" spans="1:158" ht="15.75" hidden="1" customHeight="1">
      <c r="A798" s="25">
        <f t="shared" si="695"/>
        <v>794</v>
      </c>
      <c r="B798" s="7" t="s">
        <v>1935</v>
      </c>
      <c r="C798" s="7" t="s">
        <v>1936</v>
      </c>
      <c r="D798" s="7" t="s">
        <v>329</v>
      </c>
      <c r="E798" s="27" t="s">
        <v>305</v>
      </c>
      <c r="F798" s="28">
        <v>1</v>
      </c>
      <c r="G798" s="29">
        <f t="shared" si="598"/>
        <v>4</v>
      </c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30">
        <f>1*AJ$4</f>
        <v>1</v>
      </c>
      <c r="AK798" s="23"/>
      <c r="AL798" s="23"/>
      <c r="AM798" s="23"/>
      <c r="AN798" s="30">
        <f>1*AN$4</f>
        <v>1</v>
      </c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30">
        <f>1*BL$4</f>
        <v>1</v>
      </c>
      <c r="BM798" s="23"/>
      <c r="BN798" s="23"/>
      <c r="BO798" s="23"/>
      <c r="BP798" s="23"/>
      <c r="BQ798" s="23"/>
      <c r="BR798" s="23"/>
      <c r="BS798" s="23"/>
      <c r="BT798" s="23"/>
      <c r="BU798" s="23"/>
      <c r="BV798" s="23"/>
      <c r="BW798" s="23"/>
      <c r="BX798" s="23"/>
      <c r="BY798" s="23"/>
      <c r="BZ798" s="23"/>
      <c r="CA798" s="23"/>
      <c r="CB798" s="23"/>
      <c r="CC798" s="23"/>
      <c r="CD798" s="23"/>
      <c r="CE798" s="23"/>
      <c r="CF798" s="23"/>
      <c r="CG798" s="23"/>
      <c r="CH798" s="23"/>
      <c r="CI798" s="23"/>
      <c r="CJ798" s="23"/>
      <c r="CK798" s="23"/>
      <c r="CL798" s="23"/>
      <c r="CM798" s="23"/>
      <c r="CN798" s="23"/>
      <c r="CO798" s="23"/>
      <c r="CP798" s="23"/>
      <c r="CQ798" s="23"/>
      <c r="CR798" s="23"/>
      <c r="CS798" s="23"/>
      <c r="CT798" s="23"/>
      <c r="CU798" s="23"/>
      <c r="CV798" s="23"/>
      <c r="CW798" s="23"/>
      <c r="CX798" s="23"/>
      <c r="CY798" s="23"/>
      <c r="CZ798" s="23"/>
      <c r="DA798" s="23"/>
      <c r="DB798" s="23"/>
      <c r="DC798" s="23"/>
      <c r="DD798" s="23"/>
      <c r="DE798" s="23"/>
      <c r="DF798" s="23"/>
      <c r="DG798" s="23"/>
      <c r="DH798" s="23"/>
      <c r="DI798" s="23"/>
      <c r="DJ798" s="23"/>
      <c r="DK798" s="23"/>
      <c r="DL798" s="23"/>
      <c r="DM798" s="23"/>
      <c r="DN798" s="23"/>
      <c r="DO798" s="23"/>
      <c r="DP798" s="23"/>
      <c r="DQ798" s="23"/>
      <c r="DR798" s="23"/>
      <c r="DS798" s="23"/>
      <c r="DT798" s="23"/>
      <c r="DU798" s="23"/>
      <c r="DV798" s="23"/>
      <c r="DW798" s="23"/>
      <c r="DX798" s="23"/>
      <c r="DY798" s="23"/>
      <c r="DZ798" s="23"/>
      <c r="EA798" s="23"/>
      <c r="EB798" s="23"/>
      <c r="EC798" s="23"/>
      <c r="ED798" s="23"/>
      <c r="EE798" s="23"/>
      <c r="EF798" s="23"/>
      <c r="EG798" s="23"/>
      <c r="EH798" s="30">
        <f>1*EH$4</f>
        <v>1</v>
      </c>
      <c r="EI798" s="23"/>
      <c r="EJ798" s="23"/>
      <c r="EK798" s="23"/>
      <c r="EL798" s="23"/>
      <c r="EM798" s="23"/>
      <c r="EN798" s="23"/>
      <c r="EO798" s="23"/>
      <c r="EP798" s="23"/>
      <c r="EQ798" s="23"/>
      <c r="ER798" s="23"/>
      <c r="ES798" s="23"/>
      <c r="ET798" s="23"/>
      <c r="EU798" s="23"/>
      <c r="EV798" s="23"/>
      <c r="EW798" s="23"/>
      <c r="EX798" s="31">
        <f t="shared" si="693"/>
        <v>4</v>
      </c>
      <c r="EY798" s="5"/>
      <c r="EZ798" s="5"/>
      <c r="FA798" s="5"/>
      <c r="FB798" s="5"/>
    </row>
    <row r="799" spans="1:158" ht="15.75" hidden="1" customHeight="1">
      <c r="A799" s="25">
        <f t="shared" si="695"/>
        <v>795</v>
      </c>
      <c r="B799" s="7" t="s">
        <v>1937</v>
      </c>
      <c r="C799" s="7" t="s">
        <v>1938</v>
      </c>
      <c r="D799" s="7" t="s">
        <v>329</v>
      </c>
      <c r="E799" s="27" t="s">
        <v>305</v>
      </c>
      <c r="F799" s="28">
        <v>1</v>
      </c>
      <c r="G799" s="29">
        <f t="shared" si="598"/>
        <v>1</v>
      </c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30">
        <f>1*BE$4</f>
        <v>1</v>
      </c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  <c r="BR799" s="23"/>
      <c r="BS799" s="23"/>
      <c r="BT799" s="23"/>
      <c r="BU799" s="23"/>
      <c r="BV799" s="23"/>
      <c r="BW799" s="23"/>
      <c r="BX799" s="23"/>
      <c r="BY799" s="23"/>
      <c r="BZ799" s="23"/>
      <c r="CA799" s="23"/>
      <c r="CB799" s="23"/>
      <c r="CC799" s="23"/>
      <c r="CD799" s="23"/>
      <c r="CE799" s="23"/>
      <c r="CF799" s="23"/>
      <c r="CG799" s="23"/>
      <c r="CH799" s="23"/>
      <c r="CI799" s="23"/>
      <c r="CJ799" s="23"/>
      <c r="CK799" s="23"/>
      <c r="CL799" s="23"/>
      <c r="CM799" s="23"/>
      <c r="CN799" s="23"/>
      <c r="CO799" s="23"/>
      <c r="CP799" s="23"/>
      <c r="CQ799" s="23"/>
      <c r="CR799" s="23"/>
      <c r="CS799" s="23"/>
      <c r="CT799" s="23"/>
      <c r="CU799" s="23"/>
      <c r="CV799" s="23"/>
      <c r="CW799" s="23"/>
      <c r="CX799" s="23"/>
      <c r="CY799" s="23"/>
      <c r="CZ799" s="23"/>
      <c r="DA799" s="23"/>
      <c r="DB799" s="23"/>
      <c r="DC799" s="23"/>
      <c r="DD799" s="23"/>
      <c r="DE799" s="23"/>
      <c r="DF799" s="23"/>
      <c r="DG799" s="23"/>
      <c r="DH799" s="23"/>
      <c r="DI799" s="23"/>
      <c r="DJ799" s="23"/>
      <c r="DK799" s="23"/>
      <c r="DL799" s="23"/>
      <c r="DM799" s="23"/>
      <c r="DN799" s="23"/>
      <c r="DO799" s="23"/>
      <c r="DP799" s="23"/>
      <c r="DQ799" s="23"/>
      <c r="DR799" s="23"/>
      <c r="DS799" s="23"/>
      <c r="DT799" s="23"/>
      <c r="DU799" s="23"/>
      <c r="DV799" s="23"/>
      <c r="DW799" s="23"/>
      <c r="DX799" s="23"/>
      <c r="DY799" s="23"/>
      <c r="DZ799" s="23"/>
      <c r="EA799" s="23"/>
      <c r="EB799" s="23"/>
      <c r="EC799" s="23"/>
      <c r="ED799" s="23"/>
      <c r="EE799" s="23"/>
      <c r="EF799" s="23"/>
      <c r="EG799" s="23"/>
      <c r="EH799" s="23"/>
      <c r="EI799" s="23"/>
      <c r="EJ799" s="23"/>
      <c r="EK799" s="23"/>
      <c r="EL799" s="23"/>
      <c r="EM799" s="23"/>
      <c r="EN799" s="23"/>
      <c r="EO799" s="23"/>
      <c r="EP799" s="23"/>
      <c r="EQ799" s="23"/>
      <c r="ER799" s="23"/>
      <c r="ES799" s="23"/>
      <c r="ET799" s="23"/>
      <c r="EU799" s="23"/>
      <c r="EV799" s="23"/>
      <c r="EW799" s="23"/>
      <c r="EX799" s="31">
        <f t="shared" si="693"/>
        <v>1</v>
      </c>
      <c r="EY799" s="5"/>
      <c r="EZ799" s="5"/>
      <c r="FA799" s="5"/>
      <c r="FB799" s="5"/>
    </row>
    <row r="800" spans="1:158" ht="15.75" hidden="1" customHeight="1">
      <c r="A800" s="25">
        <f t="shared" si="695"/>
        <v>796</v>
      </c>
      <c r="B800" s="7" t="s">
        <v>1939</v>
      </c>
      <c r="C800" s="7" t="s">
        <v>1940</v>
      </c>
      <c r="D800" s="7" t="s">
        <v>329</v>
      </c>
      <c r="E800" s="27" t="s">
        <v>305</v>
      </c>
      <c r="F800" s="28">
        <v>1</v>
      </c>
      <c r="G800" s="29">
        <f t="shared" si="598"/>
        <v>1</v>
      </c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30">
        <f>1*AT$4</f>
        <v>1</v>
      </c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  <c r="BR800" s="23"/>
      <c r="BS800" s="23"/>
      <c r="BT800" s="23"/>
      <c r="BU800" s="23"/>
      <c r="BV800" s="23"/>
      <c r="BW800" s="23"/>
      <c r="BX800" s="23"/>
      <c r="BY800" s="23"/>
      <c r="BZ800" s="23"/>
      <c r="CA800" s="23"/>
      <c r="CB800" s="23"/>
      <c r="CC800" s="23"/>
      <c r="CD800" s="23"/>
      <c r="CE800" s="23"/>
      <c r="CF800" s="23"/>
      <c r="CG800" s="23"/>
      <c r="CH800" s="23"/>
      <c r="CI800" s="23"/>
      <c r="CJ800" s="23"/>
      <c r="CK800" s="23"/>
      <c r="CL800" s="23"/>
      <c r="CM800" s="23"/>
      <c r="CN800" s="23"/>
      <c r="CO800" s="23"/>
      <c r="CP800" s="23"/>
      <c r="CQ800" s="23"/>
      <c r="CR800" s="23"/>
      <c r="CS800" s="23"/>
      <c r="CT800" s="23"/>
      <c r="CU800" s="23"/>
      <c r="CV800" s="23"/>
      <c r="CW800" s="23"/>
      <c r="CX800" s="23"/>
      <c r="CY800" s="23"/>
      <c r="CZ800" s="23"/>
      <c r="DA800" s="23"/>
      <c r="DB800" s="23"/>
      <c r="DC800" s="23"/>
      <c r="DD800" s="23"/>
      <c r="DE800" s="23"/>
      <c r="DF800" s="23"/>
      <c r="DG800" s="23"/>
      <c r="DH800" s="23"/>
      <c r="DI800" s="23"/>
      <c r="DJ800" s="23"/>
      <c r="DK800" s="23"/>
      <c r="DL800" s="23"/>
      <c r="DM800" s="23"/>
      <c r="DN800" s="23"/>
      <c r="DO800" s="23"/>
      <c r="DP800" s="23"/>
      <c r="DQ800" s="23"/>
      <c r="DR800" s="23"/>
      <c r="DS800" s="23"/>
      <c r="DT800" s="23"/>
      <c r="DU800" s="23"/>
      <c r="DV800" s="23"/>
      <c r="DW800" s="23"/>
      <c r="DX800" s="23"/>
      <c r="DY800" s="23"/>
      <c r="DZ800" s="23"/>
      <c r="EA800" s="23"/>
      <c r="EB800" s="23"/>
      <c r="EC800" s="23"/>
      <c r="ED800" s="23"/>
      <c r="EE800" s="23"/>
      <c r="EF800" s="23"/>
      <c r="EG800" s="23"/>
      <c r="EH800" s="23"/>
      <c r="EI800" s="23"/>
      <c r="EJ800" s="23"/>
      <c r="EK800" s="23"/>
      <c r="EL800" s="23"/>
      <c r="EM800" s="23"/>
      <c r="EN800" s="23"/>
      <c r="EO800" s="23"/>
      <c r="EP800" s="23"/>
      <c r="EQ800" s="23"/>
      <c r="ER800" s="23"/>
      <c r="ES800" s="23"/>
      <c r="ET800" s="23"/>
      <c r="EU800" s="23"/>
      <c r="EV800" s="23"/>
      <c r="EW800" s="23"/>
      <c r="EX800" s="31">
        <f t="shared" si="693"/>
        <v>1</v>
      </c>
      <c r="EY800" s="5"/>
      <c r="EZ800" s="5"/>
      <c r="FA800" s="5"/>
      <c r="FB800" s="5"/>
    </row>
    <row r="801" spans="1:158" ht="15.75" hidden="1" customHeight="1">
      <c r="A801" s="25">
        <f t="shared" si="695"/>
        <v>797</v>
      </c>
      <c r="B801" s="7" t="s">
        <v>1941</v>
      </c>
      <c r="C801" s="7" t="s">
        <v>1942</v>
      </c>
      <c r="D801" s="7" t="s">
        <v>329</v>
      </c>
      <c r="E801" s="27" t="s">
        <v>305</v>
      </c>
      <c r="F801" s="28">
        <v>1</v>
      </c>
      <c r="G801" s="29">
        <f t="shared" si="598"/>
        <v>3</v>
      </c>
      <c r="H801" s="23"/>
      <c r="I801" s="23"/>
      <c r="J801" s="23"/>
      <c r="K801" s="23"/>
      <c r="L801" s="23"/>
      <c r="M801" s="30">
        <f>1*M$4</f>
        <v>1</v>
      </c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30">
        <f>1*AI$4</f>
        <v>1</v>
      </c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  <c r="BR801" s="23"/>
      <c r="BS801" s="23"/>
      <c r="BT801" s="23"/>
      <c r="BU801" s="23"/>
      <c r="BV801" s="23"/>
      <c r="BW801" s="23"/>
      <c r="BX801" s="23"/>
      <c r="BY801" s="23"/>
      <c r="BZ801" s="23"/>
      <c r="CA801" s="23"/>
      <c r="CB801" s="23"/>
      <c r="CC801" s="23"/>
      <c r="CD801" s="23"/>
      <c r="CE801" s="23"/>
      <c r="CF801" s="23"/>
      <c r="CG801" s="23"/>
      <c r="CH801" s="23"/>
      <c r="CI801" s="23"/>
      <c r="CJ801" s="23"/>
      <c r="CK801" s="23"/>
      <c r="CL801" s="23"/>
      <c r="CM801" s="23"/>
      <c r="CN801" s="23"/>
      <c r="CO801" s="23"/>
      <c r="CP801" s="23"/>
      <c r="CQ801" s="23"/>
      <c r="CR801" s="23"/>
      <c r="CS801" s="23"/>
      <c r="CT801" s="23"/>
      <c r="CU801" s="23"/>
      <c r="CV801" s="23"/>
      <c r="CW801" s="23"/>
      <c r="CX801" s="23"/>
      <c r="CY801" s="23"/>
      <c r="CZ801" s="23"/>
      <c r="DA801" s="23"/>
      <c r="DB801" s="23"/>
      <c r="DC801" s="23"/>
      <c r="DD801" s="23"/>
      <c r="DE801" s="23"/>
      <c r="DF801" s="23"/>
      <c r="DG801" s="23"/>
      <c r="DH801" s="23"/>
      <c r="DI801" s="23"/>
      <c r="DJ801" s="23"/>
      <c r="DK801" s="23"/>
      <c r="DL801" s="23"/>
      <c r="DM801" s="23"/>
      <c r="DN801" s="23"/>
      <c r="DO801" s="23"/>
      <c r="DP801" s="23"/>
      <c r="DQ801" s="23"/>
      <c r="DR801" s="23"/>
      <c r="DS801" s="23"/>
      <c r="DT801" s="23"/>
      <c r="DU801" s="23"/>
      <c r="DV801" s="23"/>
      <c r="DW801" s="23"/>
      <c r="DX801" s="23"/>
      <c r="DY801" s="23"/>
      <c r="DZ801" s="23"/>
      <c r="EA801" s="23"/>
      <c r="EB801" s="23"/>
      <c r="EC801" s="23"/>
      <c r="ED801" s="23"/>
      <c r="EE801" s="23"/>
      <c r="EF801" s="23"/>
      <c r="EG801" s="23"/>
      <c r="EH801" s="23"/>
      <c r="EI801" s="23"/>
      <c r="EJ801" s="23"/>
      <c r="EK801" s="23"/>
      <c r="EL801" s="23"/>
      <c r="EM801" s="23"/>
      <c r="EN801" s="23"/>
      <c r="EO801" s="23"/>
      <c r="EP801" s="23"/>
      <c r="EQ801" s="23"/>
      <c r="ER801" s="23"/>
      <c r="ES801" s="23"/>
      <c r="ET801" s="23"/>
      <c r="EU801" s="30">
        <f>1*EU$4</f>
        <v>1</v>
      </c>
      <c r="EV801" s="23"/>
      <c r="EW801" s="23"/>
      <c r="EX801" s="31">
        <f t="shared" si="693"/>
        <v>3</v>
      </c>
      <c r="EY801" s="5"/>
      <c r="EZ801" s="5"/>
      <c r="FA801" s="5"/>
      <c r="FB801" s="5"/>
    </row>
    <row r="802" spans="1:158" ht="15.75" hidden="1" customHeight="1">
      <c r="A802" s="25">
        <f t="shared" si="695"/>
        <v>798</v>
      </c>
      <c r="B802" s="7" t="s">
        <v>1943</v>
      </c>
      <c r="C802" s="7" t="s">
        <v>1944</v>
      </c>
      <c r="D802" s="7" t="s">
        <v>329</v>
      </c>
      <c r="E802" s="27" t="s">
        <v>305</v>
      </c>
      <c r="F802" s="28">
        <v>1</v>
      </c>
      <c r="G802" s="29">
        <f t="shared" si="598"/>
        <v>4</v>
      </c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30">
        <f>1*AC$4</f>
        <v>1</v>
      </c>
      <c r="AD802" s="23"/>
      <c r="AE802" s="23"/>
      <c r="AF802" s="23"/>
      <c r="AG802" s="23"/>
      <c r="AH802" s="23"/>
      <c r="AI802" s="23"/>
      <c r="AJ802" s="23"/>
      <c r="AK802" s="23"/>
      <c r="AL802" s="23"/>
      <c r="AM802" s="30">
        <f>1*AM$4</f>
        <v>1</v>
      </c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30">
        <f>1*AX$4</f>
        <v>1</v>
      </c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30">
        <f>1*BM$4</f>
        <v>1</v>
      </c>
      <c r="BN802" s="23"/>
      <c r="BO802" s="23"/>
      <c r="BP802" s="23"/>
      <c r="BQ802" s="23"/>
      <c r="BR802" s="23"/>
      <c r="BS802" s="23"/>
      <c r="BT802" s="23"/>
      <c r="BU802" s="23"/>
      <c r="BV802" s="23"/>
      <c r="BW802" s="23"/>
      <c r="BX802" s="23"/>
      <c r="BY802" s="23"/>
      <c r="BZ802" s="23"/>
      <c r="CA802" s="23"/>
      <c r="CB802" s="23"/>
      <c r="CC802" s="23"/>
      <c r="CD802" s="23"/>
      <c r="CE802" s="23"/>
      <c r="CF802" s="23"/>
      <c r="CG802" s="23"/>
      <c r="CH802" s="23"/>
      <c r="CI802" s="23"/>
      <c r="CJ802" s="23"/>
      <c r="CK802" s="23"/>
      <c r="CL802" s="23"/>
      <c r="CM802" s="23"/>
      <c r="CN802" s="23"/>
      <c r="CO802" s="23"/>
      <c r="CP802" s="23"/>
      <c r="CQ802" s="23"/>
      <c r="CR802" s="23"/>
      <c r="CS802" s="23"/>
      <c r="CT802" s="23"/>
      <c r="CU802" s="23"/>
      <c r="CV802" s="23"/>
      <c r="CW802" s="23"/>
      <c r="CX802" s="23"/>
      <c r="CY802" s="23"/>
      <c r="CZ802" s="23"/>
      <c r="DA802" s="23"/>
      <c r="DB802" s="23"/>
      <c r="DC802" s="23"/>
      <c r="DD802" s="23"/>
      <c r="DE802" s="23"/>
      <c r="DF802" s="23"/>
      <c r="DG802" s="23"/>
      <c r="DH802" s="23"/>
      <c r="DI802" s="23"/>
      <c r="DJ802" s="23"/>
      <c r="DK802" s="23"/>
      <c r="DL802" s="23"/>
      <c r="DM802" s="23"/>
      <c r="DN802" s="23"/>
      <c r="DO802" s="23"/>
      <c r="DP802" s="23"/>
      <c r="DQ802" s="23"/>
      <c r="DR802" s="23"/>
      <c r="DS802" s="23"/>
      <c r="DT802" s="23"/>
      <c r="DU802" s="23"/>
      <c r="DV802" s="23"/>
      <c r="DW802" s="23"/>
      <c r="DX802" s="23"/>
      <c r="DY802" s="23"/>
      <c r="DZ802" s="23"/>
      <c r="EA802" s="23"/>
      <c r="EB802" s="23"/>
      <c r="EC802" s="23"/>
      <c r="ED802" s="23"/>
      <c r="EE802" s="23"/>
      <c r="EF802" s="23"/>
      <c r="EG802" s="23"/>
      <c r="EH802" s="23"/>
      <c r="EI802" s="23"/>
      <c r="EJ802" s="23"/>
      <c r="EK802" s="23"/>
      <c r="EL802" s="23"/>
      <c r="EM802" s="23"/>
      <c r="EN802" s="23"/>
      <c r="EO802" s="23"/>
      <c r="EP802" s="23"/>
      <c r="EQ802" s="23"/>
      <c r="ER802" s="23"/>
      <c r="ES802" s="23"/>
      <c r="ET802" s="23"/>
      <c r="EU802" s="23"/>
      <c r="EV802" s="23"/>
      <c r="EW802" s="23"/>
      <c r="EX802" s="31">
        <f t="shared" si="693"/>
        <v>4</v>
      </c>
      <c r="EY802" s="5"/>
      <c r="EZ802" s="5"/>
      <c r="FA802" s="5"/>
      <c r="FB802" s="5"/>
    </row>
    <row r="803" spans="1:158" ht="15.75" hidden="1" customHeight="1">
      <c r="A803" s="25">
        <f t="shared" si="695"/>
        <v>799</v>
      </c>
      <c r="B803" s="7" t="s">
        <v>1945</v>
      </c>
      <c r="C803" s="7" t="s">
        <v>1946</v>
      </c>
      <c r="D803" s="7" t="s">
        <v>329</v>
      </c>
      <c r="E803" s="27" t="s">
        <v>305</v>
      </c>
      <c r="F803" s="28">
        <v>1</v>
      </c>
      <c r="G803" s="29">
        <f t="shared" si="598"/>
        <v>1</v>
      </c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30">
        <f>1*AL$4</f>
        <v>1</v>
      </c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  <c r="BR803" s="23"/>
      <c r="BS803" s="23"/>
      <c r="BT803" s="23"/>
      <c r="BU803" s="23"/>
      <c r="BV803" s="23"/>
      <c r="BW803" s="23"/>
      <c r="BX803" s="23"/>
      <c r="BY803" s="23"/>
      <c r="BZ803" s="23"/>
      <c r="CA803" s="23"/>
      <c r="CB803" s="23"/>
      <c r="CC803" s="23"/>
      <c r="CD803" s="23"/>
      <c r="CE803" s="23"/>
      <c r="CF803" s="23"/>
      <c r="CG803" s="23"/>
      <c r="CH803" s="23"/>
      <c r="CI803" s="23"/>
      <c r="CJ803" s="23"/>
      <c r="CK803" s="23"/>
      <c r="CL803" s="23"/>
      <c r="CM803" s="23"/>
      <c r="CN803" s="23"/>
      <c r="CO803" s="23"/>
      <c r="CP803" s="23"/>
      <c r="CQ803" s="23"/>
      <c r="CR803" s="23"/>
      <c r="CS803" s="23"/>
      <c r="CT803" s="23"/>
      <c r="CU803" s="23"/>
      <c r="CV803" s="23"/>
      <c r="CW803" s="23"/>
      <c r="CX803" s="23"/>
      <c r="CY803" s="23"/>
      <c r="CZ803" s="23"/>
      <c r="DA803" s="23"/>
      <c r="DB803" s="23"/>
      <c r="DC803" s="23"/>
      <c r="DD803" s="23"/>
      <c r="DE803" s="23"/>
      <c r="DF803" s="23"/>
      <c r="DG803" s="23"/>
      <c r="DH803" s="23"/>
      <c r="DI803" s="23"/>
      <c r="DJ803" s="23"/>
      <c r="DK803" s="23"/>
      <c r="DL803" s="23"/>
      <c r="DM803" s="23"/>
      <c r="DN803" s="23"/>
      <c r="DO803" s="23"/>
      <c r="DP803" s="23"/>
      <c r="DQ803" s="23"/>
      <c r="DR803" s="23"/>
      <c r="DS803" s="23"/>
      <c r="DT803" s="23"/>
      <c r="DU803" s="23"/>
      <c r="DV803" s="23"/>
      <c r="DW803" s="23"/>
      <c r="DX803" s="23"/>
      <c r="DY803" s="23"/>
      <c r="DZ803" s="23"/>
      <c r="EA803" s="23"/>
      <c r="EB803" s="23"/>
      <c r="EC803" s="23"/>
      <c r="ED803" s="23"/>
      <c r="EE803" s="23"/>
      <c r="EF803" s="23"/>
      <c r="EG803" s="23"/>
      <c r="EH803" s="23"/>
      <c r="EI803" s="23"/>
      <c r="EJ803" s="23"/>
      <c r="EK803" s="23"/>
      <c r="EL803" s="23"/>
      <c r="EM803" s="23"/>
      <c r="EN803" s="23"/>
      <c r="EO803" s="23"/>
      <c r="EP803" s="23"/>
      <c r="EQ803" s="23"/>
      <c r="ER803" s="23"/>
      <c r="ES803" s="23"/>
      <c r="ET803" s="23"/>
      <c r="EU803" s="23"/>
      <c r="EV803" s="23"/>
      <c r="EW803" s="23"/>
      <c r="EX803" s="31">
        <f t="shared" si="693"/>
        <v>1</v>
      </c>
      <c r="EY803" s="5"/>
      <c r="EZ803" s="5"/>
      <c r="FA803" s="5"/>
      <c r="FB803" s="5"/>
    </row>
    <row r="804" spans="1:158" ht="15.75" hidden="1" customHeight="1">
      <c r="A804" s="25">
        <f t="shared" si="695"/>
        <v>800</v>
      </c>
      <c r="B804" s="7" t="s">
        <v>1947</v>
      </c>
      <c r="C804" s="7" t="s">
        <v>1948</v>
      </c>
      <c r="D804" s="7" t="s">
        <v>329</v>
      </c>
      <c r="E804" s="27" t="s">
        <v>305</v>
      </c>
      <c r="F804" s="28">
        <v>1</v>
      </c>
      <c r="G804" s="29">
        <f t="shared" si="598"/>
        <v>3</v>
      </c>
      <c r="H804" s="23"/>
      <c r="I804" s="30">
        <f t="shared" ref="I804:J804" si="701">1*I$4</f>
        <v>1</v>
      </c>
      <c r="J804" s="30">
        <f t="shared" si="701"/>
        <v>1</v>
      </c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  <c r="BR804" s="23"/>
      <c r="BS804" s="23"/>
      <c r="BT804" s="23"/>
      <c r="BU804" s="23"/>
      <c r="BV804" s="23"/>
      <c r="BW804" s="23"/>
      <c r="BX804" s="23"/>
      <c r="BY804" s="23"/>
      <c r="BZ804" s="23"/>
      <c r="CA804" s="23"/>
      <c r="CB804" s="23"/>
      <c r="CC804" s="23"/>
      <c r="CD804" s="23"/>
      <c r="CE804" s="23"/>
      <c r="CF804" s="23"/>
      <c r="CG804" s="23"/>
      <c r="CH804" s="23"/>
      <c r="CI804" s="23"/>
      <c r="CJ804" s="23"/>
      <c r="CK804" s="23"/>
      <c r="CL804" s="23"/>
      <c r="CM804" s="23"/>
      <c r="CN804" s="23"/>
      <c r="CO804" s="23"/>
      <c r="CP804" s="23"/>
      <c r="CQ804" s="23"/>
      <c r="CR804" s="23"/>
      <c r="CS804" s="23"/>
      <c r="CT804" s="23"/>
      <c r="CU804" s="23"/>
      <c r="CV804" s="23"/>
      <c r="CW804" s="23"/>
      <c r="CX804" s="23"/>
      <c r="CY804" s="23"/>
      <c r="CZ804" s="23"/>
      <c r="DA804" s="23"/>
      <c r="DB804" s="23"/>
      <c r="DC804" s="23"/>
      <c r="DD804" s="23"/>
      <c r="DE804" s="23"/>
      <c r="DF804" s="23"/>
      <c r="DG804" s="23"/>
      <c r="DH804" s="23"/>
      <c r="DI804" s="23"/>
      <c r="DJ804" s="23"/>
      <c r="DK804" s="23"/>
      <c r="DL804" s="23"/>
      <c r="DM804" s="23"/>
      <c r="DN804" s="23"/>
      <c r="DO804" s="23"/>
      <c r="DP804" s="23"/>
      <c r="DQ804" s="23"/>
      <c r="DR804" s="23"/>
      <c r="DS804" s="23"/>
      <c r="DT804" s="23"/>
      <c r="DU804" s="23"/>
      <c r="DV804" s="23"/>
      <c r="DW804" s="23"/>
      <c r="DX804" s="23"/>
      <c r="DY804" s="23"/>
      <c r="DZ804" s="23"/>
      <c r="EA804" s="23"/>
      <c r="EB804" s="23"/>
      <c r="EC804" s="23"/>
      <c r="ED804" s="23"/>
      <c r="EE804" s="23"/>
      <c r="EF804" s="23"/>
      <c r="EG804" s="23"/>
      <c r="EH804" s="23"/>
      <c r="EI804" s="23"/>
      <c r="EJ804" s="23"/>
      <c r="EK804" s="23"/>
      <c r="EL804" s="23"/>
      <c r="EM804" s="23"/>
      <c r="EN804" s="23"/>
      <c r="EO804" s="23"/>
      <c r="EP804" s="23"/>
      <c r="EQ804" s="30">
        <f>1*EQ$4</f>
        <v>1</v>
      </c>
      <c r="ER804" s="23"/>
      <c r="ES804" s="23"/>
      <c r="ET804" s="23"/>
      <c r="EU804" s="23"/>
      <c r="EV804" s="23"/>
      <c r="EW804" s="23"/>
      <c r="EX804" s="31">
        <f t="shared" si="693"/>
        <v>3</v>
      </c>
      <c r="EY804" s="5"/>
      <c r="EZ804" s="5"/>
      <c r="FA804" s="5"/>
      <c r="FB804" s="5"/>
    </row>
    <row r="805" spans="1:158" ht="15.75" hidden="1" customHeight="1">
      <c r="A805" s="25">
        <f t="shared" si="695"/>
        <v>801</v>
      </c>
      <c r="B805" s="7" t="s">
        <v>1949</v>
      </c>
      <c r="C805" s="7" t="s">
        <v>1950</v>
      </c>
      <c r="D805" s="7" t="s">
        <v>329</v>
      </c>
      <c r="E805" s="27" t="s">
        <v>305</v>
      </c>
      <c r="F805" s="28">
        <v>1</v>
      </c>
      <c r="G805" s="29">
        <f t="shared" si="598"/>
        <v>1</v>
      </c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  <c r="BR805" s="23"/>
      <c r="BS805" s="23"/>
      <c r="BT805" s="23"/>
      <c r="BU805" s="23"/>
      <c r="BV805" s="23"/>
      <c r="BW805" s="23"/>
      <c r="BX805" s="23"/>
      <c r="BY805" s="23"/>
      <c r="BZ805" s="23"/>
      <c r="CA805" s="23"/>
      <c r="CB805" s="23"/>
      <c r="CC805" s="23"/>
      <c r="CD805" s="23"/>
      <c r="CE805" s="23"/>
      <c r="CF805" s="23"/>
      <c r="CG805" s="23"/>
      <c r="CH805" s="23"/>
      <c r="CI805" s="23"/>
      <c r="CJ805" s="23"/>
      <c r="CK805" s="23"/>
      <c r="CL805" s="23"/>
      <c r="CM805" s="23"/>
      <c r="CN805" s="23"/>
      <c r="CO805" s="23"/>
      <c r="CP805" s="23"/>
      <c r="CQ805" s="23"/>
      <c r="CR805" s="23"/>
      <c r="CS805" s="23"/>
      <c r="CT805" s="23"/>
      <c r="CU805" s="23"/>
      <c r="CV805" s="23"/>
      <c r="CW805" s="23"/>
      <c r="CX805" s="23"/>
      <c r="CY805" s="23"/>
      <c r="CZ805" s="23"/>
      <c r="DA805" s="23"/>
      <c r="DB805" s="23"/>
      <c r="DC805" s="23"/>
      <c r="DD805" s="23"/>
      <c r="DE805" s="23"/>
      <c r="DF805" s="23"/>
      <c r="DG805" s="23"/>
      <c r="DH805" s="23"/>
      <c r="DI805" s="23"/>
      <c r="DJ805" s="23"/>
      <c r="DK805" s="23"/>
      <c r="DL805" s="23"/>
      <c r="DM805" s="23"/>
      <c r="DN805" s="23"/>
      <c r="DO805" s="23"/>
      <c r="DP805" s="23"/>
      <c r="DQ805" s="23"/>
      <c r="DR805" s="23"/>
      <c r="DS805" s="23"/>
      <c r="DT805" s="23"/>
      <c r="DU805" s="23"/>
      <c r="DV805" s="23"/>
      <c r="DW805" s="23"/>
      <c r="DX805" s="23"/>
      <c r="DY805" s="23"/>
      <c r="DZ805" s="23"/>
      <c r="EA805" s="23"/>
      <c r="EB805" s="23"/>
      <c r="EC805" s="23"/>
      <c r="ED805" s="23"/>
      <c r="EE805" s="23"/>
      <c r="EF805" s="23"/>
      <c r="EG805" s="23"/>
      <c r="EH805" s="23"/>
      <c r="EI805" s="30">
        <f>1*EI$4</f>
        <v>1</v>
      </c>
      <c r="EJ805" s="23"/>
      <c r="EK805" s="23"/>
      <c r="EL805" s="23"/>
      <c r="EM805" s="23"/>
      <c r="EN805" s="23"/>
      <c r="EO805" s="23"/>
      <c r="EP805" s="23"/>
      <c r="EQ805" s="23"/>
      <c r="ER805" s="23"/>
      <c r="ES805" s="23"/>
      <c r="ET805" s="23"/>
      <c r="EU805" s="23"/>
      <c r="EV805" s="23"/>
      <c r="EW805" s="23"/>
      <c r="EX805" s="31">
        <f t="shared" si="693"/>
        <v>1</v>
      </c>
      <c r="EY805" s="5"/>
      <c r="EZ805" s="5"/>
      <c r="FA805" s="5"/>
      <c r="FB805" s="5"/>
    </row>
    <row r="806" spans="1:158" ht="15.75" hidden="1" customHeight="1">
      <c r="A806" s="25">
        <f t="shared" si="695"/>
        <v>802</v>
      </c>
      <c r="B806" s="7" t="s">
        <v>1951</v>
      </c>
      <c r="C806" s="7" t="s">
        <v>1952</v>
      </c>
      <c r="D806" s="7" t="s">
        <v>329</v>
      </c>
      <c r="E806" s="27" t="s">
        <v>305</v>
      </c>
      <c r="F806" s="28">
        <v>1</v>
      </c>
      <c r="G806" s="29">
        <f t="shared" si="598"/>
        <v>2</v>
      </c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30">
        <f t="shared" ref="AU806:AV806" si="702">1*AU$4</f>
        <v>1</v>
      </c>
      <c r="AV806" s="30">
        <f t="shared" si="702"/>
        <v>1</v>
      </c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  <c r="BR806" s="23"/>
      <c r="BS806" s="23"/>
      <c r="BT806" s="23"/>
      <c r="BU806" s="23"/>
      <c r="BV806" s="23"/>
      <c r="BW806" s="23"/>
      <c r="BX806" s="23"/>
      <c r="BY806" s="23"/>
      <c r="BZ806" s="23"/>
      <c r="CA806" s="23"/>
      <c r="CB806" s="23"/>
      <c r="CC806" s="23"/>
      <c r="CD806" s="23"/>
      <c r="CE806" s="23"/>
      <c r="CF806" s="23"/>
      <c r="CG806" s="23"/>
      <c r="CH806" s="23"/>
      <c r="CI806" s="23"/>
      <c r="CJ806" s="23"/>
      <c r="CK806" s="23"/>
      <c r="CL806" s="23"/>
      <c r="CM806" s="23"/>
      <c r="CN806" s="23"/>
      <c r="CO806" s="23"/>
      <c r="CP806" s="23"/>
      <c r="CQ806" s="23"/>
      <c r="CR806" s="23"/>
      <c r="CS806" s="23"/>
      <c r="CT806" s="23"/>
      <c r="CU806" s="23"/>
      <c r="CV806" s="23"/>
      <c r="CW806" s="23"/>
      <c r="CX806" s="23"/>
      <c r="CY806" s="23"/>
      <c r="CZ806" s="23"/>
      <c r="DA806" s="23"/>
      <c r="DB806" s="23"/>
      <c r="DC806" s="23"/>
      <c r="DD806" s="23"/>
      <c r="DE806" s="23"/>
      <c r="DF806" s="23"/>
      <c r="DG806" s="23"/>
      <c r="DH806" s="23"/>
      <c r="DI806" s="23"/>
      <c r="DJ806" s="23"/>
      <c r="DK806" s="23"/>
      <c r="DL806" s="23"/>
      <c r="DM806" s="23"/>
      <c r="DN806" s="23"/>
      <c r="DO806" s="23"/>
      <c r="DP806" s="23"/>
      <c r="DQ806" s="23"/>
      <c r="DR806" s="23"/>
      <c r="DS806" s="23"/>
      <c r="DT806" s="23"/>
      <c r="DU806" s="23"/>
      <c r="DV806" s="23"/>
      <c r="DW806" s="23"/>
      <c r="DX806" s="23"/>
      <c r="DY806" s="23"/>
      <c r="DZ806" s="23"/>
      <c r="EA806" s="23"/>
      <c r="EB806" s="23"/>
      <c r="EC806" s="23"/>
      <c r="ED806" s="23"/>
      <c r="EE806" s="23"/>
      <c r="EF806" s="23"/>
      <c r="EG806" s="23"/>
      <c r="EH806" s="23"/>
      <c r="EI806" s="23"/>
      <c r="EJ806" s="23"/>
      <c r="EK806" s="23"/>
      <c r="EL806" s="23"/>
      <c r="EM806" s="23"/>
      <c r="EN806" s="23"/>
      <c r="EO806" s="23"/>
      <c r="EP806" s="23"/>
      <c r="EQ806" s="23"/>
      <c r="ER806" s="23"/>
      <c r="ES806" s="23"/>
      <c r="ET806" s="23"/>
      <c r="EU806" s="23"/>
      <c r="EV806" s="23"/>
      <c r="EW806" s="23"/>
      <c r="EX806" s="31">
        <f t="shared" si="693"/>
        <v>2</v>
      </c>
      <c r="EY806" s="5"/>
      <c r="EZ806" s="5"/>
      <c r="FA806" s="5"/>
      <c r="FB806" s="5"/>
    </row>
    <row r="807" spans="1:158" ht="15.75" hidden="1" customHeight="1">
      <c r="A807" s="25">
        <f t="shared" si="695"/>
        <v>803</v>
      </c>
      <c r="B807" s="7" t="s">
        <v>1953</v>
      </c>
      <c r="C807" s="7" t="s">
        <v>1954</v>
      </c>
      <c r="D807" s="7" t="s">
        <v>329</v>
      </c>
      <c r="E807" s="27" t="s">
        <v>305</v>
      </c>
      <c r="F807" s="28">
        <v>1</v>
      </c>
      <c r="G807" s="29">
        <f t="shared" si="598"/>
        <v>4</v>
      </c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30">
        <f>1*AK$4</f>
        <v>1</v>
      </c>
      <c r="AL807" s="23"/>
      <c r="AM807" s="23"/>
      <c r="AN807" s="23"/>
      <c r="AO807" s="23"/>
      <c r="AP807" s="23"/>
      <c r="AQ807" s="23"/>
      <c r="AR807" s="23"/>
      <c r="AS807" s="30">
        <f>1*AS$4</f>
        <v>1</v>
      </c>
      <c r="AT807" s="23"/>
      <c r="AU807" s="23"/>
      <c r="AV807" s="23"/>
      <c r="AW807" s="23"/>
      <c r="AX807" s="23"/>
      <c r="AY807" s="23"/>
      <c r="AZ807" s="30">
        <f>1*AZ$4</f>
        <v>1</v>
      </c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30">
        <f>1*BN$4</f>
        <v>1</v>
      </c>
      <c r="BO807" s="23"/>
      <c r="BP807" s="23"/>
      <c r="BQ807" s="23"/>
      <c r="BR807" s="23"/>
      <c r="BS807" s="23"/>
      <c r="BT807" s="23"/>
      <c r="BU807" s="23"/>
      <c r="BV807" s="23"/>
      <c r="BW807" s="23"/>
      <c r="BX807" s="23"/>
      <c r="BY807" s="23"/>
      <c r="BZ807" s="23"/>
      <c r="CA807" s="23"/>
      <c r="CB807" s="23"/>
      <c r="CC807" s="23"/>
      <c r="CD807" s="23"/>
      <c r="CE807" s="23"/>
      <c r="CF807" s="23"/>
      <c r="CG807" s="23"/>
      <c r="CH807" s="23"/>
      <c r="CI807" s="23"/>
      <c r="CJ807" s="23"/>
      <c r="CK807" s="23"/>
      <c r="CL807" s="23"/>
      <c r="CM807" s="23"/>
      <c r="CN807" s="23"/>
      <c r="CO807" s="23"/>
      <c r="CP807" s="23"/>
      <c r="CQ807" s="23"/>
      <c r="CR807" s="23"/>
      <c r="CS807" s="23"/>
      <c r="CT807" s="23"/>
      <c r="CU807" s="23"/>
      <c r="CV807" s="23"/>
      <c r="CW807" s="23"/>
      <c r="CX807" s="23"/>
      <c r="CY807" s="23"/>
      <c r="CZ807" s="23"/>
      <c r="DA807" s="23"/>
      <c r="DB807" s="23"/>
      <c r="DC807" s="23"/>
      <c r="DD807" s="23"/>
      <c r="DE807" s="23"/>
      <c r="DF807" s="23"/>
      <c r="DG807" s="23"/>
      <c r="DH807" s="23"/>
      <c r="DI807" s="23"/>
      <c r="DJ807" s="23"/>
      <c r="DK807" s="23"/>
      <c r="DL807" s="23"/>
      <c r="DM807" s="23"/>
      <c r="DN807" s="23"/>
      <c r="DO807" s="23"/>
      <c r="DP807" s="23"/>
      <c r="DQ807" s="23"/>
      <c r="DR807" s="23"/>
      <c r="DS807" s="23"/>
      <c r="DT807" s="23"/>
      <c r="DU807" s="23"/>
      <c r="DV807" s="23"/>
      <c r="DW807" s="23"/>
      <c r="DX807" s="23"/>
      <c r="DY807" s="23"/>
      <c r="DZ807" s="23"/>
      <c r="EA807" s="23"/>
      <c r="EB807" s="23"/>
      <c r="EC807" s="23"/>
      <c r="ED807" s="23"/>
      <c r="EE807" s="23"/>
      <c r="EF807" s="23"/>
      <c r="EG807" s="23"/>
      <c r="EH807" s="23"/>
      <c r="EI807" s="23"/>
      <c r="EJ807" s="23"/>
      <c r="EK807" s="23"/>
      <c r="EL807" s="23"/>
      <c r="EM807" s="23"/>
      <c r="EN807" s="23"/>
      <c r="EO807" s="23"/>
      <c r="EP807" s="23"/>
      <c r="EQ807" s="23"/>
      <c r="ER807" s="23"/>
      <c r="ES807" s="23"/>
      <c r="ET807" s="23"/>
      <c r="EU807" s="23"/>
      <c r="EV807" s="23"/>
      <c r="EW807" s="23"/>
      <c r="EX807" s="31">
        <f t="shared" si="693"/>
        <v>4</v>
      </c>
      <c r="EY807" s="5"/>
      <c r="EZ807" s="5"/>
      <c r="FA807" s="5"/>
      <c r="FB807" s="5"/>
    </row>
    <row r="808" spans="1:158" ht="15.75" hidden="1" customHeight="1">
      <c r="A808" s="25">
        <f t="shared" si="695"/>
        <v>804</v>
      </c>
      <c r="B808" s="7" t="s">
        <v>1955</v>
      </c>
      <c r="C808" s="7" t="s">
        <v>1956</v>
      </c>
      <c r="D808" s="7" t="s">
        <v>329</v>
      </c>
      <c r="E808" s="27" t="s">
        <v>305</v>
      </c>
      <c r="F808" s="28">
        <v>1</v>
      </c>
      <c r="G808" s="29">
        <f t="shared" si="598"/>
        <v>1</v>
      </c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30">
        <f>1*AO$4</f>
        <v>1</v>
      </c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  <c r="BR808" s="23"/>
      <c r="BS808" s="23"/>
      <c r="BT808" s="23"/>
      <c r="BU808" s="23"/>
      <c r="BV808" s="23"/>
      <c r="BW808" s="23"/>
      <c r="BX808" s="23"/>
      <c r="BY808" s="23"/>
      <c r="BZ808" s="23"/>
      <c r="CA808" s="23"/>
      <c r="CB808" s="23"/>
      <c r="CC808" s="23"/>
      <c r="CD808" s="23"/>
      <c r="CE808" s="23"/>
      <c r="CF808" s="23"/>
      <c r="CG808" s="23"/>
      <c r="CH808" s="23"/>
      <c r="CI808" s="23"/>
      <c r="CJ808" s="23"/>
      <c r="CK808" s="23"/>
      <c r="CL808" s="23"/>
      <c r="CM808" s="23"/>
      <c r="CN808" s="23"/>
      <c r="CO808" s="23"/>
      <c r="CP808" s="23"/>
      <c r="CQ808" s="23"/>
      <c r="CR808" s="23"/>
      <c r="CS808" s="23"/>
      <c r="CT808" s="23"/>
      <c r="CU808" s="23"/>
      <c r="CV808" s="23"/>
      <c r="CW808" s="23"/>
      <c r="CX808" s="23"/>
      <c r="CY808" s="23"/>
      <c r="CZ808" s="23"/>
      <c r="DA808" s="23"/>
      <c r="DB808" s="23"/>
      <c r="DC808" s="23"/>
      <c r="DD808" s="23"/>
      <c r="DE808" s="23"/>
      <c r="DF808" s="23"/>
      <c r="DG808" s="23"/>
      <c r="DH808" s="23"/>
      <c r="DI808" s="23"/>
      <c r="DJ808" s="23"/>
      <c r="DK808" s="23"/>
      <c r="DL808" s="23"/>
      <c r="DM808" s="23"/>
      <c r="DN808" s="23"/>
      <c r="DO808" s="23"/>
      <c r="DP808" s="23"/>
      <c r="DQ808" s="23"/>
      <c r="DR808" s="23"/>
      <c r="DS808" s="23"/>
      <c r="DT808" s="23"/>
      <c r="DU808" s="23"/>
      <c r="DV808" s="23"/>
      <c r="DW808" s="23"/>
      <c r="DX808" s="23"/>
      <c r="DY808" s="23"/>
      <c r="DZ808" s="23"/>
      <c r="EA808" s="23"/>
      <c r="EB808" s="23"/>
      <c r="EC808" s="23"/>
      <c r="ED808" s="23"/>
      <c r="EE808" s="23"/>
      <c r="EF808" s="23"/>
      <c r="EG808" s="23"/>
      <c r="EH808" s="23"/>
      <c r="EI808" s="23"/>
      <c r="EJ808" s="23"/>
      <c r="EK808" s="23"/>
      <c r="EL808" s="23"/>
      <c r="EM808" s="23"/>
      <c r="EN808" s="23"/>
      <c r="EO808" s="23"/>
      <c r="EP808" s="23"/>
      <c r="EQ808" s="23"/>
      <c r="ER808" s="23"/>
      <c r="ES808" s="23"/>
      <c r="ET808" s="23"/>
      <c r="EU808" s="23"/>
      <c r="EV808" s="23"/>
      <c r="EW808" s="23"/>
      <c r="EX808" s="31">
        <f t="shared" si="693"/>
        <v>1</v>
      </c>
      <c r="EY808" s="5"/>
      <c r="EZ808" s="5"/>
      <c r="FA808" s="5"/>
      <c r="FB808" s="5"/>
    </row>
    <row r="809" spans="1:158" ht="15.75" hidden="1" customHeight="1">
      <c r="A809" s="25">
        <f t="shared" si="695"/>
        <v>805</v>
      </c>
      <c r="B809" s="7" t="s">
        <v>1957</v>
      </c>
      <c r="C809" s="7" t="s">
        <v>1958</v>
      </c>
      <c r="D809" s="7" t="s">
        <v>329</v>
      </c>
      <c r="E809" s="27" t="s">
        <v>305</v>
      </c>
      <c r="F809" s="28">
        <v>1</v>
      </c>
      <c r="G809" s="29">
        <f t="shared" si="598"/>
        <v>1</v>
      </c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30">
        <f>1*BI$4</f>
        <v>1</v>
      </c>
      <c r="BJ809" s="23"/>
      <c r="BK809" s="23"/>
      <c r="BL809" s="23"/>
      <c r="BM809" s="23"/>
      <c r="BN809" s="23"/>
      <c r="BO809" s="23"/>
      <c r="BP809" s="23"/>
      <c r="BQ809" s="23"/>
      <c r="BR809" s="23"/>
      <c r="BS809" s="23"/>
      <c r="BT809" s="23"/>
      <c r="BU809" s="23"/>
      <c r="BV809" s="23"/>
      <c r="BW809" s="23"/>
      <c r="BX809" s="23"/>
      <c r="BY809" s="23"/>
      <c r="BZ809" s="23"/>
      <c r="CA809" s="23"/>
      <c r="CB809" s="23"/>
      <c r="CC809" s="23"/>
      <c r="CD809" s="23"/>
      <c r="CE809" s="23"/>
      <c r="CF809" s="23"/>
      <c r="CG809" s="23"/>
      <c r="CH809" s="23"/>
      <c r="CI809" s="23"/>
      <c r="CJ809" s="23"/>
      <c r="CK809" s="23"/>
      <c r="CL809" s="23"/>
      <c r="CM809" s="23"/>
      <c r="CN809" s="23"/>
      <c r="CO809" s="23"/>
      <c r="CP809" s="23"/>
      <c r="CQ809" s="23"/>
      <c r="CR809" s="23"/>
      <c r="CS809" s="23"/>
      <c r="CT809" s="23"/>
      <c r="CU809" s="23"/>
      <c r="CV809" s="23"/>
      <c r="CW809" s="23"/>
      <c r="CX809" s="23"/>
      <c r="CY809" s="23"/>
      <c r="CZ809" s="23"/>
      <c r="DA809" s="23"/>
      <c r="DB809" s="23"/>
      <c r="DC809" s="23"/>
      <c r="DD809" s="23"/>
      <c r="DE809" s="23"/>
      <c r="DF809" s="23"/>
      <c r="DG809" s="23"/>
      <c r="DH809" s="23"/>
      <c r="DI809" s="23"/>
      <c r="DJ809" s="23"/>
      <c r="DK809" s="23"/>
      <c r="DL809" s="23"/>
      <c r="DM809" s="23"/>
      <c r="DN809" s="23"/>
      <c r="DO809" s="23"/>
      <c r="DP809" s="23"/>
      <c r="DQ809" s="23"/>
      <c r="DR809" s="23"/>
      <c r="DS809" s="23"/>
      <c r="DT809" s="23"/>
      <c r="DU809" s="23"/>
      <c r="DV809" s="23"/>
      <c r="DW809" s="23"/>
      <c r="DX809" s="23"/>
      <c r="DY809" s="23"/>
      <c r="DZ809" s="23"/>
      <c r="EA809" s="23"/>
      <c r="EB809" s="23"/>
      <c r="EC809" s="23"/>
      <c r="ED809" s="23"/>
      <c r="EE809" s="23"/>
      <c r="EF809" s="23"/>
      <c r="EG809" s="23"/>
      <c r="EH809" s="23"/>
      <c r="EI809" s="23"/>
      <c r="EJ809" s="23"/>
      <c r="EK809" s="23"/>
      <c r="EL809" s="23"/>
      <c r="EM809" s="23"/>
      <c r="EN809" s="23"/>
      <c r="EO809" s="23"/>
      <c r="EP809" s="23"/>
      <c r="EQ809" s="23"/>
      <c r="ER809" s="23"/>
      <c r="ES809" s="23"/>
      <c r="ET809" s="23"/>
      <c r="EU809" s="23"/>
      <c r="EV809" s="23"/>
      <c r="EW809" s="23"/>
      <c r="EX809" s="31">
        <f t="shared" si="693"/>
        <v>1</v>
      </c>
      <c r="EY809" s="5"/>
      <c r="EZ809" s="5"/>
      <c r="FA809" s="5"/>
      <c r="FB809" s="5"/>
    </row>
    <row r="810" spans="1:158" ht="15.75" hidden="1" customHeight="1">
      <c r="A810" s="25">
        <f t="shared" si="695"/>
        <v>806</v>
      </c>
      <c r="B810" s="7" t="s">
        <v>1959</v>
      </c>
      <c r="C810" s="7" t="s">
        <v>1960</v>
      </c>
      <c r="D810" s="7" t="s">
        <v>329</v>
      </c>
      <c r="E810" s="27" t="s">
        <v>305</v>
      </c>
      <c r="F810" s="28">
        <v>1</v>
      </c>
      <c r="G810" s="29">
        <f t="shared" si="598"/>
        <v>2</v>
      </c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30">
        <f>1*T$4</f>
        <v>1</v>
      </c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30">
        <f>1*BH$4</f>
        <v>1</v>
      </c>
      <c r="BI810" s="23"/>
      <c r="BJ810" s="23"/>
      <c r="BK810" s="23"/>
      <c r="BL810" s="23"/>
      <c r="BM810" s="23"/>
      <c r="BN810" s="23"/>
      <c r="BO810" s="23"/>
      <c r="BP810" s="23"/>
      <c r="BQ810" s="23"/>
      <c r="BR810" s="23"/>
      <c r="BS810" s="23"/>
      <c r="BT810" s="23"/>
      <c r="BU810" s="23"/>
      <c r="BV810" s="23"/>
      <c r="BW810" s="23"/>
      <c r="BX810" s="23"/>
      <c r="BY810" s="23"/>
      <c r="BZ810" s="23"/>
      <c r="CA810" s="23"/>
      <c r="CB810" s="23"/>
      <c r="CC810" s="23"/>
      <c r="CD810" s="23"/>
      <c r="CE810" s="23"/>
      <c r="CF810" s="23"/>
      <c r="CG810" s="23"/>
      <c r="CH810" s="23"/>
      <c r="CI810" s="23"/>
      <c r="CJ810" s="23"/>
      <c r="CK810" s="23"/>
      <c r="CL810" s="23"/>
      <c r="CM810" s="23"/>
      <c r="CN810" s="23"/>
      <c r="CO810" s="23"/>
      <c r="CP810" s="23"/>
      <c r="CQ810" s="23"/>
      <c r="CR810" s="23"/>
      <c r="CS810" s="23"/>
      <c r="CT810" s="23"/>
      <c r="CU810" s="23"/>
      <c r="CV810" s="23"/>
      <c r="CW810" s="23"/>
      <c r="CX810" s="23"/>
      <c r="CY810" s="23"/>
      <c r="CZ810" s="23"/>
      <c r="DA810" s="23"/>
      <c r="DB810" s="23"/>
      <c r="DC810" s="23"/>
      <c r="DD810" s="23"/>
      <c r="DE810" s="23"/>
      <c r="DF810" s="23"/>
      <c r="DG810" s="23"/>
      <c r="DH810" s="23"/>
      <c r="DI810" s="23"/>
      <c r="DJ810" s="23"/>
      <c r="DK810" s="23"/>
      <c r="DL810" s="23"/>
      <c r="DM810" s="23"/>
      <c r="DN810" s="23"/>
      <c r="DO810" s="23"/>
      <c r="DP810" s="23"/>
      <c r="DQ810" s="23"/>
      <c r="DR810" s="23"/>
      <c r="DS810" s="23"/>
      <c r="DT810" s="23"/>
      <c r="DU810" s="23"/>
      <c r="DV810" s="23"/>
      <c r="DW810" s="23"/>
      <c r="DX810" s="23"/>
      <c r="DY810" s="23"/>
      <c r="DZ810" s="23"/>
      <c r="EA810" s="23"/>
      <c r="EB810" s="23"/>
      <c r="EC810" s="23"/>
      <c r="ED810" s="23"/>
      <c r="EE810" s="23"/>
      <c r="EF810" s="23"/>
      <c r="EG810" s="23"/>
      <c r="EH810" s="23"/>
      <c r="EI810" s="23"/>
      <c r="EJ810" s="23"/>
      <c r="EK810" s="23"/>
      <c r="EL810" s="23"/>
      <c r="EM810" s="23"/>
      <c r="EN810" s="23"/>
      <c r="EO810" s="23"/>
      <c r="EP810" s="23"/>
      <c r="EQ810" s="23"/>
      <c r="ER810" s="23"/>
      <c r="ES810" s="23"/>
      <c r="ET810" s="23"/>
      <c r="EU810" s="23"/>
      <c r="EV810" s="23"/>
      <c r="EW810" s="23"/>
      <c r="EX810" s="31">
        <f t="shared" si="693"/>
        <v>2</v>
      </c>
      <c r="EY810" s="5"/>
      <c r="EZ810" s="5"/>
      <c r="FA810" s="5"/>
      <c r="FB810" s="5"/>
    </row>
    <row r="811" spans="1:158" ht="15.75" hidden="1" customHeight="1">
      <c r="A811" s="25">
        <f t="shared" si="695"/>
        <v>807</v>
      </c>
      <c r="B811" s="7" t="s">
        <v>1961</v>
      </c>
      <c r="C811" s="7" t="s">
        <v>1962</v>
      </c>
      <c r="D811" s="7" t="s">
        <v>329</v>
      </c>
      <c r="E811" s="27" t="s">
        <v>305</v>
      </c>
      <c r="F811" s="28">
        <v>1</v>
      </c>
      <c r="G811" s="29">
        <f t="shared" si="598"/>
        <v>1</v>
      </c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30">
        <f>1*BG$4</f>
        <v>1</v>
      </c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  <c r="BR811" s="23"/>
      <c r="BS811" s="23"/>
      <c r="BT811" s="23"/>
      <c r="BU811" s="23"/>
      <c r="BV811" s="23"/>
      <c r="BW811" s="23"/>
      <c r="BX811" s="23"/>
      <c r="BY811" s="23"/>
      <c r="BZ811" s="23"/>
      <c r="CA811" s="23"/>
      <c r="CB811" s="23"/>
      <c r="CC811" s="23"/>
      <c r="CD811" s="23"/>
      <c r="CE811" s="23"/>
      <c r="CF811" s="23"/>
      <c r="CG811" s="23"/>
      <c r="CH811" s="23"/>
      <c r="CI811" s="23"/>
      <c r="CJ811" s="23"/>
      <c r="CK811" s="23"/>
      <c r="CL811" s="23"/>
      <c r="CM811" s="23"/>
      <c r="CN811" s="23"/>
      <c r="CO811" s="23"/>
      <c r="CP811" s="23"/>
      <c r="CQ811" s="23"/>
      <c r="CR811" s="23"/>
      <c r="CS811" s="23"/>
      <c r="CT811" s="23"/>
      <c r="CU811" s="23"/>
      <c r="CV811" s="23"/>
      <c r="CW811" s="23"/>
      <c r="CX811" s="23"/>
      <c r="CY811" s="23"/>
      <c r="CZ811" s="23"/>
      <c r="DA811" s="23"/>
      <c r="DB811" s="23"/>
      <c r="DC811" s="23"/>
      <c r="DD811" s="23"/>
      <c r="DE811" s="23"/>
      <c r="DF811" s="23"/>
      <c r="DG811" s="23"/>
      <c r="DH811" s="23"/>
      <c r="DI811" s="23"/>
      <c r="DJ811" s="23"/>
      <c r="DK811" s="23"/>
      <c r="DL811" s="23"/>
      <c r="DM811" s="23"/>
      <c r="DN811" s="23"/>
      <c r="DO811" s="23"/>
      <c r="DP811" s="23"/>
      <c r="DQ811" s="23"/>
      <c r="DR811" s="23"/>
      <c r="DS811" s="23"/>
      <c r="DT811" s="23"/>
      <c r="DU811" s="23"/>
      <c r="DV811" s="23"/>
      <c r="DW811" s="23"/>
      <c r="DX811" s="23"/>
      <c r="DY811" s="23"/>
      <c r="DZ811" s="23"/>
      <c r="EA811" s="23"/>
      <c r="EB811" s="23"/>
      <c r="EC811" s="23"/>
      <c r="ED811" s="23"/>
      <c r="EE811" s="23"/>
      <c r="EF811" s="23"/>
      <c r="EG811" s="23"/>
      <c r="EH811" s="23"/>
      <c r="EI811" s="23"/>
      <c r="EJ811" s="23"/>
      <c r="EK811" s="23"/>
      <c r="EL811" s="23"/>
      <c r="EM811" s="23"/>
      <c r="EN811" s="23"/>
      <c r="EO811" s="23"/>
      <c r="EP811" s="23"/>
      <c r="EQ811" s="23"/>
      <c r="ER811" s="23"/>
      <c r="ES811" s="23"/>
      <c r="ET811" s="23"/>
      <c r="EU811" s="23"/>
      <c r="EV811" s="23"/>
      <c r="EW811" s="23"/>
      <c r="EX811" s="31">
        <f t="shared" si="693"/>
        <v>1</v>
      </c>
      <c r="EY811" s="5"/>
      <c r="EZ811" s="5"/>
      <c r="FA811" s="5"/>
      <c r="FB811" s="5"/>
    </row>
    <row r="812" spans="1:158" ht="15.75" hidden="1" customHeight="1">
      <c r="A812" s="25">
        <f t="shared" si="695"/>
        <v>808</v>
      </c>
      <c r="B812" s="7" t="s">
        <v>1963</v>
      </c>
      <c r="C812" s="7" t="s">
        <v>1964</v>
      </c>
      <c r="D812" s="7" t="s">
        <v>329</v>
      </c>
      <c r="E812" s="27" t="s">
        <v>305</v>
      </c>
      <c r="F812" s="28">
        <v>1</v>
      </c>
      <c r="G812" s="29">
        <f t="shared" si="598"/>
        <v>1</v>
      </c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30">
        <f>1*AP$4</f>
        <v>1</v>
      </c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  <c r="BS812" s="23"/>
      <c r="BT812" s="23"/>
      <c r="BU812" s="23"/>
      <c r="BV812" s="23"/>
      <c r="BW812" s="23"/>
      <c r="BX812" s="23"/>
      <c r="BY812" s="23"/>
      <c r="BZ812" s="23"/>
      <c r="CA812" s="23"/>
      <c r="CB812" s="23"/>
      <c r="CC812" s="23"/>
      <c r="CD812" s="23"/>
      <c r="CE812" s="23"/>
      <c r="CF812" s="23"/>
      <c r="CG812" s="23"/>
      <c r="CH812" s="23"/>
      <c r="CI812" s="23"/>
      <c r="CJ812" s="23"/>
      <c r="CK812" s="23"/>
      <c r="CL812" s="23"/>
      <c r="CM812" s="23"/>
      <c r="CN812" s="23"/>
      <c r="CO812" s="23"/>
      <c r="CP812" s="23"/>
      <c r="CQ812" s="23"/>
      <c r="CR812" s="23"/>
      <c r="CS812" s="23"/>
      <c r="CT812" s="23"/>
      <c r="CU812" s="23"/>
      <c r="CV812" s="23"/>
      <c r="CW812" s="23"/>
      <c r="CX812" s="23"/>
      <c r="CY812" s="23"/>
      <c r="CZ812" s="23"/>
      <c r="DA812" s="23"/>
      <c r="DB812" s="23"/>
      <c r="DC812" s="23"/>
      <c r="DD812" s="23"/>
      <c r="DE812" s="23"/>
      <c r="DF812" s="23"/>
      <c r="DG812" s="23"/>
      <c r="DH812" s="23"/>
      <c r="DI812" s="23"/>
      <c r="DJ812" s="23"/>
      <c r="DK812" s="23"/>
      <c r="DL812" s="23"/>
      <c r="DM812" s="23"/>
      <c r="DN812" s="23"/>
      <c r="DO812" s="23"/>
      <c r="DP812" s="23"/>
      <c r="DQ812" s="23"/>
      <c r="DR812" s="23"/>
      <c r="DS812" s="23"/>
      <c r="DT812" s="23"/>
      <c r="DU812" s="23"/>
      <c r="DV812" s="23"/>
      <c r="DW812" s="23"/>
      <c r="DX812" s="23"/>
      <c r="DY812" s="23"/>
      <c r="DZ812" s="23"/>
      <c r="EA812" s="23"/>
      <c r="EB812" s="23"/>
      <c r="EC812" s="23"/>
      <c r="ED812" s="23"/>
      <c r="EE812" s="23"/>
      <c r="EF812" s="23"/>
      <c r="EG812" s="23"/>
      <c r="EH812" s="23"/>
      <c r="EI812" s="23"/>
      <c r="EJ812" s="23"/>
      <c r="EK812" s="23"/>
      <c r="EL812" s="23"/>
      <c r="EM812" s="23"/>
      <c r="EN812" s="23"/>
      <c r="EO812" s="23"/>
      <c r="EP812" s="23"/>
      <c r="EQ812" s="23"/>
      <c r="ER812" s="23"/>
      <c r="ES812" s="23"/>
      <c r="ET812" s="23"/>
      <c r="EU812" s="23"/>
      <c r="EV812" s="23"/>
      <c r="EW812" s="23"/>
      <c r="EX812" s="31">
        <f t="shared" si="693"/>
        <v>1</v>
      </c>
      <c r="EY812" s="5"/>
      <c r="EZ812" s="5"/>
      <c r="FA812" s="5"/>
      <c r="FB812" s="5"/>
    </row>
    <row r="813" spans="1:158" ht="15.75" hidden="1" customHeight="1">
      <c r="A813" s="25">
        <f t="shared" si="695"/>
        <v>809</v>
      </c>
      <c r="B813" s="7" t="s">
        <v>1965</v>
      </c>
      <c r="C813" s="7" t="s">
        <v>1966</v>
      </c>
      <c r="D813" s="7" t="s">
        <v>329</v>
      </c>
      <c r="E813" s="27" t="s">
        <v>305</v>
      </c>
      <c r="F813" s="28">
        <v>1</v>
      </c>
      <c r="G813" s="29">
        <f t="shared" si="598"/>
        <v>3</v>
      </c>
      <c r="H813" s="30">
        <f>1*H$4</f>
        <v>1</v>
      </c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30">
        <f>1*AD$4</f>
        <v>1</v>
      </c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30">
        <f>1*AQ$4</f>
        <v>1</v>
      </c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  <c r="BR813" s="23"/>
      <c r="BS813" s="23"/>
      <c r="BT813" s="23"/>
      <c r="BU813" s="23"/>
      <c r="BV813" s="23"/>
      <c r="BW813" s="23"/>
      <c r="BX813" s="23"/>
      <c r="BY813" s="23"/>
      <c r="BZ813" s="23"/>
      <c r="CA813" s="23"/>
      <c r="CB813" s="23"/>
      <c r="CC813" s="23"/>
      <c r="CD813" s="23"/>
      <c r="CE813" s="23"/>
      <c r="CF813" s="23"/>
      <c r="CG813" s="23"/>
      <c r="CH813" s="23"/>
      <c r="CI813" s="23"/>
      <c r="CJ813" s="23"/>
      <c r="CK813" s="23"/>
      <c r="CL813" s="23"/>
      <c r="CM813" s="23"/>
      <c r="CN813" s="23"/>
      <c r="CO813" s="23"/>
      <c r="CP813" s="23"/>
      <c r="CQ813" s="23"/>
      <c r="CR813" s="23"/>
      <c r="CS813" s="23"/>
      <c r="CT813" s="23"/>
      <c r="CU813" s="23"/>
      <c r="CV813" s="23"/>
      <c r="CW813" s="23"/>
      <c r="CX813" s="23"/>
      <c r="CY813" s="23"/>
      <c r="CZ813" s="23"/>
      <c r="DA813" s="23"/>
      <c r="DB813" s="23"/>
      <c r="DC813" s="23"/>
      <c r="DD813" s="23"/>
      <c r="DE813" s="23"/>
      <c r="DF813" s="23"/>
      <c r="DG813" s="23"/>
      <c r="DH813" s="23"/>
      <c r="DI813" s="23"/>
      <c r="DJ813" s="23"/>
      <c r="DK813" s="23"/>
      <c r="DL813" s="23"/>
      <c r="DM813" s="23"/>
      <c r="DN813" s="23"/>
      <c r="DO813" s="23"/>
      <c r="DP813" s="23"/>
      <c r="DQ813" s="23"/>
      <c r="DR813" s="23"/>
      <c r="DS813" s="23"/>
      <c r="DT813" s="23"/>
      <c r="DU813" s="23"/>
      <c r="DV813" s="23"/>
      <c r="DW813" s="23"/>
      <c r="DX813" s="23"/>
      <c r="DY813" s="23"/>
      <c r="DZ813" s="23"/>
      <c r="EA813" s="23"/>
      <c r="EB813" s="23"/>
      <c r="EC813" s="23"/>
      <c r="ED813" s="23"/>
      <c r="EE813" s="23"/>
      <c r="EF813" s="23"/>
      <c r="EG813" s="23"/>
      <c r="EH813" s="23"/>
      <c r="EI813" s="23"/>
      <c r="EJ813" s="23"/>
      <c r="EK813" s="23"/>
      <c r="EL813" s="23"/>
      <c r="EM813" s="23"/>
      <c r="EN813" s="23"/>
      <c r="EO813" s="23"/>
      <c r="EP813" s="23"/>
      <c r="EQ813" s="23"/>
      <c r="ER813" s="23"/>
      <c r="ES813" s="23"/>
      <c r="ET813" s="23"/>
      <c r="EU813" s="23"/>
      <c r="EV813" s="23"/>
      <c r="EW813" s="23"/>
      <c r="EX813" s="31">
        <f t="shared" si="693"/>
        <v>3</v>
      </c>
      <c r="EY813" s="5"/>
      <c r="EZ813" s="5"/>
      <c r="FA813" s="5"/>
      <c r="FB813" s="5"/>
    </row>
    <row r="814" spans="1:158" ht="15.75" hidden="1" customHeight="1">
      <c r="A814" s="25">
        <f t="shared" si="695"/>
        <v>810</v>
      </c>
      <c r="B814" s="7" t="s">
        <v>1967</v>
      </c>
      <c r="C814" s="7" t="s">
        <v>1968</v>
      </c>
      <c r="D814" s="7" t="s">
        <v>329</v>
      </c>
      <c r="E814" s="27" t="s">
        <v>305</v>
      </c>
      <c r="F814" s="28">
        <v>1</v>
      </c>
      <c r="G814" s="29">
        <f t="shared" si="598"/>
        <v>2</v>
      </c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30">
        <f>1*AR$4</f>
        <v>1</v>
      </c>
      <c r="AS814" s="23"/>
      <c r="AT814" s="23"/>
      <c r="AU814" s="23"/>
      <c r="AV814" s="23"/>
      <c r="AW814" s="30">
        <f>1*AW$4</f>
        <v>1</v>
      </c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  <c r="BR814" s="23"/>
      <c r="BS814" s="23"/>
      <c r="BT814" s="23"/>
      <c r="BU814" s="23"/>
      <c r="BV814" s="23"/>
      <c r="BW814" s="23"/>
      <c r="BX814" s="23"/>
      <c r="BY814" s="23"/>
      <c r="BZ814" s="23"/>
      <c r="CA814" s="23"/>
      <c r="CB814" s="23"/>
      <c r="CC814" s="23"/>
      <c r="CD814" s="23"/>
      <c r="CE814" s="23"/>
      <c r="CF814" s="23"/>
      <c r="CG814" s="23"/>
      <c r="CH814" s="23"/>
      <c r="CI814" s="23"/>
      <c r="CJ814" s="23"/>
      <c r="CK814" s="23"/>
      <c r="CL814" s="23"/>
      <c r="CM814" s="23"/>
      <c r="CN814" s="23"/>
      <c r="CO814" s="23"/>
      <c r="CP814" s="23"/>
      <c r="CQ814" s="23"/>
      <c r="CR814" s="23"/>
      <c r="CS814" s="23"/>
      <c r="CT814" s="23"/>
      <c r="CU814" s="23"/>
      <c r="CV814" s="23"/>
      <c r="CW814" s="23"/>
      <c r="CX814" s="23"/>
      <c r="CY814" s="23"/>
      <c r="CZ814" s="23"/>
      <c r="DA814" s="23"/>
      <c r="DB814" s="23"/>
      <c r="DC814" s="23"/>
      <c r="DD814" s="23"/>
      <c r="DE814" s="23"/>
      <c r="DF814" s="23"/>
      <c r="DG814" s="23"/>
      <c r="DH814" s="23"/>
      <c r="DI814" s="23"/>
      <c r="DJ814" s="23"/>
      <c r="DK814" s="23"/>
      <c r="DL814" s="23"/>
      <c r="DM814" s="23"/>
      <c r="DN814" s="23"/>
      <c r="DO814" s="23"/>
      <c r="DP814" s="23"/>
      <c r="DQ814" s="23"/>
      <c r="DR814" s="23"/>
      <c r="DS814" s="23"/>
      <c r="DT814" s="23"/>
      <c r="DU814" s="23"/>
      <c r="DV814" s="23"/>
      <c r="DW814" s="23"/>
      <c r="DX814" s="23"/>
      <c r="DY814" s="23"/>
      <c r="DZ814" s="23"/>
      <c r="EA814" s="23"/>
      <c r="EB814" s="23"/>
      <c r="EC814" s="23"/>
      <c r="ED814" s="23"/>
      <c r="EE814" s="23"/>
      <c r="EF814" s="23"/>
      <c r="EG814" s="23"/>
      <c r="EH814" s="23"/>
      <c r="EI814" s="23"/>
      <c r="EJ814" s="23"/>
      <c r="EK814" s="23"/>
      <c r="EL814" s="23"/>
      <c r="EM814" s="23"/>
      <c r="EN814" s="23"/>
      <c r="EO814" s="23"/>
      <c r="EP814" s="23"/>
      <c r="EQ814" s="23"/>
      <c r="ER814" s="23"/>
      <c r="ES814" s="23"/>
      <c r="ET814" s="23"/>
      <c r="EU814" s="23"/>
      <c r="EV814" s="23"/>
      <c r="EW814" s="23"/>
      <c r="EX814" s="31">
        <f t="shared" si="693"/>
        <v>2</v>
      </c>
      <c r="EY814" s="5"/>
      <c r="EZ814" s="5"/>
      <c r="FA814" s="5"/>
      <c r="FB814" s="5"/>
    </row>
    <row r="815" spans="1:158" ht="15.75" hidden="1" customHeight="1">
      <c r="A815" s="25">
        <f t="shared" si="695"/>
        <v>811</v>
      </c>
      <c r="B815" s="7" t="s">
        <v>1969</v>
      </c>
      <c r="C815" s="7" t="s">
        <v>1970</v>
      </c>
      <c r="D815" s="7" t="s">
        <v>329</v>
      </c>
      <c r="E815" s="27" t="s">
        <v>305</v>
      </c>
      <c r="F815" s="28">
        <v>1</v>
      </c>
      <c r="G815" s="29">
        <f t="shared" si="598"/>
        <v>2</v>
      </c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  <c r="BR815" s="23"/>
      <c r="BS815" s="23"/>
      <c r="BT815" s="23"/>
      <c r="BU815" s="23"/>
      <c r="BV815" s="23"/>
      <c r="BW815" s="23"/>
      <c r="BX815" s="23"/>
      <c r="BY815" s="23"/>
      <c r="BZ815" s="23"/>
      <c r="CA815" s="23"/>
      <c r="CB815" s="23"/>
      <c r="CC815" s="23"/>
      <c r="CD815" s="23"/>
      <c r="CE815" s="23"/>
      <c r="CF815" s="23"/>
      <c r="CG815" s="23"/>
      <c r="CH815" s="23"/>
      <c r="CI815" s="23"/>
      <c r="CJ815" s="23"/>
      <c r="CK815" s="23"/>
      <c r="CL815" s="23"/>
      <c r="CM815" s="23"/>
      <c r="CN815" s="23"/>
      <c r="CO815" s="23"/>
      <c r="CP815" s="23"/>
      <c r="CQ815" s="23"/>
      <c r="CR815" s="23"/>
      <c r="CS815" s="23"/>
      <c r="CT815" s="23"/>
      <c r="CU815" s="23"/>
      <c r="CV815" s="23"/>
      <c r="CW815" s="23"/>
      <c r="CX815" s="23"/>
      <c r="CY815" s="23"/>
      <c r="CZ815" s="23"/>
      <c r="DA815" s="23"/>
      <c r="DB815" s="23"/>
      <c r="DC815" s="23"/>
      <c r="DD815" s="23"/>
      <c r="DE815" s="23"/>
      <c r="DF815" s="23"/>
      <c r="DG815" s="23"/>
      <c r="DH815" s="23"/>
      <c r="DI815" s="23"/>
      <c r="DJ815" s="23"/>
      <c r="DK815" s="23"/>
      <c r="DL815" s="23"/>
      <c r="DM815" s="23"/>
      <c r="DN815" s="23"/>
      <c r="DO815" s="23"/>
      <c r="DP815" s="23"/>
      <c r="DQ815" s="23"/>
      <c r="DR815" s="23"/>
      <c r="DS815" s="23"/>
      <c r="DT815" s="23"/>
      <c r="DU815" s="23"/>
      <c r="DV815" s="23"/>
      <c r="DW815" s="23"/>
      <c r="DX815" s="23"/>
      <c r="DY815" s="23"/>
      <c r="DZ815" s="23"/>
      <c r="EA815" s="23"/>
      <c r="EB815" s="23"/>
      <c r="EC815" s="23"/>
      <c r="ED815" s="23"/>
      <c r="EE815" s="23"/>
      <c r="EF815" s="23"/>
      <c r="EG815" s="23"/>
      <c r="EH815" s="23"/>
      <c r="EI815" s="23"/>
      <c r="EJ815" s="23"/>
      <c r="EK815" s="23"/>
      <c r="EL815" s="23"/>
      <c r="EM815" s="23"/>
      <c r="EN815" s="23"/>
      <c r="EO815" s="23"/>
      <c r="EP815" s="23"/>
      <c r="EQ815" s="23"/>
      <c r="ER815" s="30">
        <f t="shared" ref="ER815:ES815" si="703">1*ER$4</f>
        <v>1</v>
      </c>
      <c r="ES815" s="30">
        <f t="shared" si="703"/>
        <v>1</v>
      </c>
      <c r="ET815" s="23"/>
      <c r="EU815" s="23"/>
      <c r="EV815" s="23"/>
      <c r="EW815" s="23"/>
      <c r="EX815" s="31">
        <f t="shared" si="693"/>
        <v>2</v>
      </c>
      <c r="EY815" s="5"/>
      <c r="EZ815" s="5"/>
      <c r="FA815" s="5"/>
      <c r="FB815" s="5"/>
    </row>
    <row r="816" spans="1:158" ht="15.75" hidden="1" customHeight="1">
      <c r="A816" s="25">
        <f t="shared" si="695"/>
        <v>812</v>
      </c>
      <c r="B816" s="7" t="s">
        <v>1971</v>
      </c>
      <c r="C816" s="7" t="s">
        <v>1972</v>
      </c>
      <c r="D816" s="7" t="s">
        <v>304</v>
      </c>
      <c r="E816" s="27" t="s">
        <v>305</v>
      </c>
      <c r="F816" s="28">
        <v>1</v>
      </c>
      <c r="G816" s="29">
        <f t="shared" si="598"/>
        <v>7</v>
      </c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  <c r="BS816" s="23"/>
      <c r="BT816" s="23"/>
      <c r="BU816" s="23"/>
      <c r="BV816" s="23"/>
      <c r="BW816" s="23"/>
      <c r="BX816" s="23"/>
      <c r="BY816" s="23"/>
      <c r="BZ816" s="23"/>
      <c r="CA816" s="23"/>
      <c r="CB816" s="23"/>
      <c r="CC816" s="23"/>
      <c r="CD816" s="23"/>
      <c r="CE816" s="23"/>
      <c r="CF816" s="23"/>
      <c r="CG816" s="23"/>
      <c r="CH816" s="23"/>
      <c r="CI816" s="23"/>
      <c r="CJ816" s="23"/>
      <c r="CK816" s="23"/>
      <c r="CL816" s="23"/>
      <c r="CM816" s="23"/>
      <c r="CN816" s="23"/>
      <c r="CO816" s="23"/>
      <c r="CP816" s="23"/>
      <c r="CQ816" s="23"/>
      <c r="CR816" s="23"/>
      <c r="CS816" s="23"/>
      <c r="CT816" s="23"/>
      <c r="CU816" s="23"/>
      <c r="CV816" s="23"/>
      <c r="CW816" s="23"/>
      <c r="CX816" s="23"/>
      <c r="CY816" s="23"/>
      <c r="CZ816" s="23"/>
      <c r="DA816" s="23"/>
      <c r="DB816" s="23"/>
      <c r="DC816" s="23"/>
      <c r="DD816" s="23"/>
      <c r="DE816" s="23"/>
      <c r="DF816" s="23"/>
      <c r="DG816" s="23"/>
      <c r="DH816" s="23"/>
      <c r="DI816" s="23"/>
      <c r="DJ816" s="23"/>
      <c r="DK816" s="23"/>
      <c r="DL816" s="23"/>
      <c r="DM816" s="23"/>
      <c r="DN816" s="23"/>
      <c r="DO816" s="23"/>
      <c r="DP816" s="23"/>
      <c r="DQ816" s="23"/>
      <c r="DR816" s="23"/>
      <c r="DS816" s="23"/>
      <c r="DT816" s="23"/>
      <c r="DU816" s="23"/>
      <c r="DV816" s="30">
        <f>1*DV$4</f>
        <v>1</v>
      </c>
      <c r="DW816" s="23"/>
      <c r="DX816" s="30">
        <f>1*DX$4</f>
        <v>1</v>
      </c>
      <c r="DY816" s="23"/>
      <c r="DZ816" s="23"/>
      <c r="EA816" s="30">
        <f>1*EA$4</f>
        <v>1</v>
      </c>
      <c r="EB816" s="23"/>
      <c r="EC816" s="30">
        <f t="shared" ref="EC816:EE816" si="704">1*EC$4</f>
        <v>1</v>
      </c>
      <c r="ED816" s="30">
        <f t="shared" si="704"/>
        <v>1</v>
      </c>
      <c r="EE816" s="30">
        <f t="shared" si="704"/>
        <v>1</v>
      </c>
      <c r="EF816" s="23"/>
      <c r="EG816" s="30">
        <f>1*EG$4</f>
        <v>1</v>
      </c>
      <c r="EH816" s="23"/>
      <c r="EI816" s="23"/>
      <c r="EJ816" s="23"/>
      <c r="EK816" s="23"/>
      <c r="EL816" s="23"/>
      <c r="EM816" s="23"/>
      <c r="EN816" s="23"/>
      <c r="EO816" s="23"/>
      <c r="EP816" s="23"/>
      <c r="EQ816" s="23"/>
      <c r="ER816" s="23"/>
      <c r="ES816" s="23"/>
      <c r="ET816" s="23"/>
      <c r="EU816" s="23"/>
      <c r="EV816" s="23"/>
      <c r="EW816" s="23"/>
      <c r="EX816" s="31">
        <f t="shared" si="693"/>
        <v>7</v>
      </c>
      <c r="EY816" s="5"/>
      <c r="EZ816" s="5"/>
      <c r="FA816" s="5"/>
      <c r="FB816" s="5"/>
    </row>
    <row r="817" spans="1:158" ht="15.75" hidden="1" customHeight="1">
      <c r="A817" s="25">
        <f t="shared" si="695"/>
        <v>813</v>
      </c>
      <c r="B817" s="7" t="s">
        <v>1973</v>
      </c>
      <c r="C817" s="7" t="s">
        <v>1974</v>
      </c>
      <c r="D817" s="7" t="s">
        <v>304</v>
      </c>
      <c r="E817" s="27" t="s">
        <v>305</v>
      </c>
      <c r="F817" s="28">
        <v>1</v>
      </c>
      <c r="G817" s="29">
        <f t="shared" si="598"/>
        <v>4</v>
      </c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  <c r="BR817" s="23"/>
      <c r="BS817" s="23"/>
      <c r="BT817" s="23"/>
      <c r="BU817" s="23"/>
      <c r="BV817" s="23"/>
      <c r="BW817" s="23"/>
      <c r="BX817" s="23"/>
      <c r="BY817" s="23"/>
      <c r="BZ817" s="23"/>
      <c r="CA817" s="23"/>
      <c r="CB817" s="23"/>
      <c r="CC817" s="23"/>
      <c r="CD817" s="23"/>
      <c r="CE817" s="23"/>
      <c r="CF817" s="23"/>
      <c r="CG817" s="23"/>
      <c r="CH817" s="23"/>
      <c r="CI817" s="23"/>
      <c r="CJ817" s="23"/>
      <c r="CK817" s="23"/>
      <c r="CL817" s="23"/>
      <c r="CM817" s="23"/>
      <c r="CN817" s="23"/>
      <c r="CO817" s="23"/>
      <c r="CP817" s="23"/>
      <c r="CQ817" s="23"/>
      <c r="CR817" s="23"/>
      <c r="CS817" s="23"/>
      <c r="CT817" s="23"/>
      <c r="CU817" s="23"/>
      <c r="CV817" s="23"/>
      <c r="CW817" s="23"/>
      <c r="CX817" s="23"/>
      <c r="CY817" s="23"/>
      <c r="CZ817" s="23"/>
      <c r="DA817" s="23"/>
      <c r="DB817" s="23"/>
      <c r="DC817" s="23"/>
      <c r="DD817" s="23"/>
      <c r="DE817" s="23"/>
      <c r="DF817" s="23"/>
      <c r="DG817" s="23"/>
      <c r="DH817" s="23"/>
      <c r="DI817" s="23"/>
      <c r="DJ817" s="23"/>
      <c r="DK817" s="23"/>
      <c r="DL817" s="23"/>
      <c r="DM817" s="23"/>
      <c r="DN817" s="23"/>
      <c r="DO817" s="23"/>
      <c r="DP817" s="23"/>
      <c r="DQ817" s="23"/>
      <c r="DR817" s="30">
        <f>1*DR$4</f>
        <v>1</v>
      </c>
      <c r="DS817" s="23"/>
      <c r="DT817" s="23"/>
      <c r="DU817" s="23"/>
      <c r="DV817" s="23"/>
      <c r="DW817" s="23"/>
      <c r="DX817" s="23"/>
      <c r="DY817" s="30">
        <f>1*DY$4</f>
        <v>1</v>
      </c>
      <c r="DZ817" s="23"/>
      <c r="EA817" s="23"/>
      <c r="EB817" s="30">
        <f>1*EB$4</f>
        <v>1</v>
      </c>
      <c r="EC817" s="23"/>
      <c r="ED817" s="23"/>
      <c r="EE817" s="23"/>
      <c r="EF817" s="30">
        <f>1*EF$4</f>
        <v>1</v>
      </c>
      <c r="EG817" s="23"/>
      <c r="EH817" s="23"/>
      <c r="EI817" s="23"/>
      <c r="EJ817" s="23"/>
      <c r="EK817" s="23"/>
      <c r="EL817" s="23"/>
      <c r="EM817" s="23"/>
      <c r="EN817" s="23"/>
      <c r="EO817" s="23"/>
      <c r="EP817" s="23"/>
      <c r="EQ817" s="23"/>
      <c r="ER817" s="23"/>
      <c r="ES817" s="23"/>
      <c r="ET817" s="23"/>
      <c r="EU817" s="23"/>
      <c r="EV817" s="23"/>
      <c r="EW817" s="23"/>
      <c r="EX817" s="31">
        <f t="shared" si="693"/>
        <v>4</v>
      </c>
      <c r="EY817" s="5"/>
      <c r="EZ817" s="5"/>
      <c r="FA817" s="5"/>
      <c r="FB817" s="5"/>
    </row>
    <row r="818" spans="1:158" ht="15.75" hidden="1" customHeight="1">
      <c r="A818" s="25">
        <f t="shared" si="695"/>
        <v>814</v>
      </c>
      <c r="B818" s="7" t="s">
        <v>1975</v>
      </c>
      <c r="C818" s="7" t="s">
        <v>1976</v>
      </c>
      <c r="D818" s="26" t="s">
        <v>375</v>
      </c>
      <c r="E818" s="27" t="s">
        <v>305</v>
      </c>
      <c r="F818" s="28">
        <v>100</v>
      </c>
      <c r="G818" s="29">
        <f t="shared" si="598"/>
        <v>4</v>
      </c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  <c r="BS818" s="30">
        <f>1*BS$4</f>
        <v>1</v>
      </c>
      <c r="BT818" s="23"/>
      <c r="BU818" s="23"/>
      <c r="BV818" s="30">
        <f>1*BV$4</f>
        <v>1</v>
      </c>
      <c r="BW818" s="23"/>
      <c r="BX818" s="23"/>
      <c r="BY818" s="23"/>
      <c r="BZ818" s="23"/>
      <c r="CA818" s="23"/>
      <c r="CB818" s="23"/>
      <c r="CC818" s="23"/>
      <c r="CD818" s="23"/>
      <c r="CE818" s="23"/>
      <c r="CF818" s="23"/>
      <c r="CG818" s="23"/>
      <c r="CH818" s="23"/>
      <c r="CI818" s="23"/>
      <c r="CJ818" s="23"/>
      <c r="CK818" s="23"/>
      <c r="CL818" s="23"/>
      <c r="CM818" s="23"/>
      <c r="CN818" s="23"/>
      <c r="CO818" s="23"/>
      <c r="CP818" s="23"/>
      <c r="CQ818" s="23"/>
      <c r="CR818" s="30">
        <f>1*CR$4</f>
        <v>1</v>
      </c>
      <c r="CS818" s="23"/>
      <c r="CT818" s="23"/>
      <c r="CU818" s="23"/>
      <c r="CV818" s="23"/>
      <c r="CW818" s="23"/>
      <c r="CX818" s="23"/>
      <c r="CY818" s="23"/>
      <c r="CZ818" s="23"/>
      <c r="DA818" s="23"/>
      <c r="DB818" s="23"/>
      <c r="DC818" s="30">
        <f>1*DC$4</f>
        <v>1</v>
      </c>
      <c r="DD818" s="23"/>
      <c r="DE818" s="23"/>
      <c r="DF818" s="23"/>
      <c r="DG818" s="23"/>
      <c r="DH818" s="23"/>
      <c r="DI818" s="23"/>
      <c r="DJ818" s="23"/>
      <c r="DK818" s="23"/>
      <c r="DL818" s="23"/>
      <c r="DM818" s="23"/>
      <c r="DN818" s="23"/>
      <c r="DO818" s="23"/>
      <c r="DP818" s="23"/>
      <c r="DQ818" s="23"/>
      <c r="DR818" s="23"/>
      <c r="DS818" s="23"/>
      <c r="DT818" s="23"/>
      <c r="DU818" s="23"/>
      <c r="DV818" s="23"/>
      <c r="DW818" s="23"/>
      <c r="DX818" s="23"/>
      <c r="DY818" s="23"/>
      <c r="DZ818" s="23"/>
      <c r="EA818" s="23"/>
      <c r="EB818" s="23"/>
      <c r="EC818" s="23"/>
      <c r="ED818" s="23"/>
      <c r="EE818" s="23"/>
      <c r="EF818" s="23"/>
      <c r="EG818" s="23"/>
      <c r="EH818" s="23"/>
      <c r="EI818" s="23"/>
      <c r="EJ818" s="23"/>
      <c r="EK818" s="23"/>
      <c r="EL818" s="23"/>
      <c r="EM818" s="23"/>
      <c r="EN818" s="23"/>
      <c r="EO818" s="23"/>
      <c r="EP818" s="23"/>
      <c r="EQ818" s="23"/>
      <c r="ER818" s="23"/>
      <c r="ES818" s="23"/>
      <c r="ET818" s="23"/>
      <c r="EU818" s="23"/>
      <c r="EV818" s="23"/>
      <c r="EW818" s="23"/>
      <c r="EX818" s="31">
        <f t="shared" si="693"/>
        <v>4</v>
      </c>
      <c r="EY818" s="5"/>
      <c r="EZ818" s="5"/>
      <c r="FA818" s="5"/>
      <c r="FB818" s="5"/>
    </row>
    <row r="819" spans="1:158" ht="15.75" hidden="1" customHeight="1">
      <c r="A819" s="25">
        <f t="shared" si="695"/>
        <v>815</v>
      </c>
      <c r="B819" s="14" t="s">
        <v>1977</v>
      </c>
      <c r="C819" s="14" t="s">
        <v>1978</v>
      </c>
      <c r="D819" s="26" t="s">
        <v>451</v>
      </c>
      <c r="E819" s="27" t="s">
        <v>305</v>
      </c>
      <c r="F819" s="64">
        <v>4000</v>
      </c>
      <c r="G819" s="29">
        <f t="shared" si="598"/>
        <v>44</v>
      </c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30">
        <f t="shared" ref="U819:V819" si="705">1*U$4</f>
        <v>1</v>
      </c>
      <c r="V819" s="30">
        <f t="shared" si="705"/>
        <v>1</v>
      </c>
      <c r="W819" s="23"/>
      <c r="X819" s="30">
        <f>1*X$4</f>
        <v>1</v>
      </c>
      <c r="Y819" s="23"/>
      <c r="Z819" s="23"/>
      <c r="AA819" s="23"/>
      <c r="AB819" s="30">
        <f>1*AB$4</f>
        <v>1</v>
      </c>
      <c r="AC819" s="23"/>
      <c r="AD819" s="23"/>
      <c r="AE819" s="30">
        <f>1*AE$4</f>
        <v>1</v>
      </c>
      <c r="AF819" s="23"/>
      <c r="AG819" s="23"/>
      <c r="AH819" s="30">
        <f>1*AH$4</f>
        <v>1</v>
      </c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  <c r="BR819" s="30">
        <f t="shared" ref="BR819:BY819" si="706">1*BR$4</f>
        <v>1</v>
      </c>
      <c r="BS819" s="30">
        <f t="shared" si="706"/>
        <v>1</v>
      </c>
      <c r="BT819" s="30">
        <f t="shared" si="706"/>
        <v>1</v>
      </c>
      <c r="BU819" s="30">
        <f t="shared" si="706"/>
        <v>1</v>
      </c>
      <c r="BV819" s="30">
        <f t="shared" si="706"/>
        <v>1</v>
      </c>
      <c r="BW819" s="30">
        <f t="shared" si="706"/>
        <v>1</v>
      </c>
      <c r="BX819" s="30">
        <f t="shared" si="706"/>
        <v>1</v>
      </c>
      <c r="BY819" s="30">
        <f t="shared" si="706"/>
        <v>1</v>
      </c>
      <c r="BZ819" s="23"/>
      <c r="CA819" s="30">
        <f>1*CA$4</f>
        <v>1</v>
      </c>
      <c r="CB819" s="23"/>
      <c r="CC819" s="23"/>
      <c r="CD819" s="30">
        <f>1*CD$4</f>
        <v>1</v>
      </c>
      <c r="CE819" s="23"/>
      <c r="CF819" s="30">
        <f t="shared" ref="CF819:CG819" si="707">1*CF$4</f>
        <v>1</v>
      </c>
      <c r="CG819" s="30">
        <f t="shared" si="707"/>
        <v>1</v>
      </c>
      <c r="CH819" s="23"/>
      <c r="CI819" s="23"/>
      <c r="CJ819" s="30">
        <f t="shared" ref="CJ819:CM819" si="708">1*CJ$4</f>
        <v>1</v>
      </c>
      <c r="CK819" s="30">
        <f t="shared" si="708"/>
        <v>1</v>
      </c>
      <c r="CL819" s="30">
        <f t="shared" si="708"/>
        <v>1</v>
      </c>
      <c r="CM819" s="30">
        <f t="shared" si="708"/>
        <v>1</v>
      </c>
      <c r="CN819" s="23"/>
      <c r="CO819" s="23"/>
      <c r="CP819" s="23"/>
      <c r="CQ819" s="23"/>
      <c r="CR819" s="23"/>
      <c r="CS819" s="23"/>
      <c r="CT819" s="23"/>
      <c r="CU819" s="23"/>
      <c r="CV819" s="23"/>
      <c r="CW819" s="23"/>
      <c r="CX819" s="23"/>
      <c r="CY819" s="30">
        <f>1*CY$4</f>
        <v>1</v>
      </c>
      <c r="CZ819" s="23"/>
      <c r="DA819" s="23"/>
      <c r="DB819" s="23"/>
      <c r="DC819" s="23"/>
      <c r="DD819" s="23"/>
      <c r="DE819" s="23"/>
      <c r="DF819" s="23"/>
      <c r="DG819" s="23"/>
      <c r="DH819" s="23"/>
      <c r="DI819" s="23"/>
      <c r="DJ819" s="30">
        <f>1*DJ$4</f>
        <v>1</v>
      </c>
      <c r="DK819" s="23"/>
      <c r="DL819" s="30">
        <f t="shared" ref="DL819:DN819" si="709">1*DL$4</f>
        <v>1</v>
      </c>
      <c r="DM819" s="30">
        <f t="shared" si="709"/>
        <v>1</v>
      </c>
      <c r="DN819" s="30">
        <f t="shared" si="709"/>
        <v>1</v>
      </c>
      <c r="DO819" s="23"/>
      <c r="DP819" s="23"/>
      <c r="DQ819" s="30">
        <f t="shared" ref="DQ819:EG819" si="710">1*DQ$4</f>
        <v>1</v>
      </c>
      <c r="DR819" s="30">
        <f t="shared" si="710"/>
        <v>1</v>
      </c>
      <c r="DS819" s="30">
        <f t="shared" si="710"/>
        <v>1</v>
      </c>
      <c r="DT819" s="30">
        <f t="shared" si="710"/>
        <v>1</v>
      </c>
      <c r="DU819" s="30">
        <f t="shared" si="710"/>
        <v>1</v>
      </c>
      <c r="DV819" s="30">
        <f t="shared" si="710"/>
        <v>1</v>
      </c>
      <c r="DW819" s="30">
        <f t="shared" si="710"/>
        <v>1</v>
      </c>
      <c r="DX819" s="30">
        <f t="shared" si="710"/>
        <v>1</v>
      </c>
      <c r="DY819" s="30">
        <f t="shared" si="710"/>
        <v>1</v>
      </c>
      <c r="DZ819" s="30">
        <f t="shared" si="710"/>
        <v>1</v>
      </c>
      <c r="EA819" s="30">
        <f t="shared" si="710"/>
        <v>1</v>
      </c>
      <c r="EB819" s="30">
        <f t="shared" si="710"/>
        <v>1</v>
      </c>
      <c r="EC819" s="30">
        <f t="shared" si="710"/>
        <v>1</v>
      </c>
      <c r="ED819" s="30">
        <f t="shared" si="710"/>
        <v>1</v>
      </c>
      <c r="EE819" s="30">
        <f t="shared" si="710"/>
        <v>1</v>
      </c>
      <c r="EF819" s="30">
        <f t="shared" si="710"/>
        <v>1</v>
      </c>
      <c r="EG819" s="30">
        <f t="shared" si="710"/>
        <v>1</v>
      </c>
      <c r="EH819" s="23"/>
      <c r="EI819" s="23"/>
      <c r="EJ819" s="23"/>
      <c r="EK819" s="23"/>
      <c r="EL819" s="23"/>
      <c r="EM819" s="23"/>
      <c r="EN819" s="23"/>
      <c r="EO819" s="23"/>
      <c r="EP819" s="23"/>
      <c r="EQ819" s="23"/>
      <c r="ER819" s="23"/>
      <c r="ES819" s="23"/>
      <c r="ET819" s="23"/>
      <c r="EU819" s="23"/>
      <c r="EV819" s="23"/>
      <c r="EW819" s="23"/>
      <c r="EX819" s="31">
        <f t="shared" si="693"/>
        <v>44</v>
      </c>
      <c r="EY819" s="5"/>
      <c r="EZ819" s="5"/>
      <c r="FA819" s="5"/>
      <c r="FB819" s="5"/>
    </row>
    <row r="820" spans="1:158" ht="15.75" hidden="1" customHeight="1">
      <c r="A820" s="25">
        <f t="shared" si="695"/>
        <v>816</v>
      </c>
      <c r="B820" s="7" t="s">
        <v>1979</v>
      </c>
      <c r="C820" s="7" t="s">
        <v>1980</v>
      </c>
      <c r="D820" s="26" t="s">
        <v>444</v>
      </c>
      <c r="E820" s="27" t="s">
        <v>305</v>
      </c>
      <c r="F820" s="28">
        <v>100</v>
      </c>
      <c r="G820" s="29">
        <f t="shared" si="598"/>
        <v>2</v>
      </c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  <c r="BR820" s="23"/>
      <c r="BS820" s="23"/>
      <c r="BT820" s="23"/>
      <c r="BU820" s="23"/>
      <c r="BV820" s="23"/>
      <c r="BW820" s="23"/>
      <c r="BX820" s="23"/>
      <c r="BY820" s="23"/>
      <c r="BZ820" s="23"/>
      <c r="CA820" s="23"/>
      <c r="CB820" s="23"/>
      <c r="CC820" s="23"/>
      <c r="CD820" s="23"/>
      <c r="CE820" s="23"/>
      <c r="CF820" s="23"/>
      <c r="CG820" s="23"/>
      <c r="CH820" s="23"/>
      <c r="CI820" s="23"/>
      <c r="CJ820" s="23"/>
      <c r="CK820" s="23"/>
      <c r="CL820" s="23"/>
      <c r="CM820" s="23"/>
      <c r="CN820" s="23"/>
      <c r="CO820" s="23"/>
      <c r="CP820" s="23"/>
      <c r="CQ820" s="23"/>
      <c r="CR820" s="23"/>
      <c r="CS820" s="23"/>
      <c r="CT820" s="23"/>
      <c r="CU820" s="23"/>
      <c r="CV820" s="23"/>
      <c r="CW820" s="23"/>
      <c r="CX820" s="23"/>
      <c r="CY820" s="23"/>
      <c r="CZ820" s="23"/>
      <c r="DA820" s="23"/>
      <c r="DB820" s="23"/>
      <c r="DC820" s="23"/>
      <c r="DD820" s="23"/>
      <c r="DE820" s="23"/>
      <c r="DF820" s="23"/>
      <c r="DG820" s="23"/>
      <c r="DH820" s="23"/>
      <c r="DI820" s="23"/>
      <c r="DJ820" s="23"/>
      <c r="DK820" s="23"/>
      <c r="DL820" s="23"/>
      <c r="DM820" s="23"/>
      <c r="DN820" s="23"/>
      <c r="DO820" s="23"/>
      <c r="DP820" s="23"/>
      <c r="DQ820" s="23"/>
      <c r="DR820" s="23"/>
      <c r="DS820" s="23"/>
      <c r="DT820" s="23"/>
      <c r="DU820" s="23"/>
      <c r="DV820" s="23"/>
      <c r="DW820" s="23"/>
      <c r="DX820" s="23"/>
      <c r="DY820" s="23"/>
      <c r="DZ820" s="23"/>
      <c r="EA820" s="23"/>
      <c r="EB820" s="23"/>
      <c r="EC820" s="23"/>
      <c r="ED820" s="23"/>
      <c r="EE820" s="23"/>
      <c r="EF820" s="23"/>
      <c r="EG820" s="23"/>
      <c r="EH820" s="23"/>
      <c r="EI820" s="23"/>
      <c r="EJ820" s="23"/>
      <c r="EK820" s="23"/>
      <c r="EL820" s="23"/>
      <c r="EM820" s="23"/>
      <c r="EN820" s="23"/>
      <c r="EO820" s="23"/>
      <c r="EP820" s="23"/>
      <c r="EQ820" s="23"/>
      <c r="ER820" s="30">
        <f t="shared" ref="ER820:ES820" si="711">2*ER$4</f>
        <v>2</v>
      </c>
      <c r="ES820" s="30">
        <f t="shared" si="711"/>
        <v>2</v>
      </c>
      <c r="ET820" s="23"/>
      <c r="EU820" s="23"/>
      <c r="EV820" s="23"/>
      <c r="EW820" s="23"/>
      <c r="EX820" s="31">
        <f t="shared" si="693"/>
        <v>4</v>
      </c>
      <c r="EY820" s="5"/>
      <c r="EZ820" s="5"/>
      <c r="FA820" s="5"/>
      <c r="FB820" s="5"/>
    </row>
    <row r="821" spans="1:158" ht="15.75" hidden="1" customHeight="1">
      <c r="A821" s="25">
        <f t="shared" si="695"/>
        <v>817</v>
      </c>
      <c r="B821" s="7" t="s">
        <v>1981</v>
      </c>
      <c r="C821" s="7" t="s">
        <v>1982</v>
      </c>
      <c r="D821" s="26" t="s">
        <v>444</v>
      </c>
      <c r="E821" s="27" t="s">
        <v>305</v>
      </c>
      <c r="F821" s="28">
        <v>100</v>
      </c>
      <c r="G821" s="29">
        <f t="shared" si="598"/>
        <v>2</v>
      </c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  <c r="BR821" s="23"/>
      <c r="BS821" s="23"/>
      <c r="BT821" s="23"/>
      <c r="BU821" s="23"/>
      <c r="BV821" s="23"/>
      <c r="BW821" s="23"/>
      <c r="BX821" s="23"/>
      <c r="BY821" s="23"/>
      <c r="BZ821" s="23"/>
      <c r="CA821" s="23"/>
      <c r="CB821" s="23"/>
      <c r="CC821" s="23"/>
      <c r="CD821" s="23"/>
      <c r="CE821" s="23"/>
      <c r="CF821" s="23"/>
      <c r="CG821" s="23"/>
      <c r="CH821" s="23"/>
      <c r="CI821" s="23"/>
      <c r="CJ821" s="23"/>
      <c r="CK821" s="23"/>
      <c r="CL821" s="23"/>
      <c r="CM821" s="23"/>
      <c r="CN821" s="23"/>
      <c r="CO821" s="23"/>
      <c r="CP821" s="23"/>
      <c r="CQ821" s="23"/>
      <c r="CR821" s="23"/>
      <c r="CS821" s="23"/>
      <c r="CT821" s="23"/>
      <c r="CU821" s="23"/>
      <c r="CV821" s="23"/>
      <c r="CW821" s="23"/>
      <c r="CX821" s="23"/>
      <c r="CY821" s="23"/>
      <c r="CZ821" s="23"/>
      <c r="DA821" s="23"/>
      <c r="DB821" s="23"/>
      <c r="DC821" s="23"/>
      <c r="DD821" s="23"/>
      <c r="DE821" s="23"/>
      <c r="DF821" s="23"/>
      <c r="DG821" s="23"/>
      <c r="DH821" s="23"/>
      <c r="DI821" s="23"/>
      <c r="DJ821" s="23"/>
      <c r="DK821" s="23"/>
      <c r="DL821" s="23"/>
      <c r="DM821" s="23"/>
      <c r="DN821" s="23"/>
      <c r="DO821" s="23"/>
      <c r="DP821" s="23"/>
      <c r="DQ821" s="23"/>
      <c r="DR821" s="23"/>
      <c r="DS821" s="23"/>
      <c r="DT821" s="23"/>
      <c r="DU821" s="23"/>
      <c r="DV821" s="23"/>
      <c r="DW821" s="23"/>
      <c r="DX821" s="23"/>
      <c r="DY821" s="23"/>
      <c r="DZ821" s="23"/>
      <c r="EA821" s="23"/>
      <c r="EB821" s="23"/>
      <c r="EC821" s="23"/>
      <c r="ED821" s="23"/>
      <c r="EE821" s="23"/>
      <c r="EF821" s="23"/>
      <c r="EG821" s="23"/>
      <c r="EH821" s="23"/>
      <c r="EI821" s="23"/>
      <c r="EJ821" s="23"/>
      <c r="EK821" s="23"/>
      <c r="EL821" s="23"/>
      <c r="EM821" s="23"/>
      <c r="EN821" s="23"/>
      <c r="EO821" s="23"/>
      <c r="EP821" s="23"/>
      <c r="EQ821" s="23"/>
      <c r="ER821" s="30">
        <f t="shared" ref="ER821:ES821" si="712">4*ER$4</f>
        <v>4</v>
      </c>
      <c r="ES821" s="30">
        <f t="shared" si="712"/>
        <v>4</v>
      </c>
      <c r="ET821" s="23"/>
      <c r="EU821" s="23"/>
      <c r="EV821" s="23"/>
      <c r="EW821" s="23"/>
      <c r="EX821" s="31">
        <f t="shared" si="693"/>
        <v>8</v>
      </c>
      <c r="EY821" s="5"/>
      <c r="EZ821" s="5"/>
      <c r="FA821" s="5"/>
      <c r="FB821" s="5"/>
    </row>
    <row r="822" spans="1:158" ht="15.75" hidden="1" customHeight="1">
      <c r="A822" s="25">
        <f t="shared" si="695"/>
        <v>818</v>
      </c>
      <c r="B822" s="7" t="s">
        <v>1983</v>
      </c>
      <c r="C822" s="7" t="s">
        <v>1984</v>
      </c>
      <c r="D822" s="26" t="s">
        <v>403</v>
      </c>
      <c r="E822" s="27" t="s">
        <v>305</v>
      </c>
      <c r="F822" s="28">
        <v>500</v>
      </c>
      <c r="G822" s="29">
        <f t="shared" si="598"/>
        <v>14</v>
      </c>
      <c r="H822" s="23"/>
      <c r="I822" s="23"/>
      <c r="J822" s="23"/>
      <c r="K822" s="23"/>
      <c r="L822" s="30">
        <f>1*L$4</f>
        <v>1</v>
      </c>
      <c r="M822" s="23"/>
      <c r="N822" s="23"/>
      <c r="O822" s="30">
        <f t="shared" ref="O822:P822" si="713">1*O$4</f>
        <v>1</v>
      </c>
      <c r="P822" s="30">
        <f t="shared" si="713"/>
        <v>1</v>
      </c>
      <c r="Q822" s="23"/>
      <c r="R822" s="23"/>
      <c r="S822" s="23"/>
      <c r="T822" s="23"/>
      <c r="U822" s="23"/>
      <c r="V822" s="30">
        <f t="shared" ref="V822:W822" si="714">1*V$4</f>
        <v>1</v>
      </c>
      <c r="W822" s="30">
        <f t="shared" si="714"/>
        <v>1</v>
      </c>
      <c r="X822" s="23"/>
      <c r="Y822" s="23"/>
      <c r="Z822" s="30">
        <f t="shared" ref="Z822:AA822" si="715">1*Z$4</f>
        <v>1</v>
      </c>
      <c r="AA822" s="30">
        <f t="shared" si="715"/>
        <v>1</v>
      </c>
      <c r="AB822" s="23"/>
      <c r="AC822" s="23"/>
      <c r="AD822" s="23"/>
      <c r="AE822" s="23"/>
      <c r="AF822" s="30">
        <f t="shared" ref="AF822:AG822" si="716">1*AF$4</f>
        <v>1</v>
      </c>
      <c r="AG822" s="30">
        <f t="shared" si="716"/>
        <v>1</v>
      </c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30">
        <f>1*AY$4</f>
        <v>1</v>
      </c>
      <c r="AZ822" s="23"/>
      <c r="BA822" s="23"/>
      <c r="BB822" s="30">
        <f t="shared" ref="BB822:BD822" si="717">1*BB$4</f>
        <v>1</v>
      </c>
      <c r="BC822" s="30">
        <f t="shared" si="717"/>
        <v>1</v>
      </c>
      <c r="BD822" s="30">
        <f t="shared" si="717"/>
        <v>1</v>
      </c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  <c r="BR822" s="23"/>
      <c r="BS822" s="23"/>
      <c r="BT822" s="23"/>
      <c r="BU822" s="23"/>
      <c r="BV822" s="23"/>
      <c r="BW822" s="23"/>
      <c r="BX822" s="23"/>
      <c r="BY822" s="23"/>
      <c r="BZ822" s="23"/>
      <c r="CA822" s="23"/>
      <c r="CB822" s="23"/>
      <c r="CC822" s="23"/>
      <c r="CD822" s="23"/>
      <c r="CE822" s="23"/>
      <c r="CF822" s="23"/>
      <c r="CG822" s="23"/>
      <c r="CH822" s="23"/>
      <c r="CI822" s="23"/>
      <c r="CJ822" s="23"/>
      <c r="CK822" s="23"/>
      <c r="CL822" s="23"/>
      <c r="CM822" s="23"/>
      <c r="CN822" s="23"/>
      <c r="CO822" s="23"/>
      <c r="CP822" s="23"/>
      <c r="CQ822" s="23"/>
      <c r="CR822" s="23"/>
      <c r="CS822" s="23"/>
      <c r="CT822" s="23"/>
      <c r="CU822" s="23"/>
      <c r="CV822" s="23"/>
      <c r="CW822" s="23"/>
      <c r="CX822" s="23"/>
      <c r="CY822" s="23"/>
      <c r="CZ822" s="23"/>
      <c r="DA822" s="23"/>
      <c r="DB822" s="23"/>
      <c r="DC822" s="23"/>
      <c r="DD822" s="23"/>
      <c r="DE822" s="23"/>
      <c r="DF822" s="23"/>
      <c r="DG822" s="23"/>
      <c r="DH822" s="23"/>
      <c r="DI822" s="23"/>
      <c r="DJ822" s="23"/>
      <c r="DK822" s="23"/>
      <c r="DL822" s="23"/>
      <c r="DM822" s="23"/>
      <c r="DN822" s="23"/>
      <c r="DO822" s="23"/>
      <c r="DP822" s="23"/>
      <c r="DQ822" s="23"/>
      <c r="DR822" s="23"/>
      <c r="DS822" s="23"/>
      <c r="DT822" s="23"/>
      <c r="DU822" s="23"/>
      <c r="DV822" s="23"/>
      <c r="DW822" s="23"/>
      <c r="DX822" s="23"/>
      <c r="DY822" s="23"/>
      <c r="DZ822" s="23"/>
      <c r="EA822" s="23"/>
      <c r="EB822" s="23"/>
      <c r="EC822" s="23"/>
      <c r="ED822" s="23"/>
      <c r="EE822" s="23"/>
      <c r="EF822" s="23"/>
      <c r="EG822" s="23"/>
      <c r="EH822" s="23"/>
      <c r="EI822" s="23"/>
      <c r="EJ822" s="23"/>
      <c r="EK822" s="23"/>
      <c r="EL822" s="23"/>
      <c r="EM822" s="23"/>
      <c r="EN822" s="23"/>
      <c r="EO822" s="23"/>
      <c r="EP822" s="23"/>
      <c r="EQ822" s="23"/>
      <c r="ER822" s="23"/>
      <c r="ES822" s="23"/>
      <c r="ET822" s="23"/>
      <c r="EU822" s="23"/>
      <c r="EV822" s="30">
        <f>1*EV$4</f>
        <v>1</v>
      </c>
      <c r="EW822" s="23"/>
      <c r="EX822" s="31">
        <f t="shared" si="693"/>
        <v>14</v>
      </c>
      <c r="EY822" s="5"/>
      <c r="EZ822" s="5"/>
      <c r="FA822" s="5"/>
      <c r="FB822" s="5"/>
    </row>
    <row r="823" spans="1:158" ht="15.75" hidden="1" customHeight="1">
      <c r="A823" s="25">
        <f t="shared" si="695"/>
        <v>819</v>
      </c>
      <c r="B823" s="7" t="s">
        <v>1985</v>
      </c>
      <c r="C823" s="7" t="s">
        <v>1986</v>
      </c>
      <c r="D823" s="26" t="s">
        <v>461</v>
      </c>
      <c r="E823" s="27" t="s">
        <v>305</v>
      </c>
      <c r="F823" s="28">
        <v>100</v>
      </c>
      <c r="G823" s="29">
        <f t="shared" si="598"/>
        <v>2</v>
      </c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  <c r="BR823" s="23"/>
      <c r="BS823" s="23"/>
      <c r="BT823" s="23"/>
      <c r="BU823" s="23"/>
      <c r="BV823" s="23"/>
      <c r="BW823" s="23"/>
      <c r="BX823" s="23"/>
      <c r="BY823" s="23"/>
      <c r="BZ823" s="23"/>
      <c r="CA823" s="23"/>
      <c r="CB823" s="23"/>
      <c r="CC823" s="23"/>
      <c r="CD823" s="23"/>
      <c r="CE823" s="23"/>
      <c r="CF823" s="23"/>
      <c r="CG823" s="23"/>
      <c r="CH823" s="23"/>
      <c r="CI823" s="23"/>
      <c r="CJ823" s="23"/>
      <c r="CK823" s="23"/>
      <c r="CL823" s="23"/>
      <c r="CM823" s="23"/>
      <c r="CN823" s="23"/>
      <c r="CO823" s="23"/>
      <c r="CP823" s="23"/>
      <c r="CQ823" s="23"/>
      <c r="CR823" s="23"/>
      <c r="CS823" s="23"/>
      <c r="CT823" s="23"/>
      <c r="CU823" s="23"/>
      <c r="CV823" s="23"/>
      <c r="CW823" s="23"/>
      <c r="CX823" s="23"/>
      <c r="CY823" s="23"/>
      <c r="CZ823" s="23"/>
      <c r="DA823" s="23"/>
      <c r="DB823" s="23"/>
      <c r="DC823" s="23"/>
      <c r="DD823" s="23"/>
      <c r="DE823" s="23"/>
      <c r="DF823" s="23"/>
      <c r="DG823" s="23"/>
      <c r="DH823" s="23"/>
      <c r="DI823" s="23"/>
      <c r="DJ823" s="23"/>
      <c r="DK823" s="23"/>
      <c r="DL823" s="23"/>
      <c r="DM823" s="23"/>
      <c r="DN823" s="23"/>
      <c r="DO823" s="23"/>
      <c r="DP823" s="23"/>
      <c r="DQ823" s="23"/>
      <c r="DR823" s="23"/>
      <c r="DS823" s="23"/>
      <c r="DT823" s="23"/>
      <c r="DU823" s="23"/>
      <c r="DV823" s="23"/>
      <c r="DW823" s="23"/>
      <c r="DX823" s="23"/>
      <c r="DY823" s="23"/>
      <c r="DZ823" s="23"/>
      <c r="EA823" s="23"/>
      <c r="EB823" s="23"/>
      <c r="EC823" s="23"/>
      <c r="ED823" s="23"/>
      <c r="EE823" s="23"/>
      <c r="EF823" s="23"/>
      <c r="EG823" s="23"/>
      <c r="EH823" s="23"/>
      <c r="EI823" s="23"/>
      <c r="EJ823" s="23"/>
      <c r="EK823" s="23"/>
      <c r="EL823" s="23"/>
      <c r="EM823" s="23"/>
      <c r="EN823" s="23"/>
      <c r="EO823" s="23"/>
      <c r="EP823" s="23"/>
      <c r="EQ823" s="23"/>
      <c r="ER823" s="30">
        <f t="shared" ref="ER823:ES823" si="718">1*ER$4</f>
        <v>1</v>
      </c>
      <c r="ES823" s="30">
        <f t="shared" si="718"/>
        <v>1</v>
      </c>
      <c r="ET823" s="23"/>
      <c r="EU823" s="23"/>
      <c r="EV823" s="23"/>
      <c r="EW823" s="23"/>
      <c r="EX823" s="31">
        <f t="shared" si="693"/>
        <v>2</v>
      </c>
      <c r="EY823" s="5"/>
      <c r="EZ823" s="5"/>
      <c r="FA823" s="5"/>
      <c r="FB823" s="5"/>
    </row>
    <row r="824" spans="1:158" ht="15.75" hidden="1" customHeight="1">
      <c r="A824" s="25">
        <f t="shared" si="695"/>
        <v>820</v>
      </c>
      <c r="B824" s="7" t="s">
        <v>1987</v>
      </c>
      <c r="C824" s="7" t="s">
        <v>1988</v>
      </c>
      <c r="D824" s="26" t="s">
        <v>444</v>
      </c>
      <c r="E824" s="27" t="s">
        <v>305</v>
      </c>
      <c r="F824" s="28">
        <v>200</v>
      </c>
      <c r="G824" s="29">
        <f t="shared" si="598"/>
        <v>2</v>
      </c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30">
        <f t="shared" ref="AU824:AV824" si="719">1*AU$4</f>
        <v>1</v>
      </c>
      <c r="AV824" s="30">
        <f t="shared" si="719"/>
        <v>1</v>
      </c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  <c r="BR824" s="23"/>
      <c r="BS824" s="23"/>
      <c r="BT824" s="23"/>
      <c r="BU824" s="23"/>
      <c r="BV824" s="23"/>
      <c r="BW824" s="23"/>
      <c r="BX824" s="23"/>
      <c r="BY824" s="23"/>
      <c r="BZ824" s="23"/>
      <c r="CA824" s="23"/>
      <c r="CB824" s="23"/>
      <c r="CC824" s="23"/>
      <c r="CD824" s="23"/>
      <c r="CE824" s="23"/>
      <c r="CF824" s="23"/>
      <c r="CG824" s="23"/>
      <c r="CH824" s="23"/>
      <c r="CI824" s="23"/>
      <c r="CJ824" s="23"/>
      <c r="CK824" s="23"/>
      <c r="CL824" s="23"/>
      <c r="CM824" s="23"/>
      <c r="CN824" s="23"/>
      <c r="CO824" s="23"/>
      <c r="CP824" s="23"/>
      <c r="CQ824" s="23"/>
      <c r="CR824" s="23"/>
      <c r="CS824" s="23"/>
      <c r="CT824" s="23"/>
      <c r="CU824" s="23"/>
      <c r="CV824" s="23"/>
      <c r="CW824" s="23"/>
      <c r="CX824" s="23"/>
      <c r="CY824" s="23"/>
      <c r="CZ824" s="23"/>
      <c r="DA824" s="23"/>
      <c r="DB824" s="23"/>
      <c r="DC824" s="23"/>
      <c r="DD824" s="23"/>
      <c r="DE824" s="23"/>
      <c r="DF824" s="23"/>
      <c r="DG824" s="23"/>
      <c r="DH824" s="23"/>
      <c r="DI824" s="23"/>
      <c r="DJ824" s="23"/>
      <c r="DK824" s="23"/>
      <c r="DL824" s="23"/>
      <c r="DM824" s="23"/>
      <c r="DN824" s="23"/>
      <c r="DO824" s="23"/>
      <c r="DP824" s="23"/>
      <c r="DQ824" s="23"/>
      <c r="DR824" s="23"/>
      <c r="DS824" s="23"/>
      <c r="DT824" s="23"/>
      <c r="DU824" s="23"/>
      <c r="DV824" s="23"/>
      <c r="DW824" s="23"/>
      <c r="DX824" s="23"/>
      <c r="DY824" s="23"/>
      <c r="DZ824" s="23"/>
      <c r="EA824" s="23"/>
      <c r="EB824" s="23"/>
      <c r="EC824" s="23"/>
      <c r="ED824" s="23"/>
      <c r="EE824" s="23"/>
      <c r="EF824" s="23"/>
      <c r="EG824" s="23"/>
      <c r="EH824" s="23"/>
      <c r="EI824" s="23"/>
      <c r="EJ824" s="23"/>
      <c r="EK824" s="23"/>
      <c r="EL824" s="23"/>
      <c r="EM824" s="23"/>
      <c r="EN824" s="23"/>
      <c r="EO824" s="23"/>
      <c r="EP824" s="23"/>
      <c r="EQ824" s="23"/>
      <c r="ER824" s="23"/>
      <c r="ES824" s="23"/>
      <c r="ET824" s="23"/>
      <c r="EU824" s="23"/>
      <c r="EV824" s="23"/>
      <c r="EW824" s="23"/>
      <c r="EX824" s="31">
        <f t="shared" si="693"/>
        <v>2</v>
      </c>
      <c r="EY824" s="5"/>
      <c r="EZ824" s="5"/>
      <c r="FA824" s="5"/>
      <c r="FB824" s="5"/>
    </row>
    <row r="825" spans="1:158" ht="15.75" hidden="1" customHeight="1">
      <c r="A825" s="25">
        <f t="shared" si="695"/>
        <v>821</v>
      </c>
      <c r="B825" s="7" t="s">
        <v>1989</v>
      </c>
      <c r="C825" s="7" t="s">
        <v>1990</v>
      </c>
      <c r="D825" s="7" t="s">
        <v>474</v>
      </c>
      <c r="E825" s="27" t="s">
        <v>301</v>
      </c>
      <c r="F825" s="28">
        <v>1000</v>
      </c>
      <c r="G825" s="29">
        <f t="shared" si="598"/>
        <v>18</v>
      </c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30">
        <f>1*AH$4</f>
        <v>1</v>
      </c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  <c r="BR825" s="23"/>
      <c r="BS825" s="23"/>
      <c r="BT825" s="23"/>
      <c r="BU825" s="23"/>
      <c r="BV825" s="23"/>
      <c r="BW825" s="23"/>
      <c r="BX825" s="23"/>
      <c r="BY825" s="23"/>
      <c r="BZ825" s="23"/>
      <c r="CA825" s="23"/>
      <c r="CB825" s="23"/>
      <c r="CC825" s="23"/>
      <c r="CD825" s="23"/>
      <c r="CE825" s="23"/>
      <c r="CF825" s="23"/>
      <c r="CG825" s="23"/>
      <c r="CH825" s="23"/>
      <c r="CI825" s="23"/>
      <c r="CJ825" s="23"/>
      <c r="CK825" s="23"/>
      <c r="CL825" s="23"/>
      <c r="CM825" s="23"/>
      <c r="CN825" s="23"/>
      <c r="CO825" s="23"/>
      <c r="CP825" s="23"/>
      <c r="CQ825" s="23"/>
      <c r="CR825" s="23"/>
      <c r="CS825" s="23"/>
      <c r="CT825" s="23"/>
      <c r="CU825" s="23"/>
      <c r="CV825" s="23"/>
      <c r="CW825" s="23"/>
      <c r="CX825" s="23"/>
      <c r="CY825" s="23"/>
      <c r="CZ825" s="23"/>
      <c r="DA825" s="23"/>
      <c r="DB825" s="23"/>
      <c r="DC825" s="23"/>
      <c r="DD825" s="23"/>
      <c r="DE825" s="23"/>
      <c r="DF825" s="23"/>
      <c r="DG825" s="23"/>
      <c r="DH825" s="23"/>
      <c r="DI825" s="23"/>
      <c r="DJ825" s="23"/>
      <c r="DK825" s="23"/>
      <c r="DL825" s="23"/>
      <c r="DM825" s="23"/>
      <c r="DN825" s="23"/>
      <c r="DO825" s="23"/>
      <c r="DP825" s="23"/>
      <c r="DQ825" s="23"/>
      <c r="DR825" s="30">
        <f t="shared" ref="DR825:EG825" si="720">2*DR$4</f>
        <v>2</v>
      </c>
      <c r="DS825" s="30">
        <f t="shared" si="720"/>
        <v>2</v>
      </c>
      <c r="DT825" s="30">
        <f t="shared" si="720"/>
        <v>2</v>
      </c>
      <c r="DU825" s="30">
        <f t="shared" si="720"/>
        <v>2</v>
      </c>
      <c r="DV825" s="30">
        <f t="shared" si="720"/>
        <v>2</v>
      </c>
      <c r="DW825" s="30">
        <f t="shared" si="720"/>
        <v>2</v>
      </c>
      <c r="DX825" s="30">
        <f t="shared" si="720"/>
        <v>2</v>
      </c>
      <c r="DY825" s="30">
        <f t="shared" si="720"/>
        <v>2</v>
      </c>
      <c r="DZ825" s="30">
        <f t="shared" si="720"/>
        <v>2</v>
      </c>
      <c r="EA825" s="30">
        <f t="shared" si="720"/>
        <v>2</v>
      </c>
      <c r="EB825" s="30">
        <f t="shared" si="720"/>
        <v>2</v>
      </c>
      <c r="EC825" s="30">
        <f t="shared" si="720"/>
        <v>2</v>
      </c>
      <c r="ED825" s="30">
        <f t="shared" si="720"/>
        <v>2</v>
      </c>
      <c r="EE825" s="30">
        <f t="shared" si="720"/>
        <v>2</v>
      </c>
      <c r="EF825" s="30">
        <f t="shared" si="720"/>
        <v>2</v>
      </c>
      <c r="EG825" s="30">
        <f t="shared" si="720"/>
        <v>2</v>
      </c>
      <c r="EH825" s="23"/>
      <c r="EI825" s="23"/>
      <c r="EJ825" s="23"/>
      <c r="EK825" s="23"/>
      <c r="EL825" s="30">
        <f>1*EL$4</f>
        <v>1</v>
      </c>
      <c r="EM825" s="23"/>
      <c r="EN825" s="23"/>
      <c r="EO825" s="23"/>
      <c r="EP825" s="23"/>
      <c r="EQ825" s="23"/>
      <c r="ER825" s="23"/>
      <c r="ES825" s="23"/>
      <c r="ET825" s="23"/>
      <c r="EU825" s="23"/>
      <c r="EV825" s="23"/>
      <c r="EW825" s="23"/>
      <c r="EX825" s="31">
        <f t="shared" si="693"/>
        <v>34</v>
      </c>
      <c r="EY825" s="5"/>
      <c r="EZ825" s="5"/>
      <c r="FA825" s="5"/>
      <c r="FB825" s="5"/>
    </row>
    <row r="826" spans="1:158" ht="15.75" hidden="1" customHeight="1">
      <c r="A826" s="25">
        <f t="shared" si="695"/>
        <v>822</v>
      </c>
      <c r="B826" s="7" t="s">
        <v>1991</v>
      </c>
      <c r="C826" s="7" t="s">
        <v>1992</v>
      </c>
      <c r="D826" s="26" t="s">
        <v>389</v>
      </c>
      <c r="E826" s="27" t="s">
        <v>305</v>
      </c>
      <c r="F826" s="28">
        <v>1000</v>
      </c>
      <c r="G826" s="29">
        <f t="shared" si="598"/>
        <v>4</v>
      </c>
      <c r="H826" s="23"/>
      <c r="I826" s="23"/>
      <c r="J826" s="23"/>
      <c r="K826" s="30">
        <f>1*K$4</f>
        <v>1</v>
      </c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30">
        <f>1*BA$4</f>
        <v>1</v>
      </c>
      <c r="BB826" s="23"/>
      <c r="BC826" s="23"/>
      <c r="BD826" s="23"/>
      <c r="BE826" s="23"/>
      <c r="BF826" s="30">
        <f>1*BF$4</f>
        <v>1</v>
      </c>
      <c r="BG826" s="23"/>
      <c r="BH826" s="23"/>
      <c r="BI826" s="23"/>
      <c r="BJ826" s="30">
        <f>1*BJ$4</f>
        <v>1</v>
      </c>
      <c r="BK826" s="23"/>
      <c r="BL826" s="23"/>
      <c r="BM826" s="23"/>
      <c r="BN826" s="23"/>
      <c r="BO826" s="23"/>
      <c r="BP826" s="23"/>
      <c r="BQ826" s="23"/>
      <c r="BR826" s="23"/>
      <c r="BS826" s="23"/>
      <c r="BT826" s="23"/>
      <c r="BU826" s="23"/>
      <c r="BV826" s="23"/>
      <c r="BW826" s="23"/>
      <c r="BX826" s="23"/>
      <c r="BY826" s="23"/>
      <c r="BZ826" s="23"/>
      <c r="CA826" s="23"/>
      <c r="CB826" s="23"/>
      <c r="CC826" s="23"/>
      <c r="CD826" s="23"/>
      <c r="CE826" s="23"/>
      <c r="CF826" s="23"/>
      <c r="CG826" s="23"/>
      <c r="CH826" s="23"/>
      <c r="CI826" s="23"/>
      <c r="CJ826" s="23"/>
      <c r="CK826" s="23"/>
      <c r="CL826" s="23"/>
      <c r="CM826" s="23"/>
      <c r="CN826" s="23"/>
      <c r="CO826" s="23"/>
      <c r="CP826" s="23"/>
      <c r="CQ826" s="23"/>
      <c r="CR826" s="23"/>
      <c r="CS826" s="23"/>
      <c r="CT826" s="23"/>
      <c r="CU826" s="23"/>
      <c r="CV826" s="23"/>
      <c r="CW826" s="23"/>
      <c r="CX826" s="23"/>
      <c r="CY826" s="23"/>
      <c r="CZ826" s="23"/>
      <c r="DA826" s="23"/>
      <c r="DB826" s="23"/>
      <c r="DC826" s="23"/>
      <c r="DD826" s="23"/>
      <c r="DE826" s="23"/>
      <c r="DF826" s="23"/>
      <c r="DG826" s="23"/>
      <c r="DH826" s="23"/>
      <c r="DI826" s="23"/>
      <c r="DJ826" s="23"/>
      <c r="DK826" s="23"/>
      <c r="DL826" s="23"/>
      <c r="DM826" s="23"/>
      <c r="DN826" s="23"/>
      <c r="DO826" s="23"/>
      <c r="DP826" s="23"/>
      <c r="DQ826" s="23"/>
      <c r="DR826" s="23"/>
      <c r="DS826" s="23"/>
      <c r="DT826" s="23"/>
      <c r="DU826" s="23"/>
      <c r="DV826" s="23"/>
      <c r="DW826" s="23"/>
      <c r="DX826" s="23"/>
      <c r="DY826" s="23"/>
      <c r="DZ826" s="23"/>
      <c r="EA826" s="23"/>
      <c r="EB826" s="23"/>
      <c r="EC826" s="23"/>
      <c r="ED826" s="23"/>
      <c r="EE826" s="23"/>
      <c r="EF826" s="23"/>
      <c r="EG826" s="23"/>
      <c r="EH826" s="23"/>
      <c r="EI826" s="23"/>
      <c r="EJ826" s="23"/>
      <c r="EK826" s="23"/>
      <c r="EL826" s="23"/>
      <c r="EM826" s="23"/>
      <c r="EN826" s="23"/>
      <c r="EO826" s="23"/>
      <c r="EP826" s="23"/>
      <c r="EQ826" s="23"/>
      <c r="ER826" s="23"/>
      <c r="ES826" s="23"/>
      <c r="ET826" s="23"/>
      <c r="EU826" s="23"/>
      <c r="EV826" s="23"/>
      <c r="EW826" s="23"/>
      <c r="EX826" s="31">
        <f t="shared" si="693"/>
        <v>4</v>
      </c>
      <c r="EY826" s="5"/>
      <c r="EZ826" s="5"/>
      <c r="FA826" s="5"/>
      <c r="FB826" s="5"/>
    </row>
    <row r="827" spans="1:158" ht="15.75" hidden="1" customHeight="1">
      <c r="A827" s="25">
        <f t="shared" si="695"/>
        <v>823</v>
      </c>
      <c r="B827" s="7" t="s">
        <v>1993</v>
      </c>
      <c r="C827" s="7" t="s">
        <v>1994</v>
      </c>
      <c r="D827" s="26" t="s">
        <v>389</v>
      </c>
      <c r="E827" s="27" t="s">
        <v>305</v>
      </c>
      <c r="F827" s="28">
        <v>1000</v>
      </c>
      <c r="G827" s="55">
        <f t="shared" si="598"/>
        <v>3</v>
      </c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30">
        <f>2*BA$4</f>
        <v>2</v>
      </c>
      <c r="BB827" s="23"/>
      <c r="BC827" s="23"/>
      <c r="BD827" s="23"/>
      <c r="BE827" s="23"/>
      <c r="BF827" s="30">
        <f>2*BF$4</f>
        <v>2</v>
      </c>
      <c r="BG827" s="23"/>
      <c r="BH827" s="23"/>
      <c r="BI827" s="23"/>
      <c r="BJ827" s="30">
        <f>2*BJ$4</f>
        <v>2</v>
      </c>
      <c r="BK827" s="23"/>
      <c r="BL827" s="23"/>
      <c r="BM827" s="23"/>
      <c r="BN827" s="23"/>
      <c r="BO827" s="23"/>
      <c r="BP827" s="23"/>
      <c r="BQ827" s="23"/>
      <c r="BR827" s="23"/>
      <c r="BS827" s="23"/>
      <c r="BT827" s="23"/>
      <c r="BU827" s="23"/>
      <c r="BV827" s="23"/>
      <c r="BW827" s="23"/>
      <c r="BX827" s="23"/>
      <c r="BY827" s="23"/>
      <c r="BZ827" s="23"/>
      <c r="CA827" s="23"/>
      <c r="CB827" s="23"/>
      <c r="CC827" s="23"/>
      <c r="CD827" s="23"/>
      <c r="CE827" s="23"/>
      <c r="CF827" s="23"/>
      <c r="CG827" s="23"/>
      <c r="CH827" s="23"/>
      <c r="CI827" s="23"/>
      <c r="CJ827" s="23"/>
      <c r="CK827" s="23"/>
      <c r="CL827" s="23"/>
      <c r="CM827" s="23"/>
      <c r="CN827" s="23"/>
      <c r="CO827" s="23"/>
      <c r="CP827" s="23"/>
      <c r="CQ827" s="23"/>
      <c r="CR827" s="23"/>
      <c r="CS827" s="23"/>
      <c r="CT827" s="23"/>
      <c r="CU827" s="23"/>
      <c r="CV827" s="23"/>
      <c r="CW827" s="23"/>
      <c r="CX827" s="23"/>
      <c r="CY827" s="23"/>
      <c r="CZ827" s="23"/>
      <c r="DA827" s="23"/>
      <c r="DB827" s="23"/>
      <c r="DC827" s="23"/>
      <c r="DD827" s="23"/>
      <c r="DE827" s="23"/>
      <c r="DF827" s="23"/>
      <c r="DG827" s="23"/>
      <c r="DH827" s="23"/>
      <c r="DI827" s="23"/>
      <c r="DJ827" s="23"/>
      <c r="DK827" s="23"/>
      <c r="DL827" s="23"/>
      <c r="DM827" s="23"/>
      <c r="DN827" s="23"/>
      <c r="DO827" s="23"/>
      <c r="DP827" s="23"/>
      <c r="DQ827" s="23"/>
      <c r="DR827" s="23"/>
      <c r="DS827" s="23"/>
      <c r="DT827" s="23"/>
      <c r="DU827" s="23"/>
      <c r="DV827" s="23"/>
      <c r="DW827" s="23"/>
      <c r="DX827" s="23"/>
      <c r="DY827" s="23"/>
      <c r="DZ827" s="23"/>
      <c r="EA827" s="23"/>
      <c r="EB827" s="23"/>
      <c r="EC827" s="23"/>
      <c r="ED827" s="23"/>
      <c r="EE827" s="23"/>
      <c r="EF827" s="23"/>
      <c r="EG827" s="23"/>
      <c r="EH827" s="23"/>
      <c r="EI827" s="23"/>
      <c r="EJ827" s="23"/>
      <c r="EK827" s="23"/>
      <c r="EL827" s="23"/>
      <c r="EM827" s="23"/>
      <c r="EN827" s="23"/>
      <c r="EO827" s="23"/>
      <c r="EP827" s="23"/>
      <c r="EQ827" s="23"/>
      <c r="ER827" s="23"/>
      <c r="ES827" s="23"/>
      <c r="ET827" s="23"/>
      <c r="EU827" s="23"/>
      <c r="EV827" s="23"/>
      <c r="EW827" s="23"/>
      <c r="EX827" s="31">
        <f t="shared" si="693"/>
        <v>6</v>
      </c>
      <c r="EY827" s="5"/>
      <c r="EZ827" s="5"/>
      <c r="FA827" s="5"/>
      <c r="FB827" s="5"/>
    </row>
    <row r="828" spans="1:158" ht="15.75" hidden="1" customHeight="1">
      <c r="A828" s="25">
        <f t="shared" si="695"/>
        <v>824</v>
      </c>
      <c r="B828" s="7" t="s">
        <v>1995</v>
      </c>
      <c r="C828" s="7" t="s">
        <v>1996</v>
      </c>
      <c r="D828" s="7" t="s">
        <v>474</v>
      </c>
      <c r="E828" s="27" t="s">
        <v>301</v>
      </c>
      <c r="F828" s="28">
        <v>1000</v>
      </c>
      <c r="G828" s="29">
        <f t="shared" si="598"/>
        <v>16</v>
      </c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  <c r="BR828" s="23"/>
      <c r="BS828" s="23"/>
      <c r="BT828" s="23"/>
      <c r="BU828" s="23"/>
      <c r="BV828" s="23"/>
      <c r="BW828" s="23"/>
      <c r="BX828" s="23"/>
      <c r="BY828" s="23"/>
      <c r="BZ828" s="23"/>
      <c r="CA828" s="23"/>
      <c r="CB828" s="23"/>
      <c r="CC828" s="23"/>
      <c r="CD828" s="23"/>
      <c r="CE828" s="23"/>
      <c r="CF828" s="23"/>
      <c r="CG828" s="23"/>
      <c r="CH828" s="23"/>
      <c r="CI828" s="23"/>
      <c r="CJ828" s="23"/>
      <c r="CK828" s="23"/>
      <c r="CL828" s="23"/>
      <c r="CM828" s="23"/>
      <c r="CN828" s="23"/>
      <c r="CO828" s="23"/>
      <c r="CP828" s="23"/>
      <c r="CQ828" s="23"/>
      <c r="CR828" s="23"/>
      <c r="CS828" s="23"/>
      <c r="CT828" s="23"/>
      <c r="CU828" s="23"/>
      <c r="CV828" s="23"/>
      <c r="CW828" s="23"/>
      <c r="CX828" s="23"/>
      <c r="CY828" s="23"/>
      <c r="CZ828" s="23"/>
      <c r="DA828" s="23"/>
      <c r="DB828" s="23"/>
      <c r="DC828" s="23"/>
      <c r="DD828" s="23"/>
      <c r="DE828" s="23"/>
      <c r="DF828" s="23"/>
      <c r="DG828" s="23"/>
      <c r="DH828" s="23"/>
      <c r="DI828" s="23"/>
      <c r="DJ828" s="23"/>
      <c r="DK828" s="23"/>
      <c r="DL828" s="23"/>
      <c r="DM828" s="23"/>
      <c r="DN828" s="23"/>
      <c r="DO828" s="23"/>
      <c r="DP828" s="23"/>
      <c r="DQ828" s="23"/>
      <c r="DR828" s="30">
        <f t="shared" ref="DR828:EG829" si="721">1*DR$4</f>
        <v>1</v>
      </c>
      <c r="DS828" s="30">
        <f t="shared" si="721"/>
        <v>1</v>
      </c>
      <c r="DT828" s="30">
        <f t="shared" si="721"/>
        <v>1</v>
      </c>
      <c r="DU828" s="30">
        <f t="shared" si="721"/>
        <v>1</v>
      </c>
      <c r="DV828" s="30">
        <f t="shared" si="721"/>
        <v>1</v>
      </c>
      <c r="DW828" s="30">
        <f t="shared" si="721"/>
        <v>1</v>
      </c>
      <c r="DX828" s="30">
        <f t="shared" si="721"/>
        <v>1</v>
      </c>
      <c r="DY828" s="30">
        <f t="shared" si="721"/>
        <v>1</v>
      </c>
      <c r="DZ828" s="30">
        <f t="shared" si="721"/>
        <v>1</v>
      </c>
      <c r="EA828" s="30">
        <f t="shared" si="721"/>
        <v>1</v>
      </c>
      <c r="EB828" s="30">
        <f t="shared" si="721"/>
        <v>1</v>
      </c>
      <c r="EC828" s="30">
        <f t="shared" si="721"/>
        <v>1</v>
      </c>
      <c r="ED828" s="30">
        <f t="shared" si="721"/>
        <v>1</v>
      </c>
      <c r="EE828" s="30">
        <f t="shared" si="721"/>
        <v>1</v>
      </c>
      <c r="EF828" s="30">
        <f t="shared" si="721"/>
        <v>1</v>
      </c>
      <c r="EG828" s="30">
        <f t="shared" si="721"/>
        <v>1</v>
      </c>
      <c r="EH828" s="23"/>
      <c r="EI828" s="23"/>
      <c r="EJ828" s="23"/>
      <c r="EK828" s="23"/>
      <c r="EL828" s="23"/>
      <c r="EM828" s="23"/>
      <c r="EN828" s="23"/>
      <c r="EO828" s="23"/>
      <c r="EP828" s="23"/>
      <c r="EQ828" s="23"/>
      <c r="ER828" s="23"/>
      <c r="ES828" s="23"/>
      <c r="ET828" s="23"/>
      <c r="EU828" s="23"/>
      <c r="EV828" s="23"/>
      <c r="EW828" s="23"/>
      <c r="EX828" s="31">
        <f t="shared" si="693"/>
        <v>16</v>
      </c>
      <c r="EY828" s="5"/>
      <c r="EZ828" s="5"/>
      <c r="FA828" s="5"/>
      <c r="FB828" s="5"/>
    </row>
    <row r="829" spans="1:158" ht="15.75" hidden="1" customHeight="1">
      <c r="A829" s="25">
        <f t="shared" si="695"/>
        <v>825</v>
      </c>
      <c r="B829" s="7" t="s">
        <v>1997</v>
      </c>
      <c r="C829" s="7" t="s">
        <v>1998</v>
      </c>
      <c r="D829" s="26" t="s">
        <v>384</v>
      </c>
      <c r="E829" s="27" t="s">
        <v>381</v>
      </c>
      <c r="F829" s="28">
        <v>1</v>
      </c>
      <c r="G829" s="29">
        <f t="shared" si="598"/>
        <v>6</v>
      </c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  <c r="BR829" s="23"/>
      <c r="BS829" s="23"/>
      <c r="BT829" s="23"/>
      <c r="BU829" s="23"/>
      <c r="BV829" s="23"/>
      <c r="BW829" s="23"/>
      <c r="BX829" s="23"/>
      <c r="BY829" s="23"/>
      <c r="BZ829" s="23"/>
      <c r="CA829" s="23"/>
      <c r="CB829" s="23"/>
      <c r="CC829" s="23"/>
      <c r="CD829" s="23"/>
      <c r="CE829" s="23"/>
      <c r="CF829" s="23"/>
      <c r="CG829" s="23"/>
      <c r="CH829" s="23"/>
      <c r="CI829" s="23"/>
      <c r="CJ829" s="23"/>
      <c r="CK829" s="23"/>
      <c r="CL829" s="23"/>
      <c r="CM829" s="23"/>
      <c r="CN829" s="23"/>
      <c r="CO829" s="23"/>
      <c r="CP829" s="23"/>
      <c r="CQ829" s="23"/>
      <c r="CR829" s="23"/>
      <c r="CS829" s="23"/>
      <c r="CT829" s="23"/>
      <c r="CU829" s="23"/>
      <c r="CV829" s="23"/>
      <c r="CW829" s="23"/>
      <c r="CX829" s="23"/>
      <c r="CY829" s="23"/>
      <c r="CZ829" s="23"/>
      <c r="DA829" s="23"/>
      <c r="DB829" s="23"/>
      <c r="DC829" s="23"/>
      <c r="DD829" s="23"/>
      <c r="DE829" s="23"/>
      <c r="DF829" s="23"/>
      <c r="DG829" s="23"/>
      <c r="DH829" s="23"/>
      <c r="DI829" s="23"/>
      <c r="DJ829" s="23"/>
      <c r="DK829" s="23"/>
      <c r="DL829" s="23"/>
      <c r="DM829" s="23"/>
      <c r="DN829" s="23"/>
      <c r="DO829" s="23"/>
      <c r="DP829" s="23"/>
      <c r="DQ829" s="23"/>
      <c r="DR829" s="23"/>
      <c r="DS829" s="23"/>
      <c r="DT829" s="23"/>
      <c r="DU829" s="23"/>
      <c r="DV829" s="23"/>
      <c r="DW829" s="23"/>
      <c r="DX829" s="30">
        <f>1*DX$4</f>
        <v>1</v>
      </c>
      <c r="DY829" s="23"/>
      <c r="DZ829" s="23"/>
      <c r="EA829" s="30">
        <f>1*EA$4</f>
        <v>1</v>
      </c>
      <c r="EB829" s="23"/>
      <c r="EC829" s="30">
        <f t="shared" si="721"/>
        <v>1</v>
      </c>
      <c r="ED829" s="30">
        <f t="shared" si="721"/>
        <v>1</v>
      </c>
      <c r="EE829" s="30">
        <f t="shared" si="721"/>
        <v>1</v>
      </c>
      <c r="EF829" s="23"/>
      <c r="EG829" s="30">
        <f>1*EG$4</f>
        <v>1</v>
      </c>
      <c r="EH829" s="23"/>
      <c r="EI829" s="23"/>
      <c r="EJ829" s="23"/>
      <c r="EK829" s="23"/>
      <c r="EL829" s="23"/>
      <c r="EM829" s="23"/>
      <c r="EN829" s="23"/>
      <c r="EO829" s="23"/>
      <c r="EP829" s="23"/>
      <c r="EQ829" s="23"/>
      <c r="ER829" s="23"/>
      <c r="ES829" s="23"/>
      <c r="ET829" s="23"/>
      <c r="EU829" s="23"/>
      <c r="EV829" s="23"/>
      <c r="EW829" s="23"/>
      <c r="EX829" s="31">
        <f t="shared" si="693"/>
        <v>6</v>
      </c>
      <c r="EY829" s="5"/>
      <c r="EZ829" s="5"/>
      <c r="FA829" s="5"/>
      <c r="FB829" s="5"/>
    </row>
    <row r="830" spans="1:158" ht="15.75" hidden="1" customHeight="1">
      <c r="A830" s="25">
        <f t="shared" si="695"/>
        <v>826</v>
      </c>
      <c r="B830" s="7" t="s">
        <v>1999</v>
      </c>
      <c r="C830" s="7" t="s">
        <v>2000</v>
      </c>
      <c r="D830" s="26" t="s">
        <v>384</v>
      </c>
      <c r="E830" s="27" t="s">
        <v>381</v>
      </c>
      <c r="F830" s="28">
        <v>1</v>
      </c>
      <c r="G830" s="29">
        <f t="shared" si="598"/>
        <v>2</v>
      </c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  <c r="BR830" s="23"/>
      <c r="BS830" s="23"/>
      <c r="BT830" s="23"/>
      <c r="BU830" s="23"/>
      <c r="BV830" s="23"/>
      <c r="BW830" s="23"/>
      <c r="BX830" s="23"/>
      <c r="BY830" s="23"/>
      <c r="BZ830" s="23"/>
      <c r="CA830" s="23"/>
      <c r="CB830" s="23"/>
      <c r="CC830" s="23"/>
      <c r="CD830" s="23"/>
      <c r="CE830" s="23"/>
      <c r="CF830" s="23"/>
      <c r="CG830" s="23"/>
      <c r="CH830" s="23"/>
      <c r="CI830" s="23"/>
      <c r="CJ830" s="23"/>
      <c r="CK830" s="23"/>
      <c r="CL830" s="23"/>
      <c r="CM830" s="23"/>
      <c r="CN830" s="23"/>
      <c r="CO830" s="23"/>
      <c r="CP830" s="23"/>
      <c r="CQ830" s="23"/>
      <c r="CR830" s="23"/>
      <c r="CS830" s="23"/>
      <c r="CT830" s="23"/>
      <c r="CU830" s="23"/>
      <c r="CV830" s="23"/>
      <c r="CW830" s="23"/>
      <c r="CX830" s="23"/>
      <c r="CY830" s="23"/>
      <c r="CZ830" s="23"/>
      <c r="DA830" s="23"/>
      <c r="DB830" s="23"/>
      <c r="DC830" s="23"/>
      <c r="DD830" s="23"/>
      <c r="DE830" s="23"/>
      <c r="DF830" s="23"/>
      <c r="DG830" s="23"/>
      <c r="DH830" s="23"/>
      <c r="DI830" s="23"/>
      <c r="DJ830" s="23"/>
      <c r="DK830" s="23"/>
      <c r="DL830" s="23"/>
      <c r="DM830" s="23"/>
      <c r="DN830" s="23"/>
      <c r="DO830" s="23"/>
      <c r="DP830" s="23"/>
      <c r="DQ830" s="23"/>
      <c r="DR830" s="23"/>
      <c r="DS830" s="23"/>
      <c r="DT830" s="23"/>
      <c r="DU830" s="23"/>
      <c r="DV830" s="23"/>
      <c r="DW830" s="23"/>
      <c r="DX830" s="23"/>
      <c r="DY830" s="23"/>
      <c r="DZ830" s="23"/>
      <c r="EA830" s="23"/>
      <c r="EB830" s="30">
        <f>1*EB$4</f>
        <v>1</v>
      </c>
      <c r="EC830" s="23"/>
      <c r="ED830" s="23"/>
      <c r="EE830" s="23"/>
      <c r="EF830" s="30">
        <f>1*EF$4</f>
        <v>1</v>
      </c>
      <c r="EG830" s="23"/>
      <c r="EH830" s="23"/>
      <c r="EI830" s="23"/>
      <c r="EJ830" s="23"/>
      <c r="EK830" s="23"/>
      <c r="EL830" s="23"/>
      <c r="EM830" s="23"/>
      <c r="EN830" s="23"/>
      <c r="EO830" s="23"/>
      <c r="EP830" s="23"/>
      <c r="EQ830" s="23"/>
      <c r="ER830" s="23"/>
      <c r="ES830" s="23"/>
      <c r="ET830" s="23"/>
      <c r="EU830" s="23"/>
      <c r="EV830" s="23"/>
      <c r="EW830" s="23"/>
      <c r="EX830" s="31">
        <f t="shared" si="693"/>
        <v>2</v>
      </c>
      <c r="EY830" s="5"/>
      <c r="EZ830" s="5"/>
      <c r="FA830" s="5"/>
      <c r="FB830" s="5"/>
    </row>
    <row r="831" spans="1:158" ht="15.75" hidden="1" customHeight="1">
      <c r="A831" s="25">
        <f t="shared" si="695"/>
        <v>827</v>
      </c>
      <c r="B831" s="7" t="s">
        <v>2001</v>
      </c>
      <c r="C831" s="7" t="s">
        <v>2002</v>
      </c>
      <c r="D831" s="26" t="s">
        <v>384</v>
      </c>
      <c r="E831" s="27" t="s">
        <v>381</v>
      </c>
      <c r="F831" s="28">
        <v>1</v>
      </c>
      <c r="G831" s="29">
        <f t="shared" si="598"/>
        <v>4</v>
      </c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  <c r="BR831" s="23"/>
      <c r="BS831" s="23"/>
      <c r="BT831" s="23"/>
      <c r="BU831" s="23"/>
      <c r="BV831" s="23"/>
      <c r="BW831" s="23"/>
      <c r="BX831" s="23"/>
      <c r="BY831" s="23"/>
      <c r="BZ831" s="23"/>
      <c r="CA831" s="23"/>
      <c r="CB831" s="23"/>
      <c r="CC831" s="23"/>
      <c r="CD831" s="23"/>
      <c r="CE831" s="23"/>
      <c r="CF831" s="23"/>
      <c r="CG831" s="23"/>
      <c r="CH831" s="23"/>
      <c r="CI831" s="23"/>
      <c r="CJ831" s="23"/>
      <c r="CK831" s="23"/>
      <c r="CL831" s="23"/>
      <c r="CM831" s="23"/>
      <c r="CN831" s="23"/>
      <c r="CO831" s="23"/>
      <c r="CP831" s="23"/>
      <c r="CQ831" s="23"/>
      <c r="CR831" s="23"/>
      <c r="CS831" s="23"/>
      <c r="CT831" s="23"/>
      <c r="CU831" s="23"/>
      <c r="CV831" s="23"/>
      <c r="CW831" s="23"/>
      <c r="CX831" s="23"/>
      <c r="CY831" s="23"/>
      <c r="CZ831" s="23"/>
      <c r="DA831" s="23"/>
      <c r="DB831" s="23"/>
      <c r="DC831" s="23"/>
      <c r="DD831" s="23"/>
      <c r="DE831" s="23"/>
      <c r="DF831" s="23"/>
      <c r="DG831" s="23"/>
      <c r="DH831" s="23"/>
      <c r="DI831" s="23"/>
      <c r="DJ831" s="23"/>
      <c r="DK831" s="23"/>
      <c r="DL831" s="23"/>
      <c r="DM831" s="23"/>
      <c r="DN831" s="23"/>
      <c r="DO831" s="23"/>
      <c r="DP831" s="23"/>
      <c r="DQ831" s="23"/>
      <c r="DR831" s="23"/>
      <c r="DS831" s="30">
        <f>1*DS$4</f>
        <v>1</v>
      </c>
      <c r="DT831" s="23"/>
      <c r="DU831" s="30">
        <f>1*DU$4</f>
        <v>1</v>
      </c>
      <c r="DV831" s="23"/>
      <c r="DW831" s="30">
        <f>1*DW$4</f>
        <v>1</v>
      </c>
      <c r="DX831" s="23"/>
      <c r="DY831" s="23"/>
      <c r="DZ831" s="30">
        <f>1*DZ$4</f>
        <v>1</v>
      </c>
      <c r="EA831" s="23"/>
      <c r="EB831" s="23"/>
      <c r="EC831" s="23"/>
      <c r="ED831" s="23"/>
      <c r="EE831" s="23"/>
      <c r="EF831" s="23"/>
      <c r="EG831" s="23"/>
      <c r="EH831" s="23"/>
      <c r="EI831" s="23"/>
      <c r="EJ831" s="23"/>
      <c r="EK831" s="23"/>
      <c r="EL831" s="23"/>
      <c r="EM831" s="23"/>
      <c r="EN831" s="23"/>
      <c r="EO831" s="23"/>
      <c r="EP831" s="23"/>
      <c r="EQ831" s="23"/>
      <c r="ER831" s="23"/>
      <c r="ES831" s="23"/>
      <c r="ET831" s="23"/>
      <c r="EU831" s="23"/>
      <c r="EV831" s="23"/>
      <c r="EW831" s="23"/>
      <c r="EX831" s="31">
        <f t="shared" si="693"/>
        <v>4</v>
      </c>
      <c r="EY831" s="5"/>
      <c r="EZ831" s="5"/>
      <c r="FA831" s="5"/>
      <c r="FB831" s="5"/>
    </row>
    <row r="832" spans="1:158" ht="15.75" hidden="1" customHeight="1">
      <c r="A832" s="25">
        <f t="shared" si="695"/>
        <v>828</v>
      </c>
      <c r="B832" s="7" t="s">
        <v>2003</v>
      </c>
      <c r="C832" s="7" t="s">
        <v>2004</v>
      </c>
      <c r="D832" s="26" t="s">
        <v>384</v>
      </c>
      <c r="E832" s="27" t="s">
        <v>381</v>
      </c>
      <c r="F832" s="28">
        <v>1</v>
      </c>
      <c r="G832" s="29">
        <f t="shared" si="598"/>
        <v>1</v>
      </c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  <c r="BR832" s="23"/>
      <c r="BS832" s="23"/>
      <c r="BT832" s="23"/>
      <c r="BU832" s="23"/>
      <c r="BV832" s="23"/>
      <c r="BW832" s="23"/>
      <c r="BX832" s="23"/>
      <c r="BY832" s="23"/>
      <c r="BZ832" s="23"/>
      <c r="CA832" s="23"/>
      <c r="CB832" s="23"/>
      <c r="CC832" s="23"/>
      <c r="CD832" s="23"/>
      <c r="CE832" s="23"/>
      <c r="CF832" s="23"/>
      <c r="CG832" s="23"/>
      <c r="CH832" s="23"/>
      <c r="CI832" s="23"/>
      <c r="CJ832" s="23"/>
      <c r="CK832" s="23"/>
      <c r="CL832" s="23"/>
      <c r="CM832" s="23"/>
      <c r="CN832" s="23"/>
      <c r="CO832" s="23"/>
      <c r="CP832" s="23"/>
      <c r="CQ832" s="23"/>
      <c r="CR832" s="23"/>
      <c r="CS832" s="23"/>
      <c r="CT832" s="23"/>
      <c r="CU832" s="23"/>
      <c r="CV832" s="23"/>
      <c r="CW832" s="23"/>
      <c r="CX832" s="23"/>
      <c r="CY832" s="23"/>
      <c r="CZ832" s="23"/>
      <c r="DA832" s="23"/>
      <c r="DB832" s="23"/>
      <c r="DC832" s="23"/>
      <c r="DD832" s="23"/>
      <c r="DE832" s="23"/>
      <c r="DF832" s="23"/>
      <c r="DG832" s="23"/>
      <c r="DH832" s="23"/>
      <c r="DI832" s="23"/>
      <c r="DJ832" s="23"/>
      <c r="DK832" s="23"/>
      <c r="DL832" s="23"/>
      <c r="DM832" s="23"/>
      <c r="DN832" s="23"/>
      <c r="DO832" s="23"/>
      <c r="DP832" s="23"/>
      <c r="DQ832" s="23"/>
      <c r="DR832" s="23"/>
      <c r="DS832" s="23"/>
      <c r="DT832" s="23"/>
      <c r="DU832" s="23"/>
      <c r="DV832" s="30">
        <f>1*DV$4</f>
        <v>1</v>
      </c>
      <c r="DW832" s="23"/>
      <c r="DX832" s="23"/>
      <c r="DY832" s="23"/>
      <c r="DZ832" s="23"/>
      <c r="EA832" s="23"/>
      <c r="EB832" s="23"/>
      <c r="EC832" s="23"/>
      <c r="ED832" s="23"/>
      <c r="EE832" s="23"/>
      <c r="EF832" s="23"/>
      <c r="EG832" s="23"/>
      <c r="EH832" s="23"/>
      <c r="EI832" s="23"/>
      <c r="EJ832" s="23"/>
      <c r="EK832" s="23"/>
      <c r="EL832" s="23"/>
      <c r="EM832" s="23"/>
      <c r="EN832" s="23"/>
      <c r="EO832" s="23"/>
      <c r="EP832" s="23"/>
      <c r="EQ832" s="23"/>
      <c r="ER832" s="23"/>
      <c r="ES832" s="23"/>
      <c r="ET832" s="23"/>
      <c r="EU832" s="23"/>
      <c r="EV832" s="23"/>
      <c r="EW832" s="23"/>
      <c r="EX832" s="31">
        <f t="shared" si="693"/>
        <v>1</v>
      </c>
      <c r="EY832" s="5"/>
      <c r="EZ832" s="5"/>
      <c r="FA832" s="5"/>
      <c r="FB832" s="5"/>
    </row>
    <row r="833" spans="1:158" ht="15.75" hidden="1" customHeight="1">
      <c r="A833" s="25">
        <f t="shared" si="695"/>
        <v>829</v>
      </c>
      <c r="B833" s="7" t="s">
        <v>2005</v>
      </c>
      <c r="C833" s="7" t="s">
        <v>2006</v>
      </c>
      <c r="D833" s="26" t="s">
        <v>389</v>
      </c>
      <c r="E833" s="27" t="s">
        <v>305</v>
      </c>
      <c r="F833" s="28">
        <v>1000</v>
      </c>
      <c r="G833" s="29">
        <f t="shared" si="598"/>
        <v>45</v>
      </c>
      <c r="H833" s="30">
        <f>2*H$4</f>
        <v>2</v>
      </c>
      <c r="I833" s="23"/>
      <c r="J833" s="23"/>
      <c r="K833" s="30">
        <f t="shared" ref="K833:S833" si="722">2*K$4</f>
        <v>2</v>
      </c>
      <c r="L833" s="30">
        <f t="shared" si="722"/>
        <v>2</v>
      </c>
      <c r="M833" s="30">
        <f t="shared" si="722"/>
        <v>2</v>
      </c>
      <c r="N833" s="30">
        <f t="shared" si="722"/>
        <v>2</v>
      </c>
      <c r="O833" s="30">
        <f t="shared" si="722"/>
        <v>2</v>
      </c>
      <c r="P833" s="30">
        <f t="shared" si="722"/>
        <v>2</v>
      </c>
      <c r="Q833" s="30">
        <f t="shared" si="722"/>
        <v>2</v>
      </c>
      <c r="R833" s="30">
        <f t="shared" si="722"/>
        <v>2</v>
      </c>
      <c r="S833" s="30">
        <f t="shared" si="722"/>
        <v>2</v>
      </c>
      <c r="T833" s="30">
        <f>3*T$4</f>
        <v>3</v>
      </c>
      <c r="U833" s="23"/>
      <c r="V833" s="30">
        <f t="shared" ref="V833:W833" si="723">2*V$4</f>
        <v>2</v>
      </c>
      <c r="W833" s="30">
        <f t="shared" si="723"/>
        <v>2</v>
      </c>
      <c r="X833" s="23"/>
      <c r="Y833" s="30">
        <f t="shared" ref="Y833:AD833" si="724">2*Y$4</f>
        <v>2</v>
      </c>
      <c r="Z833" s="30">
        <f t="shared" si="724"/>
        <v>2</v>
      </c>
      <c r="AA833" s="30">
        <f t="shared" si="724"/>
        <v>2</v>
      </c>
      <c r="AB833" s="30">
        <f t="shared" si="724"/>
        <v>2</v>
      </c>
      <c r="AC833" s="30">
        <f t="shared" si="724"/>
        <v>2</v>
      </c>
      <c r="AD833" s="30">
        <f t="shared" si="724"/>
        <v>2</v>
      </c>
      <c r="AE833" s="23"/>
      <c r="AF833" s="30">
        <f t="shared" ref="AF833:AG833" si="725">2*AF$4</f>
        <v>2</v>
      </c>
      <c r="AG833" s="30">
        <f t="shared" si="725"/>
        <v>2</v>
      </c>
      <c r="AH833" s="23"/>
      <c r="AI833" s="30">
        <f>2*AI$4</f>
        <v>2</v>
      </c>
      <c r="AJ833" s="23"/>
      <c r="AK833" s="23"/>
      <c r="AL833" s="30">
        <f t="shared" ref="AL833:AM833" si="726">2*AL$4</f>
        <v>2</v>
      </c>
      <c r="AM833" s="30">
        <f t="shared" si="726"/>
        <v>2</v>
      </c>
      <c r="AN833" s="23"/>
      <c r="AO833" s="30">
        <f t="shared" ref="AO833:AR833" si="727">2*AO$4</f>
        <v>2</v>
      </c>
      <c r="AP833" s="30">
        <f t="shared" si="727"/>
        <v>2</v>
      </c>
      <c r="AQ833" s="30">
        <f t="shared" si="727"/>
        <v>2</v>
      </c>
      <c r="AR833" s="30">
        <f t="shared" si="727"/>
        <v>2</v>
      </c>
      <c r="AS833" s="23"/>
      <c r="AT833" s="23"/>
      <c r="AU833" s="30">
        <f t="shared" ref="AU833:AY833" si="728">2*AU$4</f>
        <v>2</v>
      </c>
      <c r="AV833" s="30">
        <f t="shared" si="728"/>
        <v>2</v>
      </c>
      <c r="AW833" s="30">
        <f t="shared" si="728"/>
        <v>2</v>
      </c>
      <c r="AX833" s="30">
        <f t="shared" si="728"/>
        <v>2</v>
      </c>
      <c r="AY833" s="30">
        <f t="shared" si="728"/>
        <v>2</v>
      </c>
      <c r="AZ833" s="23"/>
      <c r="BA833" s="23"/>
      <c r="BB833" s="30">
        <f t="shared" ref="BB833:BD833" si="729">2*BB$4</f>
        <v>2</v>
      </c>
      <c r="BC833" s="30">
        <f t="shared" si="729"/>
        <v>2</v>
      </c>
      <c r="BD833" s="30">
        <f t="shared" si="729"/>
        <v>2</v>
      </c>
      <c r="BE833" s="23"/>
      <c r="BF833" s="23"/>
      <c r="BG833" s="30">
        <f t="shared" ref="BG833:BI833" si="730">3*BG$4</f>
        <v>3</v>
      </c>
      <c r="BH833" s="30">
        <f t="shared" si="730"/>
        <v>3</v>
      </c>
      <c r="BI833" s="30">
        <f t="shared" si="730"/>
        <v>3</v>
      </c>
      <c r="BJ833" s="23"/>
      <c r="BK833" s="23"/>
      <c r="BL833" s="23"/>
      <c r="BM833" s="30">
        <f>2*BM$4</f>
        <v>2</v>
      </c>
      <c r="BN833" s="23"/>
      <c r="BO833" s="23"/>
      <c r="BP833" s="23"/>
      <c r="BQ833" s="23"/>
      <c r="BR833" s="23"/>
      <c r="BS833" s="23"/>
      <c r="BT833" s="23"/>
      <c r="BU833" s="23"/>
      <c r="BV833" s="23"/>
      <c r="BW833" s="23"/>
      <c r="BX833" s="23"/>
      <c r="BY833" s="23"/>
      <c r="BZ833" s="23"/>
      <c r="CA833" s="23"/>
      <c r="CB833" s="23"/>
      <c r="CC833" s="23"/>
      <c r="CD833" s="23"/>
      <c r="CE833" s="23"/>
      <c r="CF833" s="23"/>
      <c r="CG833" s="23"/>
      <c r="CH833" s="23"/>
      <c r="CI833" s="23"/>
      <c r="CJ833" s="23"/>
      <c r="CK833" s="23"/>
      <c r="CL833" s="23"/>
      <c r="CM833" s="23"/>
      <c r="CN833" s="23"/>
      <c r="CO833" s="23"/>
      <c r="CP833" s="23"/>
      <c r="CQ833" s="23"/>
      <c r="CR833" s="23"/>
      <c r="CS833" s="23"/>
      <c r="CT833" s="23"/>
      <c r="CU833" s="23"/>
      <c r="CV833" s="23"/>
      <c r="CW833" s="23"/>
      <c r="CX833" s="23"/>
      <c r="CY833" s="23"/>
      <c r="CZ833" s="23"/>
      <c r="DA833" s="23"/>
      <c r="DB833" s="23"/>
      <c r="DC833" s="23"/>
      <c r="DD833" s="23"/>
      <c r="DE833" s="23"/>
      <c r="DF833" s="23"/>
      <c r="DG833" s="23"/>
      <c r="DH833" s="23"/>
      <c r="DI833" s="23"/>
      <c r="DJ833" s="23"/>
      <c r="DK833" s="23"/>
      <c r="DL833" s="23"/>
      <c r="DM833" s="23"/>
      <c r="DN833" s="23"/>
      <c r="DO833" s="23"/>
      <c r="DP833" s="23"/>
      <c r="DQ833" s="23"/>
      <c r="DR833" s="23"/>
      <c r="DS833" s="23"/>
      <c r="DT833" s="23"/>
      <c r="DU833" s="23"/>
      <c r="DV833" s="23"/>
      <c r="DW833" s="23"/>
      <c r="DX833" s="23"/>
      <c r="DY833" s="23"/>
      <c r="DZ833" s="23"/>
      <c r="EA833" s="23"/>
      <c r="EB833" s="23"/>
      <c r="EC833" s="23"/>
      <c r="ED833" s="23"/>
      <c r="EE833" s="23"/>
      <c r="EF833" s="23"/>
      <c r="EG833" s="23"/>
      <c r="EH833" s="23"/>
      <c r="EI833" s="30">
        <f>2*EI$4</f>
        <v>2</v>
      </c>
      <c r="EJ833" s="23"/>
      <c r="EK833" s="23"/>
      <c r="EL833" s="23"/>
      <c r="EM833" s="23"/>
      <c r="EN833" s="23"/>
      <c r="EO833" s="23"/>
      <c r="EP833" s="23"/>
      <c r="EQ833" s="23"/>
      <c r="ER833" s="30">
        <f t="shared" ref="ER833:ES833" si="731">6*ER$4</f>
        <v>6</v>
      </c>
      <c r="ES833" s="30">
        <f t="shared" si="731"/>
        <v>6</v>
      </c>
      <c r="ET833" s="30">
        <f t="shared" ref="ET833:EU833" si="732">2*ET$4</f>
        <v>2</v>
      </c>
      <c r="EU833" s="30">
        <f t="shared" si="732"/>
        <v>2</v>
      </c>
      <c r="EV833" s="23"/>
      <c r="EW833" s="23"/>
      <c r="EX833" s="31">
        <f t="shared" si="693"/>
        <v>102</v>
      </c>
      <c r="EY833" s="5"/>
      <c r="EZ833" s="5"/>
      <c r="FA833" s="5"/>
      <c r="FB833" s="5"/>
    </row>
    <row r="834" spans="1:158" ht="15.75" hidden="1" customHeight="1">
      <c r="A834" s="25">
        <f t="shared" si="695"/>
        <v>830</v>
      </c>
      <c r="B834" s="7" t="s">
        <v>2007</v>
      </c>
      <c r="C834" s="7" t="s">
        <v>2008</v>
      </c>
      <c r="D834" s="26" t="s">
        <v>389</v>
      </c>
      <c r="E834" s="27" t="s">
        <v>305</v>
      </c>
      <c r="F834" s="28">
        <v>100</v>
      </c>
      <c r="G834" s="29">
        <f t="shared" si="598"/>
        <v>2</v>
      </c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  <c r="BR834" s="23"/>
      <c r="BS834" s="23"/>
      <c r="BT834" s="23"/>
      <c r="BU834" s="23"/>
      <c r="BV834" s="23"/>
      <c r="BW834" s="23"/>
      <c r="BX834" s="23"/>
      <c r="BY834" s="23"/>
      <c r="BZ834" s="23"/>
      <c r="CA834" s="23"/>
      <c r="CB834" s="23"/>
      <c r="CC834" s="23"/>
      <c r="CD834" s="23"/>
      <c r="CE834" s="23"/>
      <c r="CF834" s="23"/>
      <c r="CG834" s="23"/>
      <c r="CH834" s="23"/>
      <c r="CI834" s="23"/>
      <c r="CJ834" s="23"/>
      <c r="CK834" s="23"/>
      <c r="CL834" s="23"/>
      <c r="CM834" s="23"/>
      <c r="CN834" s="23"/>
      <c r="CO834" s="23"/>
      <c r="CP834" s="23"/>
      <c r="CQ834" s="23"/>
      <c r="CR834" s="23"/>
      <c r="CS834" s="23"/>
      <c r="CT834" s="23"/>
      <c r="CU834" s="23"/>
      <c r="CV834" s="23"/>
      <c r="CW834" s="23"/>
      <c r="CX834" s="23"/>
      <c r="CY834" s="23"/>
      <c r="CZ834" s="23"/>
      <c r="DA834" s="23"/>
      <c r="DB834" s="23"/>
      <c r="DC834" s="23"/>
      <c r="DD834" s="23"/>
      <c r="DE834" s="23"/>
      <c r="DF834" s="23"/>
      <c r="DG834" s="23"/>
      <c r="DH834" s="23"/>
      <c r="DI834" s="23"/>
      <c r="DJ834" s="23"/>
      <c r="DK834" s="23"/>
      <c r="DL834" s="23"/>
      <c r="DM834" s="23"/>
      <c r="DN834" s="23"/>
      <c r="DO834" s="23"/>
      <c r="DP834" s="23"/>
      <c r="DQ834" s="23"/>
      <c r="DR834" s="23"/>
      <c r="DS834" s="23"/>
      <c r="DT834" s="23"/>
      <c r="DU834" s="23"/>
      <c r="DV834" s="23"/>
      <c r="DW834" s="23"/>
      <c r="DX834" s="23"/>
      <c r="DY834" s="23"/>
      <c r="DZ834" s="23"/>
      <c r="EA834" s="23"/>
      <c r="EB834" s="23"/>
      <c r="EC834" s="23"/>
      <c r="ED834" s="23"/>
      <c r="EE834" s="23"/>
      <c r="EF834" s="23"/>
      <c r="EG834" s="23"/>
      <c r="EH834" s="23"/>
      <c r="EI834" s="23"/>
      <c r="EJ834" s="23"/>
      <c r="EK834" s="23"/>
      <c r="EL834" s="23"/>
      <c r="EM834" s="23"/>
      <c r="EN834" s="23"/>
      <c r="EO834" s="23"/>
      <c r="EP834" s="23"/>
      <c r="EQ834" s="23"/>
      <c r="ER834" s="30">
        <f t="shared" ref="ER834:ES835" si="733">1*ER$4</f>
        <v>1</v>
      </c>
      <c r="ES834" s="30">
        <f t="shared" si="733"/>
        <v>1</v>
      </c>
      <c r="ET834" s="23"/>
      <c r="EU834" s="23"/>
      <c r="EV834" s="23"/>
      <c r="EW834" s="23"/>
      <c r="EX834" s="31">
        <f t="shared" si="693"/>
        <v>2</v>
      </c>
      <c r="EY834" s="5"/>
      <c r="EZ834" s="5"/>
      <c r="FA834" s="5"/>
      <c r="FB834" s="5"/>
    </row>
    <row r="835" spans="1:158" ht="15.75" hidden="1" customHeight="1">
      <c r="A835" s="25">
        <f t="shared" si="695"/>
        <v>831</v>
      </c>
      <c r="B835" s="7" t="s">
        <v>2009</v>
      </c>
      <c r="C835" s="7" t="s">
        <v>2008</v>
      </c>
      <c r="D835" s="26" t="s">
        <v>389</v>
      </c>
      <c r="E835" s="27" t="s">
        <v>305</v>
      </c>
      <c r="F835" s="28">
        <v>100</v>
      </c>
      <c r="G835" s="29">
        <f t="shared" si="598"/>
        <v>2</v>
      </c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  <c r="BR835" s="23"/>
      <c r="BS835" s="23"/>
      <c r="BT835" s="23"/>
      <c r="BU835" s="23"/>
      <c r="BV835" s="23"/>
      <c r="BW835" s="23"/>
      <c r="BX835" s="23"/>
      <c r="BY835" s="23"/>
      <c r="BZ835" s="23"/>
      <c r="CA835" s="23"/>
      <c r="CB835" s="23"/>
      <c r="CC835" s="23"/>
      <c r="CD835" s="23"/>
      <c r="CE835" s="23"/>
      <c r="CF835" s="23"/>
      <c r="CG835" s="23"/>
      <c r="CH835" s="23"/>
      <c r="CI835" s="23"/>
      <c r="CJ835" s="23"/>
      <c r="CK835" s="23"/>
      <c r="CL835" s="23"/>
      <c r="CM835" s="23"/>
      <c r="CN835" s="23"/>
      <c r="CO835" s="23"/>
      <c r="CP835" s="23"/>
      <c r="CQ835" s="23"/>
      <c r="CR835" s="23"/>
      <c r="CS835" s="23"/>
      <c r="CT835" s="23"/>
      <c r="CU835" s="23"/>
      <c r="CV835" s="23"/>
      <c r="CW835" s="23"/>
      <c r="CX835" s="23"/>
      <c r="CY835" s="23"/>
      <c r="CZ835" s="23"/>
      <c r="DA835" s="23"/>
      <c r="DB835" s="23"/>
      <c r="DC835" s="23"/>
      <c r="DD835" s="23"/>
      <c r="DE835" s="23"/>
      <c r="DF835" s="23"/>
      <c r="DG835" s="23"/>
      <c r="DH835" s="23"/>
      <c r="DI835" s="23"/>
      <c r="DJ835" s="23"/>
      <c r="DK835" s="23"/>
      <c r="DL835" s="23"/>
      <c r="DM835" s="23"/>
      <c r="DN835" s="23"/>
      <c r="DO835" s="23"/>
      <c r="DP835" s="23"/>
      <c r="DQ835" s="23"/>
      <c r="DR835" s="23"/>
      <c r="DS835" s="23"/>
      <c r="DT835" s="23"/>
      <c r="DU835" s="23"/>
      <c r="DV835" s="23"/>
      <c r="DW835" s="23"/>
      <c r="DX835" s="23"/>
      <c r="DY835" s="23"/>
      <c r="DZ835" s="23"/>
      <c r="EA835" s="23"/>
      <c r="EB835" s="23"/>
      <c r="EC835" s="23"/>
      <c r="ED835" s="23"/>
      <c r="EE835" s="23"/>
      <c r="EF835" s="23"/>
      <c r="EG835" s="23"/>
      <c r="EH835" s="23"/>
      <c r="EI835" s="23"/>
      <c r="EJ835" s="23"/>
      <c r="EK835" s="23"/>
      <c r="EL835" s="23"/>
      <c r="EM835" s="23"/>
      <c r="EN835" s="23"/>
      <c r="EO835" s="23"/>
      <c r="EP835" s="23"/>
      <c r="EQ835" s="23"/>
      <c r="ER835" s="30">
        <f t="shared" si="733"/>
        <v>1</v>
      </c>
      <c r="ES835" s="30">
        <f t="shared" si="733"/>
        <v>1</v>
      </c>
      <c r="ET835" s="23"/>
      <c r="EU835" s="23"/>
      <c r="EV835" s="23"/>
      <c r="EW835" s="23"/>
      <c r="EX835" s="31">
        <f t="shared" si="693"/>
        <v>2</v>
      </c>
      <c r="EY835" s="5"/>
      <c r="EZ835" s="5"/>
      <c r="FA835" s="5"/>
      <c r="FB835" s="5"/>
    </row>
    <row r="836" spans="1:158" ht="15.75" hidden="1" customHeight="1">
      <c r="A836" s="25">
        <f t="shared" si="695"/>
        <v>832</v>
      </c>
      <c r="B836" s="7" t="s">
        <v>2010</v>
      </c>
      <c r="C836" s="7" t="s">
        <v>2011</v>
      </c>
      <c r="D836" s="7" t="s">
        <v>474</v>
      </c>
      <c r="E836" s="27" t="s">
        <v>301</v>
      </c>
      <c r="F836" s="28">
        <v>500</v>
      </c>
      <c r="G836" s="29">
        <f t="shared" si="598"/>
        <v>6</v>
      </c>
      <c r="H836" s="23"/>
      <c r="I836" s="23"/>
      <c r="J836" s="23"/>
      <c r="K836" s="23"/>
      <c r="L836" s="30">
        <f t="shared" ref="L836:L837" si="734">1*L$4</f>
        <v>1</v>
      </c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30">
        <f t="shared" ref="Z836:Z837" si="735">1*Z$4</f>
        <v>1</v>
      </c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30">
        <f t="shared" ref="AY836:AY837" si="736">1*AY$4</f>
        <v>1</v>
      </c>
      <c r="AZ836" s="23"/>
      <c r="BA836" s="23"/>
      <c r="BB836" s="30">
        <f t="shared" ref="BB836:BD837" si="737">1*BB$4</f>
        <v>1</v>
      </c>
      <c r="BC836" s="30">
        <f t="shared" si="737"/>
        <v>1</v>
      </c>
      <c r="BD836" s="30">
        <f t="shared" si="737"/>
        <v>1</v>
      </c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  <c r="BR836" s="23"/>
      <c r="BS836" s="23"/>
      <c r="BT836" s="23"/>
      <c r="BU836" s="23"/>
      <c r="BV836" s="23"/>
      <c r="BW836" s="23"/>
      <c r="BX836" s="23"/>
      <c r="BY836" s="23"/>
      <c r="BZ836" s="23"/>
      <c r="CA836" s="23"/>
      <c r="CB836" s="23"/>
      <c r="CC836" s="23"/>
      <c r="CD836" s="23"/>
      <c r="CE836" s="23"/>
      <c r="CF836" s="23"/>
      <c r="CG836" s="23"/>
      <c r="CH836" s="23"/>
      <c r="CI836" s="23"/>
      <c r="CJ836" s="23"/>
      <c r="CK836" s="23"/>
      <c r="CL836" s="23"/>
      <c r="CM836" s="23"/>
      <c r="CN836" s="23"/>
      <c r="CO836" s="23"/>
      <c r="CP836" s="23"/>
      <c r="CQ836" s="23"/>
      <c r="CR836" s="23"/>
      <c r="CS836" s="23"/>
      <c r="CT836" s="23"/>
      <c r="CU836" s="23"/>
      <c r="CV836" s="23"/>
      <c r="CW836" s="23"/>
      <c r="CX836" s="23"/>
      <c r="CY836" s="23"/>
      <c r="CZ836" s="23"/>
      <c r="DA836" s="23"/>
      <c r="DB836" s="23"/>
      <c r="DC836" s="23"/>
      <c r="DD836" s="23"/>
      <c r="DE836" s="23"/>
      <c r="DF836" s="23"/>
      <c r="DG836" s="23"/>
      <c r="DH836" s="23"/>
      <c r="DI836" s="23"/>
      <c r="DJ836" s="23"/>
      <c r="DK836" s="23"/>
      <c r="DL836" s="23"/>
      <c r="DM836" s="23"/>
      <c r="DN836" s="23"/>
      <c r="DO836" s="23"/>
      <c r="DP836" s="23"/>
      <c r="DQ836" s="23"/>
      <c r="DR836" s="23"/>
      <c r="DS836" s="23"/>
      <c r="DT836" s="23"/>
      <c r="DU836" s="23"/>
      <c r="DV836" s="23"/>
      <c r="DW836" s="23"/>
      <c r="DX836" s="23"/>
      <c r="DY836" s="23"/>
      <c r="DZ836" s="23"/>
      <c r="EA836" s="23"/>
      <c r="EB836" s="23"/>
      <c r="EC836" s="23"/>
      <c r="ED836" s="23"/>
      <c r="EE836" s="23"/>
      <c r="EF836" s="23"/>
      <c r="EG836" s="23"/>
      <c r="EH836" s="23"/>
      <c r="EI836" s="23"/>
      <c r="EJ836" s="23"/>
      <c r="EK836" s="23"/>
      <c r="EL836" s="23"/>
      <c r="EM836" s="23"/>
      <c r="EN836" s="23"/>
      <c r="EO836" s="23"/>
      <c r="EP836" s="23"/>
      <c r="EQ836" s="23"/>
      <c r="ER836" s="23"/>
      <c r="ES836" s="23"/>
      <c r="ET836" s="23"/>
      <c r="EU836" s="23"/>
      <c r="EV836" s="23"/>
      <c r="EW836" s="23"/>
      <c r="EX836" s="31">
        <f t="shared" si="693"/>
        <v>6</v>
      </c>
      <c r="EY836" s="5"/>
      <c r="EZ836" s="5"/>
      <c r="FA836" s="5"/>
      <c r="FB836" s="5"/>
    </row>
    <row r="837" spans="1:158" ht="15.75" hidden="1" customHeight="1">
      <c r="A837" s="25">
        <f t="shared" si="695"/>
        <v>833</v>
      </c>
      <c r="B837" s="7" t="s">
        <v>2012</v>
      </c>
      <c r="C837" s="7" t="s">
        <v>2013</v>
      </c>
      <c r="D837" s="7" t="s">
        <v>474</v>
      </c>
      <c r="E837" s="27" t="s">
        <v>301</v>
      </c>
      <c r="F837" s="28">
        <v>500</v>
      </c>
      <c r="G837" s="29">
        <f t="shared" si="598"/>
        <v>6</v>
      </c>
      <c r="H837" s="23"/>
      <c r="I837" s="23"/>
      <c r="J837" s="23"/>
      <c r="K837" s="23"/>
      <c r="L837" s="30">
        <f t="shared" si="734"/>
        <v>1</v>
      </c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30">
        <f t="shared" si="735"/>
        <v>1</v>
      </c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30">
        <f t="shared" si="736"/>
        <v>1</v>
      </c>
      <c r="AZ837" s="23"/>
      <c r="BA837" s="23"/>
      <c r="BB837" s="30">
        <f t="shared" si="737"/>
        <v>1</v>
      </c>
      <c r="BC837" s="30">
        <f t="shared" si="737"/>
        <v>1</v>
      </c>
      <c r="BD837" s="30">
        <f t="shared" si="737"/>
        <v>1</v>
      </c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  <c r="BR837" s="23"/>
      <c r="BS837" s="23"/>
      <c r="BT837" s="23"/>
      <c r="BU837" s="23"/>
      <c r="BV837" s="23"/>
      <c r="BW837" s="23"/>
      <c r="BX837" s="23"/>
      <c r="BY837" s="23"/>
      <c r="BZ837" s="23"/>
      <c r="CA837" s="23"/>
      <c r="CB837" s="23"/>
      <c r="CC837" s="23"/>
      <c r="CD837" s="23"/>
      <c r="CE837" s="23"/>
      <c r="CF837" s="23"/>
      <c r="CG837" s="23"/>
      <c r="CH837" s="23"/>
      <c r="CI837" s="23"/>
      <c r="CJ837" s="23"/>
      <c r="CK837" s="23"/>
      <c r="CL837" s="23"/>
      <c r="CM837" s="23"/>
      <c r="CN837" s="23"/>
      <c r="CO837" s="23"/>
      <c r="CP837" s="23"/>
      <c r="CQ837" s="23"/>
      <c r="CR837" s="23"/>
      <c r="CS837" s="23"/>
      <c r="CT837" s="23"/>
      <c r="CU837" s="23"/>
      <c r="CV837" s="23"/>
      <c r="CW837" s="23"/>
      <c r="CX837" s="23"/>
      <c r="CY837" s="23"/>
      <c r="CZ837" s="23"/>
      <c r="DA837" s="23"/>
      <c r="DB837" s="23"/>
      <c r="DC837" s="23"/>
      <c r="DD837" s="23"/>
      <c r="DE837" s="23"/>
      <c r="DF837" s="23"/>
      <c r="DG837" s="23"/>
      <c r="DH837" s="23"/>
      <c r="DI837" s="23"/>
      <c r="DJ837" s="23"/>
      <c r="DK837" s="23"/>
      <c r="DL837" s="23"/>
      <c r="DM837" s="23"/>
      <c r="DN837" s="23"/>
      <c r="DO837" s="23"/>
      <c r="DP837" s="23"/>
      <c r="DQ837" s="23"/>
      <c r="DR837" s="23"/>
      <c r="DS837" s="23"/>
      <c r="DT837" s="23"/>
      <c r="DU837" s="23"/>
      <c r="DV837" s="23"/>
      <c r="DW837" s="23"/>
      <c r="DX837" s="23"/>
      <c r="DY837" s="23"/>
      <c r="DZ837" s="23"/>
      <c r="EA837" s="23"/>
      <c r="EB837" s="23"/>
      <c r="EC837" s="23"/>
      <c r="ED837" s="23"/>
      <c r="EE837" s="23"/>
      <c r="EF837" s="23"/>
      <c r="EG837" s="23"/>
      <c r="EH837" s="23"/>
      <c r="EI837" s="23"/>
      <c r="EJ837" s="23"/>
      <c r="EK837" s="23"/>
      <c r="EL837" s="23"/>
      <c r="EM837" s="23"/>
      <c r="EN837" s="23"/>
      <c r="EO837" s="23"/>
      <c r="EP837" s="23"/>
      <c r="EQ837" s="23"/>
      <c r="ER837" s="23"/>
      <c r="ES837" s="23"/>
      <c r="ET837" s="23"/>
      <c r="EU837" s="23"/>
      <c r="EV837" s="23"/>
      <c r="EW837" s="23"/>
      <c r="EX837" s="31">
        <f t="shared" si="693"/>
        <v>6</v>
      </c>
      <c r="EY837" s="5"/>
      <c r="EZ837" s="5"/>
      <c r="FA837" s="5"/>
      <c r="FB837" s="5"/>
    </row>
    <row r="838" spans="1:158" ht="15.75" hidden="1" customHeight="1">
      <c r="A838" s="25">
        <f t="shared" ref="A838:A901" si="738">+A837+1</f>
        <v>834</v>
      </c>
      <c r="B838" s="7" t="s">
        <v>2014</v>
      </c>
      <c r="C838" s="7" t="s">
        <v>2015</v>
      </c>
      <c r="D838" s="7" t="s">
        <v>474</v>
      </c>
      <c r="E838" s="27" t="s">
        <v>301</v>
      </c>
      <c r="F838" s="28">
        <v>500</v>
      </c>
      <c r="G838" s="29">
        <f t="shared" si="598"/>
        <v>7</v>
      </c>
      <c r="H838" s="23"/>
      <c r="I838" s="30">
        <f t="shared" ref="I838:J839" si="739">1*I$4</f>
        <v>1</v>
      </c>
      <c r="J838" s="30">
        <f t="shared" si="739"/>
        <v>1</v>
      </c>
      <c r="K838" s="23"/>
      <c r="L838" s="23"/>
      <c r="M838" s="30">
        <f>1*M$4</f>
        <v>1</v>
      </c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30">
        <f>1*AI$4</f>
        <v>1</v>
      </c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  <c r="BR838" s="23"/>
      <c r="BS838" s="23"/>
      <c r="BT838" s="23"/>
      <c r="BU838" s="23"/>
      <c r="BV838" s="23"/>
      <c r="BW838" s="23"/>
      <c r="BX838" s="23"/>
      <c r="BY838" s="23"/>
      <c r="BZ838" s="23"/>
      <c r="CA838" s="23"/>
      <c r="CB838" s="23"/>
      <c r="CC838" s="23"/>
      <c r="CD838" s="23"/>
      <c r="CE838" s="23"/>
      <c r="CF838" s="23"/>
      <c r="CG838" s="23"/>
      <c r="CH838" s="23"/>
      <c r="CI838" s="23"/>
      <c r="CJ838" s="23"/>
      <c r="CK838" s="23"/>
      <c r="CL838" s="23"/>
      <c r="CM838" s="23"/>
      <c r="CN838" s="23"/>
      <c r="CO838" s="23"/>
      <c r="CP838" s="23"/>
      <c r="CQ838" s="23"/>
      <c r="CR838" s="23"/>
      <c r="CS838" s="23"/>
      <c r="CT838" s="23"/>
      <c r="CU838" s="23"/>
      <c r="CV838" s="23"/>
      <c r="CW838" s="23"/>
      <c r="CX838" s="23"/>
      <c r="CY838" s="23"/>
      <c r="CZ838" s="23"/>
      <c r="DA838" s="23"/>
      <c r="DB838" s="23"/>
      <c r="DC838" s="23"/>
      <c r="DD838" s="23"/>
      <c r="DE838" s="23"/>
      <c r="DF838" s="23"/>
      <c r="DG838" s="23"/>
      <c r="DH838" s="23"/>
      <c r="DI838" s="23"/>
      <c r="DJ838" s="23"/>
      <c r="DK838" s="23"/>
      <c r="DL838" s="23"/>
      <c r="DM838" s="23"/>
      <c r="DN838" s="23"/>
      <c r="DO838" s="23"/>
      <c r="DP838" s="23"/>
      <c r="DQ838" s="23"/>
      <c r="DR838" s="23"/>
      <c r="DS838" s="23"/>
      <c r="DT838" s="23"/>
      <c r="DU838" s="23"/>
      <c r="DV838" s="23"/>
      <c r="DW838" s="23"/>
      <c r="DX838" s="23"/>
      <c r="DY838" s="23"/>
      <c r="DZ838" s="23"/>
      <c r="EA838" s="23"/>
      <c r="EB838" s="23"/>
      <c r="EC838" s="23"/>
      <c r="ED838" s="23"/>
      <c r="EE838" s="23"/>
      <c r="EF838" s="23"/>
      <c r="EG838" s="23"/>
      <c r="EH838" s="23"/>
      <c r="EI838" s="30">
        <f t="shared" ref="EI838:EI839" si="740">1*EI$4</f>
        <v>1</v>
      </c>
      <c r="EJ838" s="23"/>
      <c r="EK838" s="23"/>
      <c r="EL838" s="23"/>
      <c r="EM838" s="23"/>
      <c r="EN838" s="23"/>
      <c r="EO838" s="23"/>
      <c r="EP838" s="23"/>
      <c r="EQ838" s="30">
        <f t="shared" ref="EQ838:EQ839" si="741">1*EQ$4</f>
        <v>1</v>
      </c>
      <c r="ER838" s="23"/>
      <c r="ES838" s="23"/>
      <c r="ET838" s="23"/>
      <c r="EU838" s="30">
        <f>1*EU$4</f>
        <v>1</v>
      </c>
      <c r="EV838" s="23"/>
      <c r="EW838" s="23"/>
      <c r="EX838" s="31">
        <f t="shared" si="693"/>
        <v>7</v>
      </c>
      <c r="EY838" s="5"/>
      <c r="EZ838" s="5"/>
      <c r="FA838" s="5"/>
      <c r="FB838" s="5"/>
    </row>
    <row r="839" spans="1:158" ht="15.75" hidden="1" customHeight="1">
      <c r="A839" s="25">
        <f t="shared" si="738"/>
        <v>835</v>
      </c>
      <c r="B839" s="7" t="s">
        <v>2016</v>
      </c>
      <c r="C839" s="7" t="s">
        <v>2017</v>
      </c>
      <c r="D839" s="7" t="s">
        <v>474</v>
      </c>
      <c r="E839" s="27" t="s">
        <v>301</v>
      </c>
      <c r="F839" s="28">
        <v>500</v>
      </c>
      <c r="G839" s="29">
        <f t="shared" si="598"/>
        <v>4</v>
      </c>
      <c r="H839" s="23"/>
      <c r="I839" s="30">
        <f t="shared" si="739"/>
        <v>1</v>
      </c>
      <c r="J839" s="30">
        <f t="shared" si="739"/>
        <v>1</v>
      </c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  <c r="BR839" s="23"/>
      <c r="BS839" s="23"/>
      <c r="BT839" s="23"/>
      <c r="BU839" s="23"/>
      <c r="BV839" s="23"/>
      <c r="BW839" s="23"/>
      <c r="BX839" s="23"/>
      <c r="BY839" s="23"/>
      <c r="BZ839" s="23"/>
      <c r="CA839" s="23"/>
      <c r="CB839" s="23"/>
      <c r="CC839" s="23"/>
      <c r="CD839" s="23"/>
      <c r="CE839" s="23"/>
      <c r="CF839" s="23"/>
      <c r="CG839" s="23"/>
      <c r="CH839" s="23"/>
      <c r="CI839" s="23"/>
      <c r="CJ839" s="23"/>
      <c r="CK839" s="23"/>
      <c r="CL839" s="23"/>
      <c r="CM839" s="23"/>
      <c r="CN839" s="23"/>
      <c r="CO839" s="23"/>
      <c r="CP839" s="23"/>
      <c r="CQ839" s="23"/>
      <c r="CR839" s="23"/>
      <c r="CS839" s="23"/>
      <c r="CT839" s="23"/>
      <c r="CU839" s="23"/>
      <c r="CV839" s="23"/>
      <c r="CW839" s="23"/>
      <c r="CX839" s="23"/>
      <c r="CY839" s="23"/>
      <c r="CZ839" s="23"/>
      <c r="DA839" s="23"/>
      <c r="DB839" s="23"/>
      <c r="DC839" s="23"/>
      <c r="DD839" s="23"/>
      <c r="DE839" s="23"/>
      <c r="DF839" s="23"/>
      <c r="DG839" s="23"/>
      <c r="DH839" s="23"/>
      <c r="DI839" s="23"/>
      <c r="DJ839" s="23"/>
      <c r="DK839" s="23"/>
      <c r="DL839" s="23"/>
      <c r="DM839" s="23"/>
      <c r="DN839" s="23"/>
      <c r="DO839" s="23"/>
      <c r="DP839" s="23"/>
      <c r="DQ839" s="23"/>
      <c r="DR839" s="23"/>
      <c r="DS839" s="23"/>
      <c r="DT839" s="23"/>
      <c r="DU839" s="23"/>
      <c r="DV839" s="23"/>
      <c r="DW839" s="23"/>
      <c r="DX839" s="23"/>
      <c r="DY839" s="23"/>
      <c r="DZ839" s="23"/>
      <c r="EA839" s="23"/>
      <c r="EB839" s="23"/>
      <c r="EC839" s="23"/>
      <c r="ED839" s="23"/>
      <c r="EE839" s="23"/>
      <c r="EF839" s="23"/>
      <c r="EG839" s="23"/>
      <c r="EH839" s="23"/>
      <c r="EI839" s="30">
        <f t="shared" si="740"/>
        <v>1</v>
      </c>
      <c r="EJ839" s="23"/>
      <c r="EK839" s="23"/>
      <c r="EL839" s="23"/>
      <c r="EM839" s="23"/>
      <c r="EN839" s="23"/>
      <c r="EO839" s="23"/>
      <c r="EP839" s="23"/>
      <c r="EQ839" s="30">
        <f t="shared" si="741"/>
        <v>1</v>
      </c>
      <c r="ER839" s="23"/>
      <c r="ES839" s="23"/>
      <c r="ET839" s="23"/>
      <c r="EU839" s="23"/>
      <c r="EV839" s="23"/>
      <c r="EW839" s="23"/>
      <c r="EX839" s="31">
        <f t="shared" si="693"/>
        <v>4</v>
      </c>
      <c r="EY839" s="5"/>
      <c r="EZ839" s="5"/>
      <c r="FA839" s="5"/>
      <c r="FB839" s="5"/>
    </row>
    <row r="840" spans="1:158" ht="15.75" hidden="1" customHeight="1">
      <c r="A840" s="25">
        <f t="shared" si="738"/>
        <v>836</v>
      </c>
      <c r="B840" s="7" t="s">
        <v>2018</v>
      </c>
      <c r="C840" s="7" t="s">
        <v>2019</v>
      </c>
      <c r="D840" s="26" t="s">
        <v>324</v>
      </c>
      <c r="E840" s="27" t="s">
        <v>305</v>
      </c>
      <c r="F840" s="28">
        <v>300</v>
      </c>
      <c r="G840" s="29">
        <f t="shared" si="598"/>
        <v>1</v>
      </c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30">
        <f>1*AQ$4</f>
        <v>1</v>
      </c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  <c r="BR840" s="23"/>
      <c r="BS840" s="23"/>
      <c r="BT840" s="23"/>
      <c r="BU840" s="23"/>
      <c r="BV840" s="23"/>
      <c r="BW840" s="23"/>
      <c r="BX840" s="23"/>
      <c r="BY840" s="23"/>
      <c r="BZ840" s="23"/>
      <c r="CA840" s="23"/>
      <c r="CB840" s="23"/>
      <c r="CC840" s="23"/>
      <c r="CD840" s="23"/>
      <c r="CE840" s="23"/>
      <c r="CF840" s="23"/>
      <c r="CG840" s="23"/>
      <c r="CH840" s="23"/>
      <c r="CI840" s="23"/>
      <c r="CJ840" s="23"/>
      <c r="CK840" s="23"/>
      <c r="CL840" s="23"/>
      <c r="CM840" s="23"/>
      <c r="CN840" s="23"/>
      <c r="CO840" s="23"/>
      <c r="CP840" s="23"/>
      <c r="CQ840" s="23"/>
      <c r="CR840" s="23"/>
      <c r="CS840" s="23"/>
      <c r="CT840" s="23"/>
      <c r="CU840" s="23"/>
      <c r="CV840" s="23"/>
      <c r="CW840" s="23"/>
      <c r="CX840" s="23"/>
      <c r="CY840" s="23"/>
      <c r="CZ840" s="23"/>
      <c r="DA840" s="23"/>
      <c r="DB840" s="23"/>
      <c r="DC840" s="23"/>
      <c r="DD840" s="23"/>
      <c r="DE840" s="23"/>
      <c r="DF840" s="23"/>
      <c r="DG840" s="23"/>
      <c r="DH840" s="23"/>
      <c r="DI840" s="23"/>
      <c r="DJ840" s="23"/>
      <c r="DK840" s="23"/>
      <c r="DL840" s="23"/>
      <c r="DM840" s="23"/>
      <c r="DN840" s="23"/>
      <c r="DO840" s="23"/>
      <c r="DP840" s="23"/>
      <c r="DQ840" s="23"/>
      <c r="DR840" s="23"/>
      <c r="DS840" s="23"/>
      <c r="DT840" s="23"/>
      <c r="DU840" s="23"/>
      <c r="DV840" s="23"/>
      <c r="DW840" s="23"/>
      <c r="DX840" s="23"/>
      <c r="DY840" s="23"/>
      <c r="DZ840" s="23"/>
      <c r="EA840" s="23"/>
      <c r="EB840" s="23"/>
      <c r="EC840" s="23"/>
      <c r="ED840" s="23"/>
      <c r="EE840" s="23"/>
      <c r="EF840" s="23"/>
      <c r="EG840" s="23"/>
      <c r="EH840" s="23"/>
      <c r="EI840" s="23"/>
      <c r="EJ840" s="23"/>
      <c r="EK840" s="23"/>
      <c r="EL840" s="23"/>
      <c r="EM840" s="23"/>
      <c r="EN840" s="23"/>
      <c r="EO840" s="23"/>
      <c r="EP840" s="23"/>
      <c r="EQ840" s="23"/>
      <c r="ER840" s="23"/>
      <c r="ES840" s="23"/>
      <c r="ET840" s="23"/>
      <c r="EU840" s="23"/>
      <c r="EV840" s="23"/>
      <c r="EW840" s="23"/>
      <c r="EX840" s="31">
        <f t="shared" si="693"/>
        <v>1</v>
      </c>
      <c r="EY840" s="5"/>
      <c r="EZ840" s="5"/>
      <c r="FA840" s="5"/>
      <c r="FB840" s="5"/>
    </row>
    <row r="841" spans="1:158" ht="15.75" hidden="1" customHeight="1">
      <c r="A841" s="25">
        <f t="shared" si="738"/>
        <v>837</v>
      </c>
      <c r="B841" s="7" t="s">
        <v>2020</v>
      </c>
      <c r="C841" s="7" t="s">
        <v>2021</v>
      </c>
      <c r="D841" s="26" t="s">
        <v>324</v>
      </c>
      <c r="E841" s="27" t="s">
        <v>305</v>
      </c>
      <c r="F841" s="28">
        <v>300</v>
      </c>
      <c r="G841" s="29">
        <f t="shared" si="598"/>
        <v>1</v>
      </c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  <c r="BR841" s="23"/>
      <c r="BS841" s="23"/>
      <c r="BT841" s="23"/>
      <c r="BU841" s="23"/>
      <c r="BV841" s="23"/>
      <c r="BW841" s="23"/>
      <c r="BX841" s="23"/>
      <c r="BY841" s="23"/>
      <c r="BZ841" s="23"/>
      <c r="CA841" s="23"/>
      <c r="CB841" s="23"/>
      <c r="CC841" s="23"/>
      <c r="CD841" s="23"/>
      <c r="CE841" s="23"/>
      <c r="CF841" s="23"/>
      <c r="CG841" s="23"/>
      <c r="CH841" s="23"/>
      <c r="CI841" s="23"/>
      <c r="CJ841" s="23"/>
      <c r="CK841" s="23"/>
      <c r="CL841" s="23"/>
      <c r="CM841" s="23"/>
      <c r="CN841" s="23"/>
      <c r="CO841" s="23"/>
      <c r="CP841" s="23"/>
      <c r="CQ841" s="23"/>
      <c r="CR841" s="23"/>
      <c r="CS841" s="23"/>
      <c r="CT841" s="23"/>
      <c r="CU841" s="23"/>
      <c r="CV841" s="23"/>
      <c r="CW841" s="23"/>
      <c r="CX841" s="23"/>
      <c r="CY841" s="23"/>
      <c r="CZ841" s="23"/>
      <c r="DA841" s="23"/>
      <c r="DB841" s="23"/>
      <c r="DC841" s="23"/>
      <c r="DD841" s="23"/>
      <c r="DE841" s="23"/>
      <c r="DF841" s="23"/>
      <c r="DG841" s="23"/>
      <c r="DH841" s="23"/>
      <c r="DI841" s="23"/>
      <c r="DJ841" s="23"/>
      <c r="DK841" s="23"/>
      <c r="DL841" s="23"/>
      <c r="DM841" s="23"/>
      <c r="DN841" s="23"/>
      <c r="DO841" s="23"/>
      <c r="DP841" s="23"/>
      <c r="DQ841" s="23"/>
      <c r="DR841" s="23"/>
      <c r="DS841" s="23"/>
      <c r="DT841" s="23"/>
      <c r="DU841" s="23"/>
      <c r="DV841" s="23"/>
      <c r="DW841" s="23"/>
      <c r="DX841" s="23"/>
      <c r="DY841" s="23"/>
      <c r="DZ841" s="23"/>
      <c r="EA841" s="23"/>
      <c r="EB841" s="23"/>
      <c r="EC841" s="23"/>
      <c r="ED841" s="23"/>
      <c r="EE841" s="23"/>
      <c r="EF841" s="23"/>
      <c r="EG841" s="23"/>
      <c r="EH841" s="23"/>
      <c r="EI841" s="23"/>
      <c r="EJ841" s="23"/>
      <c r="EK841" s="23"/>
      <c r="EL841" s="23"/>
      <c r="EM841" s="23"/>
      <c r="EN841" s="30">
        <f>1*EN$4</f>
        <v>1</v>
      </c>
      <c r="EO841" s="23"/>
      <c r="EP841" s="23"/>
      <c r="EQ841" s="23"/>
      <c r="ER841" s="23"/>
      <c r="ES841" s="23"/>
      <c r="ET841" s="23"/>
      <c r="EU841" s="23"/>
      <c r="EV841" s="23"/>
      <c r="EW841" s="23"/>
      <c r="EX841" s="31">
        <f t="shared" si="693"/>
        <v>1</v>
      </c>
      <c r="EY841" s="5"/>
      <c r="EZ841" s="5"/>
      <c r="FA841" s="5"/>
      <c r="FB841" s="5"/>
    </row>
    <row r="842" spans="1:158" ht="15.75" hidden="1" customHeight="1">
      <c r="A842" s="25">
        <f t="shared" si="738"/>
        <v>838</v>
      </c>
      <c r="B842" s="7" t="s">
        <v>2022</v>
      </c>
      <c r="C842" s="7" t="s">
        <v>2023</v>
      </c>
      <c r="D842" s="26" t="s">
        <v>324</v>
      </c>
      <c r="E842" s="27" t="s">
        <v>305</v>
      </c>
      <c r="F842" s="28">
        <v>300</v>
      </c>
      <c r="G842" s="29">
        <f t="shared" si="598"/>
        <v>1</v>
      </c>
      <c r="H842" s="23"/>
      <c r="I842" s="23"/>
      <c r="J842" s="30">
        <f>1*J$4</f>
        <v>1</v>
      </c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  <c r="BR842" s="23"/>
      <c r="BS842" s="23"/>
      <c r="BT842" s="23"/>
      <c r="BU842" s="23"/>
      <c r="BV842" s="23"/>
      <c r="BW842" s="23"/>
      <c r="BX842" s="23"/>
      <c r="BY842" s="23"/>
      <c r="BZ842" s="23"/>
      <c r="CA842" s="23"/>
      <c r="CB842" s="23"/>
      <c r="CC842" s="23"/>
      <c r="CD842" s="23"/>
      <c r="CE842" s="23"/>
      <c r="CF842" s="23"/>
      <c r="CG842" s="23"/>
      <c r="CH842" s="23"/>
      <c r="CI842" s="23"/>
      <c r="CJ842" s="23"/>
      <c r="CK842" s="23"/>
      <c r="CL842" s="23"/>
      <c r="CM842" s="23"/>
      <c r="CN842" s="23"/>
      <c r="CO842" s="23"/>
      <c r="CP842" s="23"/>
      <c r="CQ842" s="23"/>
      <c r="CR842" s="23"/>
      <c r="CS842" s="23"/>
      <c r="CT842" s="23"/>
      <c r="CU842" s="23"/>
      <c r="CV842" s="23"/>
      <c r="CW842" s="23"/>
      <c r="CX842" s="23"/>
      <c r="CY842" s="23"/>
      <c r="CZ842" s="23"/>
      <c r="DA842" s="23"/>
      <c r="DB842" s="23"/>
      <c r="DC842" s="23"/>
      <c r="DD842" s="23"/>
      <c r="DE842" s="23"/>
      <c r="DF842" s="23"/>
      <c r="DG842" s="23"/>
      <c r="DH842" s="23"/>
      <c r="DI842" s="23"/>
      <c r="DJ842" s="23"/>
      <c r="DK842" s="23"/>
      <c r="DL842" s="23"/>
      <c r="DM842" s="23"/>
      <c r="DN842" s="23"/>
      <c r="DO842" s="23"/>
      <c r="DP842" s="23"/>
      <c r="DQ842" s="23"/>
      <c r="DR842" s="23"/>
      <c r="DS842" s="23"/>
      <c r="DT842" s="23"/>
      <c r="DU842" s="23"/>
      <c r="DV842" s="23"/>
      <c r="DW842" s="23"/>
      <c r="DX842" s="23"/>
      <c r="DY842" s="23"/>
      <c r="DZ842" s="23"/>
      <c r="EA842" s="23"/>
      <c r="EB842" s="23"/>
      <c r="EC842" s="23"/>
      <c r="ED842" s="23"/>
      <c r="EE842" s="23"/>
      <c r="EF842" s="23"/>
      <c r="EG842" s="23"/>
      <c r="EH842" s="23"/>
      <c r="EI842" s="23"/>
      <c r="EJ842" s="23"/>
      <c r="EK842" s="23"/>
      <c r="EL842" s="23"/>
      <c r="EM842" s="23"/>
      <c r="EN842" s="23"/>
      <c r="EO842" s="23"/>
      <c r="EP842" s="23"/>
      <c r="EQ842" s="23"/>
      <c r="ER842" s="23"/>
      <c r="ES842" s="23"/>
      <c r="ET842" s="23"/>
      <c r="EU842" s="23"/>
      <c r="EV842" s="23"/>
      <c r="EW842" s="23"/>
      <c r="EX842" s="31">
        <f t="shared" si="693"/>
        <v>1</v>
      </c>
      <c r="EY842" s="5"/>
      <c r="EZ842" s="5"/>
      <c r="FA842" s="5"/>
      <c r="FB842" s="5"/>
    </row>
    <row r="843" spans="1:158" ht="15.75" hidden="1" customHeight="1">
      <c r="A843" s="25">
        <f t="shared" si="738"/>
        <v>839</v>
      </c>
      <c r="B843" s="40" t="s">
        <v>2024</v>
      </c>
      <c r="C843" s="7" t="s">
        <v>2025</v>
      </c>
      <c r="D843" s="26" t="s">
        <v>324</v>
      </c>
      <c r="E843" s="27" t="s">
        <v>305</v>
      </c>
      <c r="F843" s="28">
        <v>300</v>
      </c>
      <c r="G843" s="29">
        <f t="shared" si="598"/>
        <v>1</v>
      </c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30">
        <f>1*AJ$4</f>
        <v>1</v>
      </c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  <c r="BR843" s="23"/>
      <c r="BS843" s="23"/>
      <c r="BT843" s="23"/>
      <c r="BU843" s="23"/>
      <c r="BV843" s="23"/>
      <c r="BW843" s="23"/>
      <c r="BX843" s="23"/>
      <c r="BY843" s="23"/>
      <c r="BZ843" s="23"/>
      <c r="CA843" s="23"/>
      <c r="CB843" s="23"/>
      <c r="CC843" s="23"/>
      <c r="CD843" s="23"/>
      <c r="CE843" s="23"/>
      <c r="CF843" s="23"/>
      <c r="CG843" s="23"/>
      <c r="CH843" s="23"/>
      <c r="CI843" s="23"/>
      <c r="CJ843" s="23"/>
      <c r="CK843" s="23"/>
      <c r="CL843" s="23"/>
      <c r="CM843" s="23"/>
      <c r="CN843" s="23"/>
      <c r="CO843" s="23"/>
      <c r="CP843" s="23"/>
      <c r="CQ843" s="23"/>
      <c r="CR843" s="23"/>
      <c r="CS843" s="23"/>
      <c r="CT843" s="23"/>
      <c r="CU843" s="23"/>
      <c r="CV843" s="23"/>
      <c r="CW843" s="23"/>
      <c r="CX843" s="23"/>
      <c r="CY843" s="23"/>
      <c r="CZ843" s="23"/>
      <c r="DA843" s="23"/>
      <c r="DB843" s="23"/>
      <c r="DC843" s="23"/>
      <c r="DD843" s="23"/>
      <c r="DE843" s="23"/>
      <c r="DF843" s="23"/>
      <c r="DG843" s="23"/>
      <c r="DH843" s="23"/>
      <c r="DI843" s="23"/>
      <c r="DJ843" s="23"/>
      <c r="DK843" s="23"/>
      <c r="DL843" s="23"/>
      <c r="DM843" s="23"/>
      <c r="DN843" s="23"/>
      <c r="DO843" s="23"/>
      <c r="DP843" s="23"/>
      <c r="DQ843" s="23"/>
      <c r="DR843" s="23"/>
      <c r="DS843" s="23"/>
      <c r="DT843" s="23"/>
      <c r="DU843" s="23"/>
      <c r="DV843" s="23"/>
      <c r="DW843" s="23"/>
      <c r="DX843" s="23"/>
      <c r="DY843" s="23"/>
      <c r="DZ843" s="23"/>
      <c r="EA843" s="23"/>
      <c r="EB843" s="23"/>
      <c r="EC843" s="23"/>
      <c r="ED843" s="23"/>
      <c r="EE843" s="23"/>
      <c r="EF843" s="23"/>
      <c r="EG843" s="23"/>
      <c r="EH843" s="23"/>
      <c r="EI843" s="23"/>
      <c r="EJ843" s="23"/>
      <c r="EK843" s="23"/>
      <c r="EL843" s="23"/>
      <c r="EM843" s="23"/>
      <c r="EN843" s="23"/>
      <c r="EO843" s="23"/>
      <c r="EP843" s="23"/>
      <c r="EQ843" s="23"/>
      <c r="ER843" s="23"/>
      <c r="ES843" s="23"/>
      <c r="ET843" s="23"/>
      <c r="EU843" s="23"/>
      <c r="EV843" s="23"/>
      <c r="EW843" s="23"/>
      <c r="EX843" s="31">
        <f t="shared" si="693"/>
        <v>1</v>
      </c>
      <c r="EY843" s="5"/>
      <c r="EZ843" s="5"/>
      <c r="FA843" s="5"/>
      <c r="FB843" s="5"/>
    </row>
    <row r="844" spans="1:158" ht="15.75" hidden="1" customHeight="1">
      <c r="A844" s="25">
        <f t="shared" si="738"/>
        <v>840</v>
      </c>
      <c r="B844" s="40" t="s">
        <v>2026</v>
      </c>
      <c r="C844" s="7" t="s">
        <v>2027</v>
      </c>
      <c r="D844" s="26" t="s">
        <v>324</v>
      </c>
      <c r="E844" s="27" t="s">
        <v>305</v>
      </c>
      <c r="F844" s="28">
        <v>300</v>
      </c>
      <c r="G844" s="29">
        <f t="shared" si="598"/>
        <v>1</v>
      </c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30">
        <f>1*AK$4</f>
        <v>1</v>
      </c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  <c r="BR844" s="23"/>
      <c r="BS844" s="23"/>
      <c r="BT844" s="23"/>
      <c r="BU844" s="23"/>
      <c r="BV844" s="23"/>
      <c r="BW844" s="23"/>
      <c r="BX844" s="23"/>
      <c r="BY844" s="23"/>
      <c r="BZ844" s="23"/>
      <c r="CA844" s="23"/>
      <c r="CB844" s="23"/>
      <c r="CC844" s="23"/>
      <c r="CD844" s="23"/>
      <c r="CE844" s="23"/>
      <c r="CF844" s="23"/>
      <c r="CG844" s="23"/>
      <c r="CH844" s="23"/>
      <c r="CI844" s="23"/>
      <c r="CJ844" s="23"/>
      <c r="CK844" s="23"/>
      <c r="CL844" s="23"/>
      <c r="CM844" s="23"/>
      <c r="CN844" s="23"/>
      <c r="CO844" s="23"/>
      <c r="CP844" s="23"/>
      <c r="CQ844" s="23"/>
      <c r="CR844" s="23"/>
      <c r="CS844" s="23"/>
      <c r="CT844" s="23"/>
      <c r="CU844" s="23"/>
      <c r="CV844" s="23"/>
      <c r="CW844" s="23"/>
      <c r="CX844" s="23"/>
      <c r="CY844" s="23"/>
      <c r="CZ844" s="23"/>
      <c r="DA844" s="23"/>
      <c r="DB844" s="23"/>
      <c r="DC844" s="23"/>
      <c r="DD844" s="23"/>
      <c r="DE844" s="23"/>
      <c r="DF844" s="23"/>
      <c r="DG844" s="23"/>
      <c r="DH844" s="23"/>
      <c r="DI844" s="23"/>
      <c r="DJ844" s="23"/>
      <c r="DK844" s="23"/>
      <c r="DL844" s="23"/>
      <c r="DM844" s="23"/>
      <c r="DN844" s="23"/>
      <c r="DO844" s="23"/>
      <c r="DP844" s="23"/>
      <c r="DQ844" s="23"/>
      <c r="DR844" s="23"/>
      <c r="DS844" s="23"/>
      <c r="DT844" s="23"/>
      <c r="DU844" s="23"/>
      <c r="DV844" s="23"/>
      <c r="DW844" s="23"/>
      <c r="DX844" s="23"/>
      <c r="DY844" s="23"/>
      <c r="DZ844" s="23"/>
      <c r="EA844" s="23"/>
      <c r="EB844" s="23"/>
      <c r="EC844" s="23"/>
      <c r="ED844" s="23"/>
      <c r="EE844" s="23"/>
      <c r="EF844" s="23"/>
      <c r="EG844" s="23"/>
      <c r="EH844" s="23"/>
      <c r="EI844" s="23"/>
      <c r="EJ844" s="23"/>
      <c r="EK844" s="23"/>
      <c r="EL844" s="23"/>
      <c r="EM844" s="23"/>
      <c r="EN844" s="23"/>
      <c r="EO844" s="23"/>
      <c r="EP844" s="23"/>
      <c r="EQ844" s="23"/>
      <c r="ER844" s="23"/>
      <c r="ES844" s="23"/>
      <c r="ET844" s="23"/>
      <c r="EU844" s="23"/>
      <c r="EV844" s="23"/>
      <c r="EW844" s="23"/>
      <c r="EX844" s="31">
        <f t="shared" si="693"/>
        <v>1</v>
      </c>
      <c r="EY844" s="5"/>
      <c r="EZ844" s="5"/>
      <c r="FA844" s="5"/>
      <c r="FB844" s="5"/>
    </row>
    <row r="845" spans="1:158" ht="15.75" hidden="1" customHeight="1">
      <c r="A845" s="25">
        <f t="shared" si="738"/>
        <v>841</v>
      </c>
      <c r="B845" s="40" t="s">
        <v>2028</v>
      </c>
      <c r="C845" s="7" t="s">
        <v>2029</v>
      </c>
      <c r="D845" s="26" t="s">
        <v>324</v>
      </c>
      <c r="E845" s="27" t="s">
        <v>305</v>
      </c>
      <c r="F845" s="28">
        <v>300</v>
      </c>
      <c r="G845" s="29">
        <f t="shared" si="598"/>
        <v>1</v>
      </c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30">
        <f>1*AN$4</f>
        <v>1</v>
      </c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  <c r="BR845" s="23"/>
      <c r="BS845" s="23"/>
      <c r="BT845" s="23"/>
      <c r="BU845" s="23"/>
      <c r="BV845" s="23"/>
      <c r="BW845" s="23"/>
      <c r="BX845" s="23"/>
      <c r="BY845" s="23"/>
      <c r="BZ845" s="23"/>
      <c r="CA845" s="23"/>
      <c r="CB845" s="23"/>
      <c r="CC845" s="23"/>
      <c r="CD845" s="23"/>
      <c r="CE845" s="23"/>
      <c r="CF845" s="23"/>
      <c r="CG845" s="23"/>
      <c r="CH845" s="23"/>
      <c r="CI845" s="23"/>
      <c r="CJ845" s="23"/>
      <c r="CK845" s="23"/>
      <c r="CL845" s="23"/>
      <c r="CM845" s="23"/>
      <c r="CN845" s="23"/>
      <c r="CO845" s="23"/>
      <c r="CP845" s="23"/>
      <c r="CQ845" s="23"/>
      <c r="CR845" s="23"/>
      <c r="CS845" s="23"/>
      <c r="CT845" s="23"/>
      <c r="CU845" s="23"/>
      <c r="CV845" s="23"/>
      <c r="CW845" s="23"/>
      <c r="CX845" s="23"/>
      <c r="CY845" s="23"/>
      <c r="CZ845" s="23"/>
      <c r="DA845" s="23"/>
      <c r="DB845" s="23"/>
      <c r="DC845" s="23"/>
      <c r="DD845" s="23"/>
      <c r="DE845" s="23"/>
      <c r="DF845" s="23"/>
      <c r="DG845" s="23"/>
      <c r="DH845" s="23"/>
      <c r="DI845" s="23"/>
      <c r="DJ845" s="23"/>
      <c r="DK845" s="23"/>
      <c r="DL845" s="23"/>
      <c r="DM845" s="23"/>
      <c r="DN845" s="23"/>
      <c r="DO845" s="23"/>
      <c r="DP845" s="23"/>
      <c r="DQ845" s="23"/>
      <c r="DR845" s="23"/>
      <c r="DS845" s="23"/>
      <c r="DT845" s="23"/>
      <c r="DU845" s="23"/>
      <c r="DV845" s="23"/>
      <c r="DW845" s="23"/>
      <c r="DX845" s="23"/>
      <c r="DY845" s="23"/>
      <c r="DZ845" s="23"/>
      <c r="EA845" s="23"/>
      <c r="EB845" s="23"/>
      <c r="EC845" s="23"/>
      <c r="ED845" s="23"/>
      <c r="EE845" s="23"/>
      <c r="EF845" s="23"/>
      <c r="EG845" s="23"/>
      <c r="EH845" s="23"/>
      <c r="EI845" s="23"/>
      <c r="EJ845" s="23"/>
      <c r="EK845" s="23"/>
      <c r="EL845" s="23"/>
      <c r="EM845" s="23"/>
      <c r="EN845" s="23"/>
      <c r="EO845" s="23"/>
      <c r="EP845" s="23"/>
      <c r="EQ845" s="23"/>
      <c r="ER845" s="23"/>
      <c r="ES845" s="23"/>
      <c r="ET845" s="23"/>
      <c r="EU845" s="23"/>
      <c r="EV845" s="23"/>
      <c r="EW845" s="23"/>
      <c r="EX845" s="31">
        <f t="shared" si="693"/>
        <v>1</v>
      </c>
      <c r="EY845" s="5"/>
      <c r="EZ845" s="5"/>
      <c r="FA845" s="5"/>
      <c r="FB845" s="5"/>
    </row>
    <row r="846" spans="1:158" ht="15.75" hidden="1" customHeight="1">
      <c r="A846" s="25">
        <f t="shared" si="738"/>
        <v>842</v>
      </c>
      <c r="B846" s="7" t="s">
        <v>2030</v>
      </c>
      <c r="C846" s="7" t="s">
        <v>2031</v>
      </c>
      <c r="D846" s="26" t="s">
        <v>324</v>
      </c>
      <c r="E846" s="27" t="s">
        <v>305</v>
      </c>
      <c r="F846" s="28">
        <v>300</v>
      </c>
      <c r="G846" s="29">
        <f t="shared" si="598"/>
        <v>1</v>
      </c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30">
        <f>1*AI$4</f>
        <v>1</v>
      </c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  <c r="BR846" s="23"/>
      <c r="BS846" s="23"/>
      <c r="BT846" s="23"/>
      <c r="BU846" s="23"/>
      <c r="BV846" s="23"/>
      <c r="BW846" s="23"/>
      <c r="BX846" s="23"/>
      <c r="BY846" s="23"/>
      <c r="BZ846" s="23"/>
      <c r="CA846" s="23"/>
      <c r="CB846" s="23"/>
      <c r="CC846" s="23"/>
      <c r="CD846" s="23"/>
      <c r="CE846" s="23"/>
      <c r="CF846" s="23"/>
      <c r="CG846" s="23"/>
      <c r="CH846" s="23"/>
      <c r="CI846" s="23"/>
      <c r="CJ846" s="23"/>
      <c r="CK846" s="23"/>
      <c r="CL846" s="23"/>
      <c r="CM846" s="23"/>
      <c r="CN846" s="23"/>
      <c r="CO846" s="23"/>
      <c r="CP846" s="23"/>
      <c r="CQ846" s="23"/>
      <c r="CR846" s="23"/>
      <c r="CS846" s="23"/>
      <c r="CT846" s="23"/>
      <c r="CU846" s="23"/>
      <c r="CV846" s="23"/>
      <c r="CW846" s="23"/>
      <c r="CX846" s="23"/>
      <c r="CY846" s="23"/>
      <c r="CZ846" s="23"/>
      <c r="DA846" s="23"/>
      <c r="DB846" s="23"/>
      <c r="DC846" s="23"/>
      <c r="DD846" s="23"/>
      <c r="DE846" s="23"/>
      <c r="DF846" s="23"/>
      <c r="DG846" s="23"/>
      <c r="DH846" s="23"/>
      <c r="DI846" s="23"/>
      <c r="DJ846" s="23"/>
      <c r="DK846" s="23"/>
      <c r="DL846" s="23"/>
      <c r="DM846" s="23"/>
      <c r="DN846" s="23"/>
      <c r="DO846" s="23"/>
      <c r="DP846" s="23"/>
      <c r="DQ846" s="23"/>
      <c r="DR846" s="23"/>
      <c r="DS846" s="23"/>
      <c r="DT846" s="23"/>
      <c r="DU846" s="23"/>
      <c r="DV846" s="23"/>
      <c r="DW846" s="23"/>
      <c r="DX846" s="23"/>
      <c r="DY846" s="23"/>
      <c r="DZ846" s="23"/>
      <c r="EA846" s="23"/>
      <c r="EB846" s="23"/>
      <c r="EC846" s="23"/>
      <c r="ED846" s="23"/>
      <c r="EE846" s="23"/>
      <c r="EF846" s="23"/>
      <c r="EG846" s="23"/>
      <c r="EH846" s="23"/>
      <c r="EI846" s="23"/>
      <c r="EJ846" s="23"/>
      <c r="EK846" s="23"/>
      <c r="EL846" s="23"/>
      <c r="EM846" s="23"/>
      <c r="EN846" s="23"/>
      <c r="EO846" s="23"/>
      <c r="EP846" s="23"/>
      <c r="EQ846" s="23"/>
      <c r="ER846" s="23"/>
      <c r="ES846" s="23"/>
      <c r="ET846" s="23"/>
      <c r="EU846" s="23"/>
      <c r="EV846" s="23"/>
      <c r="EW846" s="23"/>
      <c r="EX846" s="31">
        <f t="shared" si="693"/>
        <v>1</v>
      </c>
      <c r="EY846" s="5"/>
      <c r="EZ846" s="5"/>
      <c r="FA846" s="5"/>
      <c r="FB846" s="5"/>
    </row>
    <row r="847" spans="1:158" ht="15.75" hidden="1" customHeight="1">
      <c r="A847" s="25">
        <f t="shared" si="738"/>
        <v>843</v>
      </c>
      <c r="B847" s="40" t="s">
        <v>2032</v>
      </c>
      <c r="C847" s="7" t="s">
        <v>2033</v>
      </c>
      <c r="D847" s="26" t="s">
        <v>324</v>
      </c>
      <c r="E847" s="27" t="s">
        <v>305</v>
      </c>
      <c r="F847" s="28">
        <v>300</v>
      </c>
      <c r="G847" s="29">
        <f t="shared" si="598"/>
        <v>1</v>
      </c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30">
        <f>1*AS$4</f>
        <v>1</v>
      </c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  <c r="BR847" s="23"/>
      <c r="BS847" s="23"/>
      <c r="BT847" s="23"/>
      <c r="BU847" s="23"/>
      <c r="BV847" s="23"/>
      <c r="BW847" s="23"/>
      <c r="BX847" s="23"/>
      <c r="BY847" s="23"/>
      <c r="BZ847" s="23"/>
      <c r="CA847" s="23"/>
      <c r="CB847" s="23"/>
      <c r="CC847" s="23"/>
      <c r="CD847" s="23"/>
      <c r="CE847" s="23"/>
      <c r="CF847" s="23"/>
      <c r="CG847" s="23"/>
      <c r="CH847" s="23"/>
      <c r="CI847" s="23"/>
      <c r="CJ847" s="23"/>
      <c r="CK847" s="23"/>
      <c r="CL847" s="23"/>
      <c r="CM847" s="23"/>
      <c r="CN847" s="23"/>
      <c r="CO847" s="23"/>
      <c r="CP847" s="23"/>
      <c r="CQ847" s="23"/>
      <c r="CR847" s="23"/>
      <c r="CS847" s="23"/>
      <c r="CT847" s="23"/>
      <c r="CU847" s="23"/>
      <c r="CV847" s="23"/>
      <c r="CW847" s="23"/>
      <c r="CX847" s="23"/>
      <c r="CY847" s="23"/>
      <c r="CZ847" s="23"/>
      <c r="DA847" s="23"/>
      <c r="DB847" s="23"/>
      <c r="DC847" s="23"/>
      <c r="DD847" s="23"/>
      <c r="DE847" s="23"/>
      <c r="DF847" s="23"/>
      <c r="DG847" s="23"/>
      <c r="DH847" s="23"/>
      <c r="DI847" s="23"/>
      <c r="DJ847" s="23"/>
      <c r="DK847" s="23"/>
      <c r="DL847" s="23"/>
      <c r="DM847" s="23"/>
      <c r="DN847" s="23"/>
      <c r="DO847" s="23"/>
      <c r="DP847" s="23"/>
      <c r="DQ847" s="23"/>
      <c r="DR847" s="23"/>
      <c r="DS847" s="23"/>
      <c r="DT847" s="23"/>
      <c r="DU847" s="23"/>
      <c r="DV847" s="23"/>
      <c r="DW847" s="23"/>
      <c r="DX847" s="23"/>
      <c r="DY847" s="23"/>
      <c r="DZ847" s="23"/>
      <c r="EA847" s="23"/>
      <c r="EB847" s="23"/>
      <c r="EC847" s="23"/>
      <c r="ED847" s="23"/>
      <c r="EE847" s="23"/>
      <c r="EF847" s="23"/>
      <c r="EG847" s="23"/>
      <c r="EH847" s="23"/>
      <c r="EI847" s="23"/>
      <c r="EJ847" s="23"/>
      <c r="EK847" s="23"/>
      <c r="EL847" s="23"/>
      <c r="EM847" s="23"/>
      <c r="EN847" s="23"/>
      <c r="EO847" s="23"/>
      <c r="EP847" s="23"/>
      <c r="EQ847" s="23"/>
      <c r="ER847" s="23"/>
      <c r="ES847" s="23"/>
      <c r="ET847" s="23"/>
      <c r="EU847" s="23"/>
      <c r="EV847" s="23"/>
      <c r="EW847" s="23"/>
      <c r="EX847" s="31">
        <f t="shared" si="693"/>
        <v>1</v>
      </c>
      <c r="EY847" s="5"/>
      <c r="EZ847" s="5"/>
      <c r="FA847" s="5"/>
      <c r="FB847" s="5"/>
    </row>
    <row r="848" spans="1:158" ht="15.75" hidden="1" customHeight="1">
      <c r="A848" s="25">
        <f t="shared" si="738"/>
        <v>844</v>
      </c>
      <c r="B848" s="7" t="s">
        <v>2034</v>
      </c>
      <c r="C848" s="7" t="s">
        <v>2035</v>
      </c>
      <c r="D848" s="26" t="s">
        <v>324</v>
      </c>
      <c r="E848" s="27" t="s">
        <v>305</v>
      </c>
      <c r="F848" s="28">
        <v>300</v>
      </c>
      <c r="G848" s="29">
        <f t="shared" si="598"/>
        <v>1</v>
      </c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30">
        <f>1*AT$4</f>
        <v>1</v>
      </c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  <c r="BR848" s="23"/>
      <c r="BS848" s="23"/>
      <c r="BT848" s="23"/>
      <c r="BU848" s="23"/>
      <c r="BV848" s="23"/>
      <c r="BW848" s="23"/>
      <c r="BX848" s="23"/>
      <c r="BY848" s="23"/>
      <c r="BZ848" s="23"/>
      <c r="CA848" s="23"/>
      <c r="CB848" s="23"/>
      <c r="CC848" s="23"/>
      <c r="CD848" s="23"/>
      <c r="CE848" s="23"/>
      <c r="CF848" s="23"/>
      <c r="CG848" s="23"/>
      <c r="CH848" s="23"/>
      <c r="CI848" s="23"/>
      <c r="CJ848" s="23"/>
      <c r="CK848" s="23"/>
      <c r="CL848" s="23"/>
      <c r="CM848" s="23"/>
      <c r="CN848" s="23"/>
      <c r="CO848" s="23"/>
      <c r="CP848" s="23"/>
      <c r="CQ848" s="23"/>
      <c r="CR848" s="23"/>
      <c r="CS848" s="23"/>
      <c r="CT848" s="23"/>
      <c r="CU848" s="23"/>
      <c r="CV848" s="23"/>
      <c r="CW848" s="23"/>
      <c r="CX848" s="23"/>
      <c r="CY848" s="23"/>
      <c r="CZ848" s="23"/>
      <c r="DA848" s="23"/>
      <c r="DB848" s="23"/>
      <c r="DC848" s="23"/>
      <c r="DD848" s="23"/>
      <c r="DE848" s="23"/>
      <c r="DF848" s="23"/>
      <c r="DG848" s="23"/>
      <c r="DH848" s="23"/>
      <c r="DI848" s="23"/>
      <c r="DJ848" s="23"/>
      <c r="DK848" s="23"/>
      <c r="DL848" s="23"/>
      <c r="DM848" s="23"/>
      <c r="DN848" s="23"/>
      <c r="DO848" s="23"/>
      <c r="DP848" s="23"/>
      <c r="DQ848" s="23"/>
      <c r="DR848" s="23"/>
      <c r="DS848" s="23"/>
      <c r="DT848" s="23"/>
      <c r="DU848" s="23"/>
      <c r="DV848" s="23"/>
      <c r="DW848" s="23"/>
      <c r="DX848" s="23"/>
      <c r="DY848" s="23"/>
      <c r="DZ848" s="23"/>
      <c r="EA848" s="23"/>
      <c r="EB848" s="23"/>
      <c r="EC848" s="23"/>
      <c r="ED848" s="23"/>
      <c r="EE848" s="23"/>
      <c r="EF848" s="23"/>
      <c r="EG848" s="23"/>
      <c r="EH848" s="23"/>
      <c r="EI848" s="23"/>
      <c r="EJ848" s="23"/>
      <c r="EK848" s="23"/>
      <c r="EL848" s="23"/>
      <c r="EM848" s="23"/>
      <c r="EN848" s="23"/>
      <c r="EO848" s="23"/>
      <c r="EP848" s="23"/>
      <c r="EQ848" s="23"/>
      <c r="ER848" s="23"/>
      <c r="ES848" s="23"/>
      <c r="ET848" s="23"/>
      <c r="EU848" s="23"/>
      <c r="EV848" s="23"/>
      <c r="EW848" s="23"/>
      <c r="EX848" s="31">
        <f t="shared" si="693"/>
        <v>1</v>
      </c>
      <c r="EY848" s="5"/>
      <c r="EZ848" s="5"/>
      <c r="FA848" s="5"/>
      <c r="FB848" s="5"/>
    </row>
    <row r="849" spans="1:158" ht="15.75" hidden="1" customHeight="1">
      <c r="A849" s="25">
        <f t="shared" si="738"/>
        <v>845</v>
      </c>
      <c r="B849" s="7" t="s">
        <v>2036</v>
      </c>
      <c r="C849" s="7" t="s">
        <v>2037</v>
      </c>
      <c r="D849" s="26" t="s">
        <v>324</v>
      </c>
      <c r="E849" s="27" t="s">
        <v>305</v>
      </c>
      <c r="F849" s="28">
        <v>300</v>
      </c>
      <c r="G849" s="29">
        <f t="shared" si="598"/>
        <v>1</v>
      </c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  <c r="BR849" s="23"/>
      <c r="BS849" s="23"/>
      <c r="BT849" s="23"/>
      <c r="BU849" s="23"/>
      <c r="BV849" s="23"/>
      <c r="BW849" s="23"/>
      <c r="BX849" s="23"/>
      <c r="BY849" s="23"/>
      <c r="BZ849" s="23"/>
      <c r="CA849" s="23"/>
      <c r="CB849" s="23"/>
      <c r="CC849" s="23"/>
      <c r="CD849" s="23"/>
      <c r="CE849" s="23"/>
      <c r="CF849" s="23"/>
      <c r="CG849" s="23"/>
      <c r="CH849" s="23"/>
      <c r="CI849" s="23"/>
      <c r="CJ849" s="23"/>
      <c r="CK849" s="23"/>
      <c r="CL849" s="23"/>
      <c r="CM849" s="23"/>
      <c r="CN849" s="23"/>
      <c r="CO849" s="23"/>
      <c r="CP849" s="23"/>
      <c r="CQ849" s="23"/>
      <c r="CR849" s="23"/>
      <c r="CS849" s="23"/>
      <c r="CT849" s="23"/>
      <c r="CU849" s="23"/>
      <c r="CV849" s="23"/>
      <c r="CW849" s="23"/>
      <c r="CX849" s="23"/>
      <c r="CY849" s="23"/>
      <c r="CZ849" s="23"/>
      <c r="DA849" s="23"/>
      <c r="DB849" s="23"/>
      <c r="DC849" s="23"/>
      <c r="DD849" s="23"/>
      <c r="DE849" s="23"/>
      <c r="DF849" s="23"/>
      <c r="DG849" s="23"/>
      <c r="DH849" s="23"/>
      <c r="DI849" s="23"/>
      <c r="DJ849" s="23"/>
      <c r="DK849" s="23"/>
      <c r="DL849" s="23"/>
      <c r="DM849" s="23"/>
      <c r="DN849" s="23"/>
      <c r="DO849" s="23"/>
      <c r="DP849" s="23"/>
      <c r="DQ849" s="23"/>
      <c r="DR849" s="23"/>
      <c r="DS849" s="23"/>
      <c r="DT849" s="23"/>
      <c r="DU849" s="23"/>
      <c r="DV849" s="23"/>
      <c r="DW849" s="23"/>
      <c r="DX849" s="23"/>
      <c r="DY849" s="23"/>
      <c r="DZ849" s="23"/>
      <c r="EA849" s="23"/>
      <c r="EB849" s="23"/>
      <c r="EC849" s="23"/>
      <c r="ED849" s="23"/>
      <c r="EE849" s="23"/>
      <c r="EF849" s="23"/>
      <c r="EG849" s="23"/>
      <c r="EH849" s="23"/>
      <c r="EI849" s="23"/>
      <c r="EJ849" s="23"/>
      <c r="EK849" s="23"/>
      <c r="EL849" s="23"/>
      <c r="EM849" s="30">
        <f>1*EM$4</f>
        <v>1</v>
      </c>
      <c r="EN849" s="23"/>
      <c r="EO849" s="23"/>
      <c r="EP849" s="23"/>
      <c r="EQ849" s="23"/>
      <c r="ER849" s="23"/>
      <c r="ES849" s="23"/>
      <c r="ET849" s="23"/>
      <c r="EU849" s="23"/>
      <c r="EV849" s="23"/>
      <c r="EW849" s="23"/>
      <c r="EX849" s="31">
        <f t="shared" si="693"/>
        <v>1</v>
      </c>
      <c r="EY849" s="5"/>
      <c r="EZ849" s="5"/>
      <c r="FA849" s="5"/>
      <c r="FB849" s="5"/>
    </row>
    <row r="850" spans="1:158" ht="15.75" hidden="1" customHeight="1">
      <c r="A850" s="25">
        <f t="shared" si="738"/>
        <v>846</v>
      </c>
      <c r="B850" s="7" t="s">
        <v>2038</v>
      </c>
      <c r="C850" s="7" t="s">
        <v>2039</v>
      </c>
      <c r="D850" s="26" t="s">
        <v>324</v>
      </c>
      <c r="E850" s="27" t="s">
        <v>305</v>
      </c>
      <c r="F850" s="28">
        <v>300</v>
      </c>
      <c r="G850" s="29">
        <f t="shared" si="598"/>
        <v>1</v>
      </c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  <c r="BR850" s="23"/>
      <c r="BS850" s="23"/>
      <c r="BT850" s="23"/>
      <c r="BU850" s="23"/>
      <c r="BV850" s="23"/>
      <c r="BW850" s="23"/>
      <c r="BX850" s="23"/>
      <c r="BY850" s="23"/>
      <c r="BZ850" s="23"/>
      <c r="CA850" s="23"/>
      <c r="CB850" s="23"/>
      <c r="CC850" s="23"/>
      <c r="CD850" s="23"/>
      <c r="CE850" s="23"/>
      <c r="CF850" s="23"/>
      <c r="CG850" s="23"/>
      <c r="CH850" s="23"/>
      <c r="CI850" s="23"/>
      <c r="CJ850" s="23"/>
      <c r="CK850" s="23"/>
      <c r="CL850" s="23"/>
      <c r="CM850" s="23"/>
      <c r="CN850" s="23"/>
      <c r="CO850" s="23"/>
      <c r="CP850" s="23"/>
      <c r="CQ850" s="23"/>
      <c r="CR850" s="23"/>
      <c r="CS850" s="23"/>
      <c r="CT850" s="23"/>
      <c r="CU850" s="23"/>
      <c r="CV850" s="23"/>
      <c r="CW850" s="23"/>
      <c r="CX850" s="23"/>
      <c r="CY850" s="23"/>
      <c r="CZ850" s="23"/>
      <c r="DA850" s="30">
        <f>1*DA$4</f>
        <v>1</v>
      </c>
      <c r="DB850" s="23"/>
      <c r="DC850" s="23"/>
      <c r="DD850" s="23"/>
      <c r="DE850" s="23"/>
      <c r="DF850" s="23"/>
      <c r="DG850" s="23"/>
      <c r="DH850" s="23"/>
      <c r="DI850" s="23"/>
      <c r="DJ850" s="23"/>
      <c r="DK850" s="23"/>
      <c r="DL850" s="23"/>
      <c r="DM850" s="23"/>
      <c r="DN850" s="23"/>
      <c r="DO850" s="23"/>
      <c r="DP850" s="23"/>
      <c r="DQ850" s="23"/>
      <c r="DR850" s="23"/>
      <c r="DS850" s="23"/>
      <c r="DT850" s="23"/>
      <c r="DU850" s="23"/>
      <c r="DV850" s="23"/>
      <c r="DW850" s="23"/>
      <c r="DX850" s="23"/>
      <c r="DY850" s="23"/>
      <c r="DZ850" s="23"/>
      <c r="EA850" s="23"/>
      <c r="EB850" s="23"/>
      <c r="EC850" s="23"/>
      <c r="ED850" s="23"/>
      <c r="EE850" s="23"/>
      <c r="EF850" s="23"/>
      <c r="EG850" s="23"/>
      <c r="EH850" s="23"/>
      <c r="EI850" s="23"/>
      <c r="EJ850" s="23"/>
      <c r="EK850" s="23"/>
      <c r="EL850" s="23"/>
      <c r="EM850" s="23"/>
      <c r="EN850" s="23"/>
      <c r="EO850" s="23"/>
      <c r="EP850" s="23"/>
      <c r="EQ850" s="23"/>
      <c r="ER850" s="23"/>
      <c r="ES850" s="23"/>
      <c r="ET850" s="23"/>
      <c r="EU850" s="23"/>
      <c r="EV850" s="23"/>
      <c r="EW850" s="23"/>
      <c r="EX850" s="31">
        <f t="shared" si="693"/>
        <v>1</v>
      </c>
      <c r="EY850" s="5"/>
      <c r="EZ850" s="5"/>
      <c r="FA850" s="5"/>
      <c r="FB850" s="5"/>
    </row>
    <row r="851" spans="1:158" ht="15.75" hidden="1" customHeight="1">
      <c r="A851" s="25">
        <f t="shared" si="738"/>
        <v>847</v>
      </c>
      <c r="B851" s="7" t="s">
        <v>2040</v>
      </c>
      <c r="C851" s="7" t="s">
        <v>2041</v>
      </c>
      <c r="D851" s="26" t="s">
        <v>324</v>
      </c>
      <c r="E851" s="27" t="s">
        <v>305</v>
      </c>
      <c r="F851" s="28">
        <v>300</v>
      </c>
      <c r="G851" s="29">
        <f t="shared" si="598"/>
        <v>1</v>
      </c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  <c r="BR851" s="23"/>
      <c r="BS851" s="23"/>
      <c r="BT851" s="23"/>
      <c r="BU851" s="23"/>
      <c r="BV851" s="23"/>
      <c r="BW851" s="23"/>
      <c r="BX851" s="23"/>
      <c r="BY851" s="23"/>
      <c r="BZ851" s="23"/>
      <c r="CA851" s="23"/>
      <c r="CB851" s="23"/>
      <c r="CC851" s="23"/>
      <c r="CD851" s="23"/>
      <c r="CE851" s="23"/>
      <c r="CF851" s="23"/>
      <c r="CG851" s="23"/>
      <c r="CH851" s="23"/>
      <c r="CI851" s="23"/>
      <c r="CJ851" s="23"/>
      <c r="CK851" s="23"/>
      <c r="CL851" s="23"/>
      <c r="CM851" s="23"/>
      <c r="CN851" s="23"/>
      <c r="CO851" s="23"/>
      <c r="CP851" s="23"/>
      <c r="CQ851" s="23"/>
      <c r="CR851" s="23"/>
      <c r="CS851" s="23"/>
      <c r="CT851" s="23"/>
      <c r="CU851" s="23"/>
      <c r="CV851" s="23"/>
      <c r="CW851" s="23"/>
      <c r="CX851" s="23"/>
      <c r="CY851" s="23"/>
      <c r="CZ851" s="23"/>
      <c r="DA851" s="23"/>
      <c r="DB851" s="30">
        <f>1*DB$4</f>
        <v>1</v>
      </c>
      <c r="DC851" s="23"/>
      <c r="DD851" s="23"/>
      <c r="DE851" s="23"/>
      <c r="DF851" s="23"/>
      <c r="DG851" s="23"/>
      <c r="DH851" s="23"/>
      <c r="DI851" s="23"/>
      <c r="DJ851" s="23"/>
      <c r="DK851" s="23"/>
      <c r="DL851" s="23"/>
      <c r="DM851" s="23"/>
      <c r="DN851" s="23"/>
      <c r="DO851" s="23"/>
      <c r="DP851" s="23"/>
      <c r="DQ851" s="23"/>
      <c r="DR851" s="23"/>
      <c r="DS851" s="23"/>
      <c r="DT851" s="23"/>
      <c r="DU851" s="23"/>
      <c r="DV851" s="23"/>
      <c r="DW851" s="23"/>
      <c r="DX851" s="23"/>
      <c r="DY851" s="23"/>
      <c r="DZ851" s="23"/>
      <c r="EA851" s="23"/>
      <c r="EB851" s="23"/>
      <c r="EC851" s="23"/>
      <c r="ED851" s="23"/>
      <c r="EE851" s="23"/>
      <c r="EF851" s="23"/>
      <c r="EG851" s="23"/>
      <c r="EH851" s="23"/>
      <c r="EI851" s="23"/>
      <c r="EJ851" s="23"/>
      <c r="EK851" s="23"/>
      <c r="EL851" s="23"/>
      <c r="EM851" s="23"/>
      <c r="EN851" s="23"/>
      <c r="EO851" s="23"/>
      <c r="EP851" s="23"/>
      <c r="EQ851" s="23"/>
      <c r="ER851" s="23"/>
      <c r="ES851" s="23"/>
      <c r="ET851" s="23"/>
      <c r="EU851" s="23"/>
      <c r="EV851" s="23"/>
      <c r="EW851" s="23"/>
      <c r="EX851" s="31">
        <f t="shared" si="693"/>
        <v>1</v>
      </c>
      <c r="EY851" s="5"/>
      <c r="EZ851" s="5"/>
      <c r="FA851" s="5"/>
      <c r="FB851" s="5"/>
    </row>
    <row r="852" spans="1:158" ht="15.75" hidden="1" customHeight="1">
      <c r="A852" s="25">
        <f t="shared" si="738"/>
        <v>848</v>
      </c>
      <c r="B852" s="7" t="s">
        <v>2042</v>
      </c>
      <c r="C852" s="7" t="s">
        <v>2043</v>
      </c>
      <c r="D852" s="26" t="s">
        <v>324</v>
      </c>
      <c r="E852" s="27" t="s">
        <v>305</v>
      </c>
      <c r="F852" s="28">
        <v>300</v>
      </c>
      <c r="G852" s="29">
        <f t="shared" si="598"/>
        <v>1</v>
      </c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  <c r="BR852" s="23"/>
      <c r="BS852" s="23"/>
      <c r="BT852" s="23"/>
      <c r="BU852" s="23"/>
      <c r="BV852" s="23"/>
      <c r="BW852" s="23"/>
      <c r="BX852" s="23"/>
      <c r="BY852" s="23"/>
      <c r="BZ852" s="23"/>
      <c r="CA852" s="23"/>
      <c r="CB852" s="23"/>
      <c r="CC852" s="23"/>
      <c r="CD852" s="23"/>
      <c r="CE852" s="23"/>
      <c r="CF852" s="23"/>
      <c r="CG852" s="23"/>
      <c r="CH852" s="23"/>
      <c r="CI852" s="23"/>
      <c r="CJ852" s="23"/>
      <c r="CK852" s="23"/>
      <c r="CL852" s="23"/>
      <c r="CM852" s="23"/>
      <c r="CN852" s="23"/>
      <c r="CO852" s="23"/>
      <c r="CP852" s="23"/>
      <c r="CQ852" s="23"/>
      <c r="CR852" s="23"/>
      <c r="CS852" s="23"/>
      <c r="CT852" s="23"/>
      <c r="CU852" s="23"/>
      <c r="CV852" s="23"/>
      <c r="CW852" s="23"/>
      <c r="CX852" s="23"/>
      <c r="CY852" s="23"/>
      <c r="CZ852" s="23"/>
      <c r="DA852" s="23"/>
      <c r="DB852" s="23"/>
      <c r="DC852" s="30">
        <f>1*DC$4</f>
        <v>1</v>
      </c>
      <c r="DD852" s="23"/>
      <c r="DE852" s="23"/>
      <c r="DF852" s="23"/>
      <c r="DG852" s="23"/>
      <c r="DH852" s="23"/>
      <c r="DI852" s="23"/>
      <c r="DJ852" s="23"/>
      <c r="DK852" s="23"/>
      <c r="DL852" s="23"/>
      <c r="DM852" s="23"/>
      <c r="DN852" s="23"/>
      <c r="DO852" s="23"/>
      <c r="DP852" s="23"/>
      <c r="DQ852" s="23"/>
      <c r="DR852" s="23"/>
      <c r="DS852" s="23"/>
      <c r="DT852" s="23"/>
      <c r="DU852" s="23"/>
      <c r="DV852" s="23"/>
      <c r="DW852" s="23"/>
      <c r="DX852" s="23"/>
      <c r="DY852" s="23"/>
      <c r="DZ852" s="23"/>
      <c r="EA852" s="23"/>
      <c r="EB852" s="23"/>
      <c r="EC852" s="23"/>
      <c r="ED852" s="23"/>
      <c r="EE852" s="23"/>
      <c r="EF852" s="23"/>
      <c r="EG852" s="23"/>
      <c r="EH852" s="23"/>
      <c r="EI852" s="23"/>
      <c r="EJ852" s="23"/>
      <c r="EK852" s="23"/>
      <c r="EL852" s="23"/>
      <c r="EM852" s="23"/>
      <c r="EN852" s="23"/>
      <c r="EO852" s="23"/>
      <c r="EP852" s="23"/>
      <c r="EQ852" s="23"/>
      <c r="ER852" s="23"/>
      <c r="ES852" s="23"/>
      <c r="ET852" s="23"/>
      <c r="EU852" s="23"/>
      <c r="EV852" s="23"/>
      <c r="EW852" s="23"/>
      <c r="EX852" s="31">
        <f t="shared" si="693"/>
        <v>1</v>
      </c>
      <c r="EY852" s="5"/>
      <c r="EZ852" s="5"/>
      <c r="FA852" s="5"/>
      <c r="FB852" s="5"/>
    </row>
    <row r="853" spans="1:158" ht="15.75" hidden="1" customHeight="1">
      <c r="A853" s="25">
        <f t="shared" si="738"/>
        <v>849</v>
      </c>
      <c r="B853" s="7" t="s">
        <v>2044</v>
      </c>
      <c r="C853" s="7" t="s">
        <v>2045</v>
      </c>
      <c r="D853" s="26" t="s">
        <v>324</v>
      </c>
      <c r="E853" s="27" t="s">
        <v>305</v>
      </c>
      <c r="F853" s="28">
        <v>300</v>
      </c>
      <c r="G853" s="29">
        <f t="shared" si="598"/>
        <v>1</v>
      </c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  <c r="BR853" s="23"/>
      <c r="BS853" s="23"/>
      <c r="BT853" s="23"/>
      <c r="BU853" s="23"/>
      <c r="BV853" s="23"/>
      <c r="BW853" s="23"/>
      <c r="BX853" s="23"/>
      <c r="BY853" s="23"/>
      <c r="BZ853" s="23"/>
      <c r="CA853" s="23"/>
      <c r="CB853" s="23"/>
      <c r="CC853" s="23"/>
      <c r="CD853" s="23"/>
      <c r="CE853" s="23"/>
      <c r="CF853" s="23"/>
      <c r="CG853" s="23"/>
      <c r="CH853" s="23"/>
      <c r="CI853" s="23"/>
      <c r="CJ853" s="23"/>
      <c r="CK853" s="23"/>
      <c r="CL853" s="23"/>
      <c r="CM853" s="23"/>
      <c r="CN853" s="23"/>
      <c r="CO853" s="23"/>
      <c r="CP853" s="23"/>
      <c r="CQ853" s="23"/>
      <c r="CR853" s="23"/>
      <c r="CS853" s="23"/>
      <c r="CT853" s="23"/>
      <c r="CU853" s="23"/>
      <c r="CV853" s="23"/>
      <c r="CW853" s="23"/>
      <c r="CX853" s="23"/>
      <c r="CY853" s="23"/>
      <c r="CZ853" s="23"/>
      <c r="DA853" s="23"/>
      <c r="DB853" s="23"/>
      <c r="DC853" s="23"/>
      <c r="DD853" s="23"/>
      <c r="DE853" s="23"/>
      <c r="DF853" s="23"/>
      <c r="DG853" s="23"/>
      <c r="DH853" s="23"/>
      <c r="DI853" s="23"/>
      <c r="DJ853" s="23"/>
      <c r="DK853" s="23"/>
      <c r="DL853" s="23"/>
      <c r="DM853" s="23"/>
      <c r="DN853" s="23"/>
      <c r="DO853" s="23"/>
      <c r="DP853" s="23"/>
      <c r="DQ853" s="23"/>
      <c r="DR853" s="23"/>
      <c r="DS853" s="23"/>
      <c r="DT853" s="23"/>
      <c r="DU853" s="23"/>
      <c r="DV853" s="23"/>
      <c r="DW853" s="23"/>
      <c r="DX853" s="23"/>
      <c r="DY853" s="23"/>
      <c r="DZ853" s="23"/>
      <c r="EA853" s="23"/>
      <c r="EB853" s="23"/>
      <c r="EC853" s="23"/>
      <c r="ED853" s="23"/>
      <c r="EE853" s="23"/>
      <c r="EF853" s="23"/>
      <c r="EG853" s="23"/>
      <c r="EH853" s="30">
        <f>1*EH$4</f>
        <v>1</v>
      </c>
      <c r="EI853" s="23"/>
      <c r="EJ853" s="23"/>
      <c r="EK853" s="23"/>
      <c r="EL853" s="23"/>
      <c r="EM853" s="23"/>
      <c r="EN853" s="23"/>
      <c r="EO853" s="23"/>
      <c r="EP853" s="23"/>
      <c r="EQ853" s="23"/>
      <c r="ER853" s="23"/>
      <c r="ES853" s="23"/>
      <c r="ET853" s="23"/>
      <c r="EU853" s="23"/>
      <c r="EV853" s="23"/>
      <c r="EW853" s="23"/>
      <c r="EX853" s="31">
        <f t="shared" si="693"/>
        <v>1</v>
      </c>
      <c r="EY853" s="5"/>
      <c r="EZ853" s="5"/>
      <c r="FA853" s="5"/>
      <c r="FB853" s="5"/>
    </row>
    <row r="854" spans="1:158" ht="15.75" hidden="1" customHeight="1">
      <c r="A854" s="25">
        <f t="shared" si="738"/>
        <v>850</v>
      </c>
      <c r="B854" s="7" t="s">
        <v>2046</v>
      </c>
      <c r="C854" s="7" t="s">
        <v>2047</v>
      </c>
      <c r="D854" s="26" t="s">
        <v>324</v>
      </c>
      <c r="E854" s="27" t="s">
        <v>305</v>
      </c>
      <c r="F854" s="28">
        <v>300</v>
      </c>
      <c r="G854" s="29">
        <f t="shared" si="598"/>
        <v>1</v>
      </c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  <c r="BR854" s="23"/>
      <c r="BS854" s="23"/>
      <c r="BT854" s="23"/>
      <c r="BU854" s="23"/>
      <c r="BV854" s="23"/>
      <c r="BW854" s="23"/>
      <c r="BX854" s="23"/>
      <c r="BY854" s="23"/>
      <c r="BZ854" s="23"/>
      <c r="CA854" s="23"/>
      <c r="CB854" s="23"/>
      <c r="CC854" s="23"/>
      <c r="CD854" s="23"/>
      <c r="CE854" s="23"/>
      <c r="CF854" s="23"/>
      <c r="CG854" s="23"/>
      <c r="CH854" s="23"/>
      <c r="CI854" s="23"/>
      <c r="CJ854" s="23"/>
      <c r="CK854" s="23"/>
      <c r="CL854" s="23"/>
      <c r="CM854" s="23"/>
      <c r="CN854" s="23"/>
      <c r="CO854" s="23"/>
      <c r="CP854" s="23"/>
      <c r="CQ854" s="23"/>
      <c r="CR854" s="23"/>
      <c r="CS854" s="23"/>
      <c r="CT854" s="23"/>
      <c r="CU854" s="23"/>
      <c r="CV854" s="23"/>
      <c r="CW854" s="23"/>
      <c r="CX854" s="23"/>
      <c r="CY854" s="23"/>
      <c r="CZ854" s="23"/>
      <c r="DA854" s="23"/>
      <c r="DB854" s="23"/>
      <c r="DC854" s="23"/>
      <c r="DD854" s="23"/>
      <c r="DE854" s="30">
        <f>1*DE$4</f>
        <v>1</v>
      </c>
      <c r="DF854" s="23"/>
      <c r="DG854" s="23"/>
      <c r="DH854" s="23"/>
      <c r="DI854" s="23"/>
      <c r="DJ854" s="23"/>
      <c r="DK854" s="23"/>
      <c r="DL854" s="23"/>
      <c r="DM854" s="23"/>
      <c r="DN854" s="23"/>
      <c r="DO854" s="23"/>
      <c r="DP854" s="23"/>
      <c r="DQ854" s="23"/>
      <c r="DR854" s="23"/>
      <c r="DS854" s="23"/>
      <c r="DT854" s="23"/>
      <c r="DU854" s="23"/>
      <c r="DV854" s="23"/>
      <c r="DW854" s="23"/>
      <c r="DX854" s="23"/>
      <c r="DY854" s="23"/>
      <c r="DZ854" s="23"/>
      <c r="EA854" s="23"/>
      <c r="EB854" s="23"/>
      <c r="EC854" s="23"/>
      <c r="ED854" s="23"/>
      <c r="EE854" s="23"/>
      <c r="EF854" s="23"/>
      <c r="EG854" s="23"/>
      <c r="EH854" s="23"/>
      <c r="EI854" s="23"/>
      <c r="EJ854" s="23"/>
      <c r="EK854" s="23"/>
      <c r="EL854" s="23"/>
      <c r="EM854" s="23"/>
      <c r="EN854" s="23"/>
      <c r="EO854" s="23"/>
      <c r="EP854" s="23"/>
      <c r="EQ854" s="23"/>
      <c r="ER854" s="23"/>
      <c r="ES854" s="23"/>
      <c r="ET854" s="23"/>
      <c r="EU854" s="23"/>
      <c r="EV854" s="23"/>
      <c r="EW854" s="23"/>
      <c r="EX854" s="31">
        <f t="shared" si="693"/>
        <v>1</v>
      </c>
      <c r="EY854" s="5"/>
      <c r="EZ854" s="5"/>
      <c r="FA854" s="5"/>
      <c r="FB854" s="5"/>
    </row>
    <row r="855" spans="1:158" ht="15.75" hidden="1" customHeight="1">
      <c r="A855" s="25">
        <f t="shared" si="738"/>
        <v>851</v>
      </c>
      <c r="B855" s="7" t="s">
        <v>2048</v>
      </c>
      <c r="C855" s="7" t="s">
        <v>2049</v>
      </c>
      <c r="D855" s="26" t="s">
        <v>324</v>
      </c>
      <c r="E855" s="27" t="s">
        <v>305</v>
      </c>
      <c r="F855" s="28">
        <v>300</v>
      </c>
      <c r="G855" s="29">
        <f t="shared" si="598"/>
        <v>1</v>
      </c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30">
        <f>1*AX$4</f>
        <v>1</v>
      </c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  <c r="BR855" s="23"/>
      <c r="BS855" s="23"/>
      <c r="BT855" s="23"/>
      <c r="BU855" s="23"/>
      <c r="BV855" s="23"/>
      <c r="BW855" s="23"/>
      <c r="BX855" s="23"/>
      <c r="BY855" s="23"/>
      <c r="BZ855" s="23"/>
      <c r="CA855" s="23"/>
      <c r="CB855" s="23"/>
      <c r="CC855" s="23"/>
      <c r="CD855" s="23"/>
      <c r="CE855" s="23"/>
      <c r="CF855" s="23"/>
      <c r="CG855" s="23"/>
      <c r="CH855" s="23"/>
      <c r="CI855" s="23"/>
      <c r="CJ855" s="23"/>
      <c r="CK855" s="23"/>
      <c r="CL855" s="23"/>
      <c r="CM855" s="23"/>
      <c r="CN855" s="23"/>
      <c r="CO855" s="23"/>
      <c r="CP855" s="23"/>
      <c r="CQ855" s="23"/>
      <c r="CR855" s="23"/>
      <c r="CS855" s="23"/>
      <c r="CT855" s="23"/>
      <c r="CU855" s="23"/>
      <c r="CV855" s="23"/>
      <c r="CW855" s="23"/>
      <c r="CX855" s="23"/>
      <c r="CY855" s="23"/>
      <c r="CZ855" s="23"/>
      <c r="DA855" s="23"/>
      <c r="DB855" s="23"/>
      <c r="DC855" s="23"/>
      <c r="DD855" s="23"/>
      <c r="DE855" s="23"/>
      <c r="DF855" s="23"/>
      <c r="DG855" s="23"/>
      <c r="DH855" s="23"/>
      <c r="DI855" s="23"/>
      <c r="DJ855" s="23"/>
      <c r="DK855" s="23"/>
      <c r="DL855" s="23"/>
      <c r="DM855" s="23"/>
      <c r="DN855" s="23"/>
      <c r="DO855" s="23"/>
      <c r="DP855" s="23"/>
      <c r="DQ855" s="23"/>
      <c r="DR855" s="23"/>
      <c r="DS855" s="23"/>
      <c r="DT855" s="23"/>
      <c r="DU855" s="23"/>
      <c r="DV855" s="23"/>
      <c r="DW855" s="23"/>
      <c r="DX855" s="23"/>
      <c r="DY855" s="23"/>
      <c r="DZ855" s="23"/>
      <c r="EA855" s="23"/>
      <c r="EB855" s="23"/>
      <c r="EC855" s="23"/>
      <c r="ED855" s="23"/>
      <c r="EE855" s="23"/>
      <c r="EF855" s="23"/>
      <c r="EG855" s="23"/>
      <c r="EH855" s="23"/>
      <c r="EI855" s="23"/>
      <c r="EJ855" s="23"/>
      <c r="EK855" s="23"/>
      <c r="EL855" s="23"/>
      <c r="EM855" s="23"/>
      <c r="EN855" s="23"/>
      <c r="EO855" s="23"/>
      <c r="EP855" s="23"/>
      <c r="EQ855" s="23"/>
      <c r="ER855" s="23"/>
      <c r="ES855" s="23"/>
      <c r="ET855" s="23"/>
      <c r="EU855" s="23"/>
      <c r="EV855" s="23"/>
      <c r="EW855" s="23"/>
      <c r="EX855" s="31">
        <f t="shared" si="693"/>
        <v>1</v>
      </c>
      <c r="EY855" s="5"/>
      <c r="EZ855" s="5"/>
      <c r="FA855" s="5"/>
      <c r="FB855" s="5"/>
    </row>
    <row r="856" spans="1:158" ht="15.75" hidden="1" customHeight="1">
      <c r="A856" s="25">
        <f t="shared" si="738"/>
        <v>852</v>
      </c>
      <c r="B856" s="7" t="s">
        <v>2050</v>
      </c>
      <c r="C856" s="7" t="s">
        <v>2051</v>
      </c>
      <c r="D856" s="26" t="s">
        <v>324</v>
      </c>
      <c r="E856" s="27" t="s">
        <v>305</v>
      </c>
      <c r="F856" s="28">
        <v>300</v>
      </c>
      <c r="G856" s="29">
        <f t="shared" si="598"/>
        <v>1</v>
      </c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30">
        <f>1*AY$4</f>
        <v>1</v>
      </c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  <c r="BR856" s="23"/>
      <c r="BS856" s="23"/>
      <c r="BT856" s="23"/>
      <c r="BU856" s="23"/>
      <c r="BV856" s="23"/>
      <c r="BW856" s="23"/>
      <c r="BX856" s="23"/>
      <c r="BY856" s="23"/>
      <c r="BZ856" s="23"/>
      <c r="CA856" s="23"/>
      <c r="CB856" s="23"/>
      <c r="CC856" s="23"/>
      <c r="CD856" s="23"/>
      <c r="CE856" s="23"/>
      <c r="CF856" s="23"/>
      <c r="CG856" s="23"/>
      <c r="CH856" s="23"/>
      <c r="CI856" s="23"/>
      <c r="CJ856" s="23"/>
      <c r="CK856" s="23"/>
      <c r="CL856" s="23"/>
      <c r="CM856" s="23"/>
      <c r="CN856" s="23"/>
      <c r="CO856" s="23"/>
      <c r="CP856" s="23"/>
      <c r="CQ856" s="23"/>
      <c r="CR856" s="23"/>
      <c r="CS856" s="23"/>
      <c r="CT856" s="23"/>
      <c r="CU856" s="23"/>
      <c r="CV856" s="23"/>
      <c r="CW856" s="23"/>
      <c r="CX856" s="23"/>
      <c r="CY856" s="23"/>
      <c r="CZ856" s="23"/>
      <c r="DA856" s="23"/>
      <c r="DB856" s="23"/>
      <c r="DC856" s="23"/>
      <c r="DD856" s="23"/>
      <c r="DE856" s="23"/>
      <c r="DF856" s="23"/>
      <c r="DG856" s="23"/>
      <c r="DH856" s="23"/>
      <c r="DI856" s="23"/>
      <c r="DJ856" s="23"/>
      <c r="DK856" s="23"/>
      <c r="DL856" s="23"/>
      <c r="DM856" s="23"/>
      <c r="DN856" s="23"/>
      <c r="DO856" s="23"/>
      <c r="DP856" s="23"/>
      <c r="DQ856" s="23"/>
      <c r="DR856" s="23"/>
      <c r="DS856" s="23"/>
      <c r="DT856" s="23"/>
      <c r="DU856" s="23"/>
      <c r="DV856" s="23"/>
      <c r="DW856" s="23"/>
      <c r="DX856" s="23"/>
      <c r="DY856" s="23"/>
      <c r="DZ856" s="23"/>
      <c r="EA856" s="23"/>
      <c r="EB856" s="23"/>
      <c r="EC856" s="23"/>
      <c r="ED856" s="23"/>
      <c r="EE856" s="23"/>
      <c r="EF856" s="23"/>
      <c r="EG856" s="23"/>
      <c r="EH856" s="23"/>
      <c r="EI856" s="23"/>
      <c r="EJ856" s="23"/>
      <c r="EK856" s="23"/>
      <c r="EL856" s="23"/>
      <c r="EM856" s="23"/>
      <c r="EN856" s="23"/>
      <c r="EO856" s="23"/>
      <c r="EP856" s="23"/>
      <c r="EQ856" s="23"/>
      <c r="ER856" s="23"/>
      <c r="ES856" s="23"/>
      <c r="ET856" s="23"/>
      <c r="EU856" s="23"/>
      <c r="EV856" s="23"/>
      <c r="EW856" s="23"/>
      <c r="EX856" s="31">
        <f t="shared" si="693"/>
        <v>1</v>
      </c>
      <c r="EY856" s="5"/>
      <c r="EZ856" s="5"/>
      <c r="FA856" s="5"/>
      <c r="FB856" s="5"/>
    </row>
    <row r="857" spans="1:158" ht="15.75" hidden="1" customHeight="1">
      <c r="A857" s="25">
        <f t="shared" si="738"/>
        <v>853</v>
      </c>
      <c r="B857" s="7" t="s">
        <v>2052</v>
      </c>
      <c r="C857" s="7" t="s">
        <v>2053</v>
      </c>
      <c r="D857" s="26" t="s">
        <v>324</v>
      </c>
      <c r="E857" s="27" t="s">
        <v>305</v>
      </c>
      <c r="F857" s="28">
        <v>300</v>
      </c>
      <c r="G857" s="29">
        <f t="shared" si="598"/>
        <v>1</v>
      </c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  <c r="BR857" s="23"/>
      <c r="BS857" s="23"/>
      <c r="BT857" s="23"/>
      <c r="BU857" s="23"/>
      <c r="BV857" s="23"/>
      <c r="BW857" s="23"/>
      <c r="BX857" s="23"/>
      <c r="BY857" s="23"/>
      <c r="BZ857" s="23"/>
      <c r="CA857" s="23"/>
      <c r="CB857" s="23"/>
      <c r="CC857" s="23"/>
      <c r="CD857" s="23"/>
      <c r="CE857" s="23"/>
      <c r="CF857" s="23"/>
      <c r="CG857" s="23"/>
      <c r="CH857" s="23"/>
      <c r="CI857" s="23"/>
      <c r="CJ857" s="23"/>
      <c r="CK857" s="23"/>
      <c r="CL857" s="23"/>
      <c r="CM857" s="23"/>
      <c r="CN857" s="23"/>
      <c r="CO857" s="23"/>
      <c r="CP857" s="23"/>
      <c r="CQ857" s="23"/>
      <c r="CR857" s="23"/>
      <c r="CS857" s="23"/>
      <c r="CT857" s="23"/>
      <c r="CU857" s="23"/>
      <c r="CV857" s="23"/>
      <c r="CW857" s="23"/>
      <c r="CX857" s="23"/>
      <c r="CY857" s="23"/>
      <c r="CZ857" s="23"/>
      <c r="DA857" s="23"/>
      <c r="DB857" s="23"/>
      <c r="DC857" s="23"/>
      <c r="DD857" s="30">
        <f>1*DD$4</f>
        <v>1</v>
      </c>
      <c r="DE857" s="23"/>
      <c r="DF857" s="23"/>
      <c r="DG857" s="23"/>
      <c r="DH857" s="23"/>
      <c r="DI857" s="23"/>
      <c r="DJ857" s="23"/>
      <c r="DK857" s="23"/>
      <c r="DL857" s="23"/>
      <c r="DM857" s="23"/>
      <c r="DN857" s="23"/>
      <c r="DO857" s="23"/>
      <c r="DP857" s="23"/>
      <c r="DQ857" s="23"/>
      <c r="DR857" s="23"/>
      <c r="DS857" s="23"/>
      <c r="DT857" s="23"/>
      <c r="DU857" s="23"/>
      <c r="DV857" s="23"/>
      <c r="DW857" s="23"/>
      <c r="DX857" s="23"/>
      <c r="DY857" s="23"/>
      <c r="DZ857" s="23"/>
      <c r="EA857" s="23"/>
      <c r="EB857" s="23"/>
      <c r="EC857" s="23"/>
      <c r="ED857" s="23"/>
      <c r="EE857" s="23"/>
      <c r="EF857" s="23"/>
      <c r="EG857" s="23"/>
      <c r="EH857" s="23"/>
      <c r="EI857" s="23"/>
      <c r="EJ857" s="23"/>
      <c r="EK857" s="23"/>
      <c r="EL857" s="23"/>
      <c r="EM857" s="23"/>
      <c r="EN857" s="23"/>
      <c r="EO857" s="23"/>
      <c r="EP857" s="23"/>
      <c r="EQ857" s="23"/>
      <c r="ER857" s="23"/>
      <c r="ES857" s="23"/>
      <c r="ET857" s="23"/>
      <c r="EU857" s="23"/>
      <c r="EV857" s="23"/>
      <c r="EW857" s="23"/>
      <c r="EX857" s="31">
        <f t="shared" si="693"/>
        <v>1</v>
      </c>
      <c r="EY857" s="5"/>
      <c r="EZ857" s="5"/>
      <c r="FA857" s="5"/>
      <c r="FB857" s="5"/>
    </row>
    <row r="858" spans="1:158" ht="15.75" hidden="1" customHeight="1">
      <c r="A858" s="25">
        <f t="shared" si="738"/>
        <v>854</v>
      </c>
      <c r="B858" s="7" t="s">
        <v>2054</v>
      </c>
      <c r="C858" s="7" t="s">
        <v>2055</v>
      </c>
      <c r="D858" s="26" t="s">
        <v>324</v>
      </c>
      <c r="E858" s="27" t="s">
        <v>305</v>
      </c>
      <c r="F858" s="28">
        <v>300</v>
      </c>
      <c r="G858" s="29">
        <f t="shared" si="598"/>
        <v>1</v>
      </c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30">
        <f>1*BB$4</f>
        <v>1</v>
      </c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  <c r="BR858" s="23"/>
      <c r="BS858" s="23"/>
      <c r="BT858" s="23"/>
      <c r="BU858" s="23"/>
      <c r="BV858" s="23"/>
      <c r="BW858" s="23"/>
      <c r="BX858" s="23"/>
      <c r="BY858" s="23"/>
      <c r="BZ858" s="23"/>
      <c r="CA858" s="23"/>
      <c r="CB858" s="23"/>
      <c r="CC858" s="23"/>
      <c r="CD858" s="23"/>
      <c r="CE858" s="23"/>
      <c r="CF858" s="23"/>
      <c r="CG858" s="23"/>
      <c r="CH858" s="23"/>
      <c r="CI858" s="23"/>
      <c r="CJ858" s="23"/>
      <c r="CK858" s="23"/>
      <c r="CL858" s="23"/>
      <c r="CM858" s="23"/>
      <c r="CN858" s="23"/>
      <c r="CO858" s="23"/>
      <c r="CP858" s="23"/>
      <c r="CQ858" s="23"/>
      <c r="CR858" s="23"/>
      <c r="CS858" s="23"/>
      <c r="CT858" s="23"/>
      <c r="CU858" s="23"/>
      <c r="CV858" s="23"/>
      <c r="CW858" s="23"/>
      <c r="CX858" s="23"/>
      <c r="CY858" s="23"/>
      <c r="CZ858" s="23"/>
      <c r="DA858" s="23"/>
      <c r="DB858" s="23"/>
      <c r="DC858" s="23"/>
      <c r="DD858" s="23"/>
      <c r="DE858" s="23"/>
      <c r="DF858" s="23"/>
      <c r="DG858" s="23"/>
      <c r="DH858" s="23"/>
      <c r="DI858" s="23"/>
      <c r="DJ858" s="23"/>
      <c r="DK858" s="23"/>
      <c r="DL858" s="23"/>
      <c r="DM858" s="23"/>
      <c r="DN858" s="23"/>
      <c r="DO858" s="23"/>
      <c r="DP858" s="23"/>
      <c r="DQ858" s="23"/>
      <c r="DR858" s="23"/>
      <c r="DS858" s="23"/>
      <c r="DT858" s="23"/>
      <c r="DU858" s="23"/>
      <c r="DV858" s="23"/>
      <c r="DW858" s="23"/>
      <c r="DX858" s="23"/>
      <c r="DY858" s="23"/>
      <c r="DZ858" s="23"/>
      <c r="EA858" s="23"/>
      <c r="EB858" s="23"/>
      <c r="EC858" s="23"/>
      <c r="ED858" s="23"/>
      <c r="EE858" s="23"/>
      <c r="EF858" s="23"/>
      <c r="EG858" s="23"/>
      <c r="EH858" s="23"/>
      <c r="EI858" s="23"/>
      <c r="EJ858" s="23"/>
      <c r="EK858" s="23"/>
      <c r="EL858" s="23"/>
      <c r="EM858" s="23"/>
      <c r="EN858" s="23"/>
      <c r="EO858" s="23"/>
      <c r="EP858" s="23"/>
      <c r="EQ858" s="23"/>
      <c r="ER858" s="23"/>
      <c r="ES858" s="23"/>
      <c r="ET858" s="23"/>
      <c r="EU858" s="23"/>
      <c r="EV858" s="23"/>
      <c r="EW858" s="23"/>
      <c r="EX858" s="31">
        <f t="shared" si="693"/>
        <v>1</v>
      </c>
      <c r="EY858" s="5"/>
      <c r="EZ858" s="5"/>
      <c r="FA858" s="5"/>
      <c r="FB858" s="5"/>
    </row>
    <row r="859" spans="1:158" ht="15.75" hidden="1" customHeight="1">
      <c r="A859" s="25">
        <f t="shared" si="738"/>
        <v>855</v>
      </c>
      <c r="B859" s="7" t="s">
        <v>2056</v>
      </c>
      <c r="C859" s="7" t="s">
        <v>2057</v>
      </c>
      <c r="D859" s="26" t="s">
        <v>324</v>
      </c>
      <c r="E859" s="27" t="s">
        <v>305</v>
      </c>
      <c r="F859" s="28">
        <v>300</v>
      </c>
      <c r="G859" s="29">
        <f t="shared" si="598"/>
        <v>1</v>
      </c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30">
        <f>1*AW$4</f>
        <v>1</v>
      </c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  <c r="BR859" s="23"/>
      <c r="BS859" s="23"/>
      <c r="BT859" s="23"/>
      <c r="BU859" s="23"/>
      <c r="BV859" s="23"/>
      <c r="BW859" s="23"/>
      <c r="BX859" s="23"/>
      <c r="BY859" s="23"/>
      <c r="BZ859" s="23"/>
      <c r="CA859" s="23"/>
      <c r="CB859" s="23"/>
      <c r="CC859" s="23"/>
      <c r="CD859" s="23"/>
      <c r="CE859" s="23"/>
      <c r="CF859" s="23"/>
      <c r="CG859" s="23"/>
      <c r="CH859" s="23"/>
      <c r="CI859" s="23"/>
      <c r="CJ859" s="23"/>
      <c r="CK859" s="23"/>
      <c r="CL859" s="23"/>
      <c r="CM859" s="23"/>
      <c r="CN859" s="23"/>
      <c r="CO859" s="23"/>
      <c r="CP859" s="23"/>
      <c r="CQ859" s="23"/>
      <c r="CR859" s="23"/>
      <c r="CS859" s="23"/>
      <c r="CT859" s="23"/>
      <c r="CU859" s="23"/>
      <c r="CV859" s="23"/>
      <c r="CW859" s="23"/>
      <c r="CX859" s="23"/>
      <c r="CY859" s="23"/>
      <c r="CZ859" s="23"/>
      <c r="DA859" s="23"/>
      <c r="DB859" s="23"/>
      <c r="DC859" s="23"/>
      <c r="DD859" s="23"/>
      <c r="DE859" s="23"/>
      <c r="DF859" s="23"/>
      <c r="DG859" s="23"/>
      <c r="DH859" s="23"/>
      <c r="DI859" s="23"/>
      <c r="DJ859" s="23"/>
      <c r="DK859" s="23"/>
      <c r="DL859" s="23"/>
      <c r="DM859" s="23"/>
      <c r="DN859" s="23"/>
      <c r="DO859" s="23"/>
      <c r="DP859" s="23"/>
      <c r="DQ859" s="23"/>
      <c r="DR859" s="23"/>
      <c r="DS859" s="23"/>
      <c r="DT859" s="23"/>
      <c r="DU859" s="23"/>
      <c r="DV859" s="23"/>
      <c r="DW859" s="23"/>
      <c r="DX859" s="23"/>
      <c r="DY859" s="23"/>
      <c r="DZ859" s="23"/>
      <c r="EA859" s="23"/>
      <c r="EB859" s="23"/>
      <c r="EC859" s="23"/>
      <c r="ED859" s="23"/>
      <c r="EE859" s="23"/>
      <c r="EF859" s="23"/>
      <c r="EG859" s="23"/>
      <c r="EH859" s="23"/>
      <c r="EI859" s="23"/>
      <c r="EJ859" s="23"/>
      <c r="EK859" s="23"/>
      <c r="EL859" s="23"/>
      <c r="EM859" s="23"/>
      <c r="EN859" s="23"/>
      <c r="EO859" s="23"/>
      <c r="EP859" s="23"/>
      <c r="EQ859" s="23"/>
      <c r="ER859" s="23"/>
      <c r="ES859" s="23"/>
      <c r="ET859" s="23"/>
      <c r="EU859" s="23"/>
      <c r="EV859" s="23"/>
      <c r="EW859" s="23"/>
      <c r="EX859" s="31">
        <f t="shared" si="693"/>
        <v>1</v>
      </c>
      <c r="EY859" s="5"/>
      <c r="EZ859" s="5"/>
      <c r="FA859" s="5"/>
      <c r="FB859" s="5"/>
    </row>
    <row r="860" spans="1:158" ht="15.75" hidden="1" customHeight="1">
      <c r="A860" s="25">
        <f t="shared" si="738"/>
        <v>856</v>
      </c>
      <c r="B860" s="7" t="s">
        <v>2058</v>
      </c>
      <c r="C860" s="7" t="s">
        <v>2059</v>
      </c>
      <c r="D860" s="26" t="s">
        <v>324</v>
      </c>
      <c r="E860" s="27" t="s">
        <v>305</v>
      </c>
      <c r="F860" s="28">
        <v>300</v>
      </c>
      <c r="G860" s="29">
        <f t="shared" si="598"/>
        <v>1</v>
      </c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30">
        <f>1*AL$4</f>
        <v>1</v>
      </c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  <c r="BR860" s="23"/>
      <c r="BS860" s="23"/>
      <c r="BT860" s="23"/>
      <c r="BU860" s="23"/>
      <c r="BV860" s="23"/>
      <c r="BW860" s="23"/>
      <c r="BX860" s="23"/>
      <c r="BY860" s="23"/>
      <c r="BZ860" s="23"/>
      <c r="CA860" s="23"/>
      <c r="CB860" s="23"/>
      <c r="CC860" s="23"/>
      <c r="CD860" s="23"/>
      <c r="CE860" s="23"/>
      <c r="CF860" s="23"/>
      <c r="CG860" s="23"/>
      <c r="CH860" s="23"/>
      <c r="CI860" s="23"/>
      <c r="CJ860" s="23"/>
      <c r="CK860" s="23"/>
      <c r="CL860" s="23"/>
      <c r="CM860" s="23"/>
      <c r="CN860" s="23"/>
      <c r="CO860" s="23"/>
      <c r="CP860" s="23"/>
      <c r="CQ860" s="23"/>
      <c r="CR860" s="23"/>
      <c r="CS860" s="23"/>
      <c r="CT860" s="23"/>
      <c r="CU860" s="23"/>
      <c r="CV860" s="23"/>
      <c r="CW860" s="23"/>
      <c r="CX860" s="23"/>
      <c r="CY860" s="23"/>
      <c r="CZ860" s="23"/>
      <c r="DA860" s="23"/>
      <c r="DB860" s="23"/>
      <c r="DC860" s="23"/>
      <c r="DD860" s="23"/>
      <c r="DE860" s="23"/>
      <c r="DF860" s="23"/>
      <c r="DG860" s="23"/>
      <c r="DH860" s="23"/>
      <c r="DI860" s="23"/>
      <c r="DJ860" s="23"/>
      <c r="DK860" s="23"/>
      <c r="DL860" s="23"/>
      <c r="DM860" s="23"/>
      <c r="DN860" s="23"/>
      <c r="DO860" s="23"/>
      <c r="DP860" s="23"/>
      <c r="DQ860" s="23"/>
      <c r="DR860" s="23"/>
      <c r="DS860" s="23"/>
      <c r="DT860" s="23"/>
      <c r="DU860" s="23"/>
      <c r="DV860" s="23"/>
      <c r="DW860" s="23"/>
      <c r="DX860" s="23"/>
      <c r="DY860" s="23"/>
      <c r="DZ860" s="23"/>
      <c r="EA860" s="23"/>
      <c r="EB860" s="23"/>
      <c r="EC860" s="23"/>
      <c r="ED860" s="23"/>
      <c r="EE860" s="23"/>
      <c r="EF860" s="23"/>
      <c r="EG860" s="23"/>
      <c r="EH860" s="23"/>
      <c r="EI860" s="23"/>
      <c r="EJ860" s="23"/>
      <c r="EK860" s="23"/>
      <c r="EL860" s="23"/>
      <c r="EM860" s="23"/>
      <c r="EN860" s="23"/>
      <c r="EO860" s="23"/>
      <c r="EP860" s="23"/>
      <c r="EQ860" s="23"/>
      <c r="ER860" s="23"/>
      <c r="ES860" s="23"/>
      <c r="ET860" s="23"/>
      <c r="EU860" s="23"/>
      <c r="EV860" s="23"/>
      <c r="EW860" s="23"/>
      <c r="EX860" s="31">
        <f t="shared" si="693"/>
        <v>1</v>
      </c>
      <c r="EY860" s="5"/>
      <c r="EZ860" s="5"/>
      <c r="FA860" s="5"/>
      <c r="FB860" s="5"/>
    </row>
    <row r="861" spans="1:158" ht="15.75" hidden="1" customHeight="1">
      <c r="A861" s="25">
        <f t="shared" si="738"/>
        <v>857</v>
      </c>
      <c r="B861" s="7" t="s">
        <v>2060</v>
      </c>
      <c r="C861" s="7" t="s">
        <v>2061</v>
      </c>
      <c r="D861" s="26" t="s">
        <v>324</v>
      </c>
      <c r="E861" s="27" t="s">
        <v>305</v>
      </c>
      <c r="F861" s="28">
        <v>300</v>
      </c>
      <c r="G861" s="29">
        <f t="shared" si="598"/>
        <v>1</v>
      </c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  <c r="BS861" s="23"/>
      <c r="BT861" s="23"/>
      <c r="BU861" s="23"/>
      <c r="BV861" s="23"/>
      <c r="BW861" s="23"/>
      <c r="BX861" s="23"/>
      <c r="BY861" s="23"/>
      <c r="BZ861" s="23"/>
      <c r="CA861" s="23"/>
      <c r="CB861" s="23"/>
      <c r="CC861" s="23"/>
      <c r="CD861" s="23"/>
      <c r="CE861" s="23"/>
      <c r="CF861" s="23"/>
      <c r="CG861" s="23"/>
      <c r="CH861" s="23"/>
      <c r="CI861" s="23"/>
      <c r="CJ861" s="23"/>
      <c r="CK861" s="23"/>
      <c r="CL861" s="23"/>
      <c r="CM861" s="23"/>
      <c r="CN861" s="23"/>
      <c r="CO861" s="23"/>
      <c r="CP861" s="23"/>
      <c r="CQ861" s="23"/>
      <c r="CR861" s="23"/>
      <c r="CS861" s="23"/>
      <c r="CT861" s="23"/>
      <c r="CU861" s="23"/>
      <c r="CV861" s="23"/>
      <c r="CW861" s="23"/>
      <c r="CX861" s="23"/>
      <c r="CY861" s="23"/>
      <c r="CZ861" s="23"/>
      <c r="DA861" s="23"/>
      <c r="DB861" s="23"/>
      <c r="DC861" s="23"/>
      <c r="DD861" s="23"/>
      <c r="DE861" s="23"/>
      <c r="DF861" s="23"/>
      <c r="DG861" s="23"/>
      <c r="DH861" s="23"/>
      <c r="DI861" s="23"/>
      <c r="DJ861" s="23"/>
      <c r="DK861" s="23"/>
      <c r="DL861" s="23"/>
      <c r="DM861" s="23"/>
      <c r="DN861" s="23"/>
      <c r="DO861" s="23"/>
      <c r="DP861" s="23"/>
      <c r="DQ861" s="23"/>
      <c r="DR861" s="23"/>
      <c r="DS861" s="23"/>
      <c r="DT861" s="23"/>
      <c r="DU861" s="23"/>
      <c r="DV861" s="23"/>
      <c r="DW861" s="23"/>
      <c r="DX861" s="23"/>
      <c r="DY861" s="23"/>
      <c r="DZ861" s="23"/>
      <c r="EA861" s="23"/>
      <c r="EB861" s="23"/>
      <c r="EC861" s="23"/>
      <c r="ED861" s="23"/>
      <c r="EE861" s="23"/>
      <c r="EF861" s="23"/>
      <c r="EG861" s="23"/>
      <c r="EH861" s="23"/>
      <c r="EI861" s="23"/>
      <c r="EJ861" s="23"/>
      <c r="EK861" s="23"/>
      <c r="EL861" s="23"/>
      <c r="EM861" s="23"/>
      <c r="EN861" s="23"/>
      <c r="EO861" s="30">
        <f>1*EO$4</f>
        <v>1</v>
      </c>
      <c r="EP861" s="23"/>
      <c r="EQ861" s="23"/>
      <c r="ER861" s="23"/>
      <c r="ES861" s="23"/>
      <c r="ET861" s="23"/>
      <c r="EU861" s="23"/>
      <c r="EV861" s="23"/>
      <c r="EW861" s="23"/>
      <c r="EX861" s="31">
        <f t="shared" si="693"/>
        <v>1</v>
      </c>
      <c r="EY861" s="5"/>
      <c r="EZ861" s="5"/>
      <c r="FA861" s="5"/>
      <c r="FB861" s="5"/>
    </row>
    <row r="862" spans="1:158" ht="15.75" hidden="1" customHeight="1">
      <c r="A862" s="25">
        <f t="shared" si="738"/>
        <v>858</v>
      </c>
      <c r="B862" s="7" t="s">
        <v>2062</v>
      </c>
      <c r="C862" s="7" t="s">
        <v>2063</v>
      </c>
      <c r="D862" s="26" t="s">
        <v>324</v>
      </c>
      <c r="E862" s="27" t="s">
        <v>305</v>
      </c>
      <c r="F862" s="28">
        <v>300</v>
      </c>
      <c r="G862" s="29">
        <f t="shared" si="598"/>
        <v>1</v>
      </c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30">
        <f>1*AM$4</f>
        <v>1</v>
      </c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  <c r="BR862" s="23"/>
      <c r="BS862" s="23"/>
      <c r="BT862" s="23"/>
      <c r="BU862" s="23"/>
      <c r="BV862" s="23"/>
      <c r="BW862" s="23"/>
      <c r="BX862" s="23"/>
      <c r="BY862" s="23"/>
      <c r="BZ862" s="23"/>
      <c r="CA862" s="23"/>
      <c r="CB862" s="23"/>
      <c r="CC862" s="23"/>
      <c r="CD862" s="23"/>
      <c r="CE862" s="23"/>
      <c r="CF862" s="23"/>
      <c r="CG862" s="23"/>
      <c r="CH862" s="23"/>
      <c r="CI862" s="23"/>
      <c r="CJ862" s="23"/>
      <c r="CK862" s="23"/>
      <c r="CL862" s="23"/>
      <c r="CM862" s="23"/>
      <c r="CN862" s="23"/>
      <c r="CO862" s="23"/>
      <c r="CP862" s="23"/>
      <c r="CQ862" s="23"/>
      <c r="CR862" s="23"/>
      <c r="CS862" s="23"/>
      <c r="CT862" s="23"/>
      <c r="CU862" s="23"/>
      <c r="CV862" s="23"/>
      <c r="CW862" s="23"/>
      <c r="CX862" s="23"/>
      <c r="CY862" s="23"/>
      <c r="CZ862" s="23"/>
      <c r="DA862" s="23"/>
      <c r="DB862" s="23"/>
      <c r="DC862" s="23"/>
      <c r="DD862" s="23"/>
      <c r="DE862" s="23"/>
      <c r="DF862" s="23"/>
      <c r="DG862" s="23"/>
      <c r="DH862" s="23"/>
      <c r="DI862" s="23"/>
      <c r="DJ862" s="23"/>
      <c r="DK862" s="23"/>
      <c r="DL862" s="23"/>
      <c r="DM862" s="23"/>
      <c r="DN862" s="23"/>
      <c r="DO862" s="23"/>
      <c r="DP862" s="23"/>
      <c r="DQ862" s="23"/>
      <c r="DR862" s="23"/>
      <c r="DS862" s="23"/>
      <c r="DT862" s="23"/>
      <c r="DU862" s="23"/>
      <c r="DV862" s="23"/>
      <c r="DW862" s="23"/>
      <c r="DX862" s="23"/>
      <c r="DY862" s="23"/>
      <c r="DZ862" s="23"/>
      <c r="EA862" s="23"/>
      <c r="EB862" s="23"/>
      <c r="EC862" s="23"/>
      <c r="ED862" s="23"/>
      <c r="EE862" s="23"/>
      <c r="EF862" s="23"/>
      <c r="EG862" s="23"/>
      <c r="EH862" s="23"/>
      <c r="EI862" s="23"/>
      <c r="EJ862" s="23"/>
      <c r="EK862" s="23"/>
      <c r="EL862" s="23"/>
      <c r="EM862" s="23"/>
      <c r="EN862" s="23"/>
      <c r="EO862" s="23"/>
      <c r="EP862" s="23"/>
      <c r="EQ862" s="23"/>
      <c r="ER862" s="23"/>
      <c r="ES862" s="23"/>
      <c r="ET862" s="23"/>
      <c r="EU862" s="23"/>
      <c r="EV862" s="23"/>
      <c r="EW862" s="23"/>
      <c r="EX862" s="31">
        <f t="shared" si="693"/>
        <v>1</v>
      </c>
      <c r="EY862" s="5"/>
      <c r="EZ862" s="5"/>
      <c r="FA862" s="5"/>
      <c r="FB862" s="5"/>
    </row>
    <row r="863" spans="1:158" ht="15.75" hidden="1" customHeight="1">
      <c r="A863" s="25">
        <f t="shared" si="738"/>
        <v>859</v>
      </c>
      <c r="B863" s="7" t="s">
        <v>2064</v>
      </c>
      <c r="C863" s="7" t="s">
        <v>2065</v>
      </c>
      <c r="D863" s="26" t="s">
        <v>324</v>
      </c>
      <c r="E863" s="27" t="s">
        <v>305</v>
      </c>
      <c r="F863" s="28">
        <v>300</v>
      </c>
      <c r="G863" s="29">
        <f t="shared" si="598"/>
        <v>1</v>
      </c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  <c r="BR863" s="23"/>
      <c r="BS863" s="23"/>
      <c r="BT863" s="23"/>
      <c r="BU863" s="23"/>
      <c r="BV863" s="23"/>
      <c r="BW863" s="23"/>
      <c r="BX863" s="23"/>
      <c r="BY863" s="23"/>
      <c r="BZ863" s="23"/>
      <c r="CA863" s="23"/>
      <c r="CB863" s="23"/>
      <c r="CC863" s="23"/>
      <c r="CD863" s="23"/>
      <c r="CE863" s="23"/>
      <c r="CF863" s="23"/>
      <c r="CG863" s="23"/>
      <c r="CH863" s="23"/>
      <c r="CI863" s="23"/>
      <c r="CJ863" s="23"/>
      <c r="CK863" s="23"/>
      <c r="CL863" s="23"/>
      <c r="CM863" s="23"/>
      <c r="CN863" s="23"/>
      <c r="CO863" s="23"/>
      <c r="CP863" s="23"/>
      <c r="CQ863" s="23"/>
      <c r="CR863" s="23"/>
      <c r="CS863" s="23"/>
      <c r="CT863" s="23"/>
      <c r="CU863" s="23"/>
      <c r="CV863" s="23"/>
      <c r="CW863" s="23"/>
      <c r="CX863" s="23"/>
      <c r="CY863" s="23"/>
      <c r="CZ863" s="23"/>
      <c r="DA863" s="23"/>
      <c r="DB863" s="23"/>
      <c r="DC863" s="23"/>
      <c r="DD863" s="23"/>
      <c r="DE863" s="23"/>
      <c r="DF863" s="30">
        <f>1*DF$4</f>
        <v>1</v>
      </c>
      <c r="DG863" s="23"/>
      <c r="DH863" s="23"/>
      <c r="DI863" s="23"/>
      <c r="DJ863" s="23"/>
      <c r="DK863" s="23"/>
      <c r="DL863" s="23"/>
      <c r="DM863" s="23"/>
      <c r="DN863" s="23"/>
      <c r="DO863" s="23"/>
      <c r="DP863" s="23"/>
      <c r="DQ863" s="23"/>
      <c r="DR863" s="23"/>
      <c r="DS863" s="23"/>
      <c r="DT863" s="23"/>
      <c r="DU863" s="23"/>
      <c r="DV863" s="23"/>
      <c r="DW863" s="23"/>
      <c r="DX863" s="23"/>
      <c r="DY863" s="23"/>
      <c r="DZ863" s="23"/>
      <c r="EA863" s="23"/>
      <c r="EB863" s="23"/>
      <c r="EC863" s="23"/>
      <c r="ED863" s="23"/>
      <c r="EE863" s="23"/>
      <c r="EF863" s="23"/>
      <c r="EG863" s="23"/>
      <c r="EH863" s="23"/>
      <c r="EI863" s="23"/>
      <c r="EJ863" s="23"/>
      <c r="EK863" s="23"/>
      <c r="EL863" s="23"/>
      <c r="EM863" s="23"/>
      <c r="EN863" s="23"/>
      <c r="EO863" s="23"/>
      <c r="EP863" s="23"/>
      <c r="EQ863" s="23"/>
      <c r="ER863" s="23"/>
      <c r="ES863" s="23"/>
      <c r="ET863" s="23"/>
      <c r="EU863" s="23"/>
      <c r="EV863" s="23"/>
      <c r="EW863" s="23"/>
      <c r="EX863" s="31">
        <f t="shared" si="693"/>
        <v>1</v>
      </c>
      <c r="EY863" s="5"/>
      <c r="EZ863" s="5"/>
      <c r="FA863" s="5"/>
      <c r="FB863" s="5"/>
    </row>
    <row r="864" spans="1:158" ht="15.75" hidden="1" customHeight="1">
      <c r="A864" s="25">
        <f t="shared" si="738"/>
        <v>860</v>
      </c>
      <c r="B864" s="7" t="s">
        <v>2066</v>
      </c>
      <c r="C864" s="7" t="s">
        <v>2067</v>
      </c>
      <c r="D864" s="26" t="s">
        <v>324</v>
      </c>
      <c r="E864" s="27" t="s">
        <v>305</v>
      </c>
      <c r="F864" s="28">
        <v>300</v>
      </c>
      <c r="G864" s="29">
        <f t="shared" si="598"/>
        <v>1</v>
      </c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  <c r="BR864" s="23"/>
      <c r="BS864" s="23"/>
      <c r="BT864" s="23"/>
      <c r="BU864" s="23"/>
      <c r="BV864" s="23"/>
      <c r="BW864" s="23"/>
      <c r="BX864" s="23"/>
      <c r="BY864" s="23"/>
      <c r="BZ864" s="23"/>
      <c r="CA864" s="23"/>
      <c r="CB864" s="23"/>
      <c r="CC864" s="23"/>
      <c r="CD864" s="23"/>
      <c r="CE864" s="23"/>
      <c r="CF864" s="23"/>
      <c r="CG864" s="23"/>
      <c r="CH864" s="23"/>
      <c r="CI864" s="23"/>
      <c r="CJ864" s="23"/>
      <c r="CK864" s="23"/>
      <c r="CL864" s="23"/>
      <c r="CM864" s="23"/>
      <c r="CN864" s="23"/>
      <c r="CO864" s="23"/>
      <c r="CP864" s="23"/>
      <c r="CQ864" s="23"/>
      <c r="CR864" s="23"/>
      <c r="CS864" s="23"/>
      <c r="CT864" s="23"/>
      <c r="CU864" s="23"/>
      <c r="CV864" s="23"/>
      <c r="CW864" s="23"/>
      <c r="CX864" s="23"/>
      <c r="CY864" s="23"/>
      <c r="CZ864" s="23"/>
      <c r="DA864" s="23"/>
      <c r="DB864" s="23"/>
      <c r="DC864" s="23"/>
      <c r="DD864" s="23"/>
      <c r="DE864" s="23"/>
      <c r="DF864" s="23"/>
      <c r="DG864" s="23"/>
      <c r="DH864" s="23"/>
      <c r="DI864" s="23"/>
      <c r="DJ864" s="23"/>
      <c r="DK864" s="23"/>
      <c r="DL864" s="23"/>
      <c r="DM864" s="23"/>
      <c r="DN864" s="23"/>
      <c r="DO864" s="23"/>
      <c r="DP864" s="23"/>
      <c r="DQ864" s="23"/>
      <c r="DR864" s="23"/>
      <c r="DS864" s="23"/>
      <c r="DT864" s="23"/>
      <c r="DU864" s="23"/>
      <c r="DV864" s="23"/>
      <c r="DW864" s="23"/>
      <c r="DX864" s="23"/>
      <c r="DY864" s="23"/>
      <c r="DZ864" s="23"/>
      <c r="EA864" s="23"/>
      <c r="EB864" s="23"/>
      <c r="EC864" s="23"/>
      <c r="ED864" s="23"/>
      <c r="EE864" s="23"/>
      <c r="EF864" s="23"/>
      <c r="EG864" s="23"/>
      <c r="EH864" s="23"/>
      <c r="EI864" s="23"/>
      <c r="EJ864" s="23"/>
      <c r="EK864" s="23"/>
      <c r="EL864" s="23"/>
      <c r="EM864" s="23"/>
      <c r="EN864" s="23"/>
      <c r="EO864" s="23"/>
      <c r="EP864" s="23"/>
      <c r="EQ864" s="30">
        <f>1*EQ$4</f>
        <v>1</v>
      </c>
      <c r="ER864" s="23"/>
      <c r="ES864" s="23"/>
      <c r="ET864" s="23"/>
      <c r="EU864" s="23"/>
      <c r="EV864" s="23"/>
      <c r="EW864" s="23"/>
      <c r="EX864" s="31">
        <f t="shared" si="693"/>
        <v>1</v>
      </c>
      <c r="EY864" s="5"/>
      <c r="EZ864" s="5"/>
      <c r="FA864" s="5"/>
      <c r="FB864" s="5"/>
    </row>
    <row r="865" spans="1:158" ht="15.75" hidden="1" customHeight="1">
      <c r="A865" s="25">
        <f t="shared" si="738"/>
        <v>861</v>
      </c>
      <c r="B865" s="7" t="s">
        <v>2068</v>
      </c>
      <c r="C865" s="7" t="s">
        <v>2069</v>
      </c>
      <c r="D865" s="26" t="s">
        <v>324</v>
      </c>
      <c r="E865" s="27" t="s">
        <v>305</v>
      </c>
      <c r="F865" s="28">
        <v>300</v>
      </c>
      <c r="G865" s="29">
        <f t="shared" si="598"/>
        <v>1</v>
      </c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30">
        <f>1*BG$4</f>
        <v>1</v>
      </c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  <c r="BR865" s="23"/>
      <c r="BS865" s="23"/>
      <c r="BT865" s="23"/>
      <c r="BU865" s="23"/>
      <c r="BV865" s="23"/>
      <c r="BW865" s="23"/>
      <c r="BX865" s="23"/>
      <c r="BY865" s="23"/>
      <c r="BZ865" s="23"/>
      <c r="CA865" s="23"/>
      <c r="CB865" s="23"/>
      <c r="CC865" s="23"/>
      <c r="CD865" s="23"/>
      <c r="CE865" s="23"/>
      <c r="CF865" s="23"/>
      <c r="CG865" s="23"/>
      <c r="CH865" s="23"/>
      <c r="CI865" s="23"/>
      <c r="CJ865" s="23"/>
      <c r="CK865" s="23"/>
      <c r="CL865" s="23"/>
      <c r="CM865" s="23"/>
      <c r="CN865" s="23"/>
      <c r="CO865" s="23"/>
      <c r="CP865" s="23"/>
      <c r="CQ865" s="23"/>
      <c r="CR865" s="23"/>
      <c r="CS865" s="23"/>
      <c r="CT865" s="23"/>
      <c r="CU865" s="23"/>
      <c r="CV865" s="23"/>
      <c r="CW865" s="23"/>
      <c r="CX865" s="23"/>
      <c r="CY865" s="23"/>
      <c r="CZ865" s="23"/>
      <c r="DA865" s="23"/>
      <c r="DB865" s="23"/>
      <c r="DC865" s="23"/>
      <c r="DD865" s="23"/>
      <c r="DE865" s="23"/>
      <c r="DF865" s="23"/>
      <c r="DG865" s="23"/>
      <c r="DH865" s="23"/>
      <c r="DI865" s="23"/>
      <c r="DJ865" s="23"/>
      <c r="DK865" s="23"/>
      <c r="DL865" s="23"/>
      <c r="DM865" s="23"/>
      <c r="DN865" s="23"/>
      <c r="DO865" s="23"/>
      <c r="DP865" s="23"/>
      <c r="DQ865" s="23"/>
      <c r="DR865" s="23"/>
      <c r="DS865" s="23"/>
      <c r="DT865" s="23"/>
      <c r="DU865" s="23"/>
      <c r="DV865" s="23"/>
      <c r="DW865" s="23"/>
      <c r="DX865" s="23"/>
      <c r="DY865" s="23"/>
      <c r="DZ865" s="23"/>
      <c r="EA865" s="23"/>
      <c r="EB865" s="23"/>
      <c r="EC865" s="23"/>
      <c r="ED865" s="23"/>
      <c r="EE865" s="23"/>
      <c r="EF865" s="23"/>
      <c r="EG865" s="23"/>
      <c r="EH865" s="23"/>
      <c r="EI865" s="23"/>
      <c r="EJ865" s="23"/>
      <c r="EK865" s="23"/>
      <c r="EL865" s="23"/>
      <c r="EM865" s="23"/>
      <c r="EN865" s="23"/>
      <c r="EO865" s="23"/>
      <c r="EP865" s="23"/>
      <c r="EQ865" s="23"/>
      <c r="ER865" s="23"/>
      <c r="ES865" s="23"/>
      <c r="ET865" s="23"/>
      <c r="EU865" s="23"/>
      <c r="EV865" s="23"/>
      <c r="EW865" s="23"/>
      <c r="EX865" s="31">
        <f t="shared" si="693"/>
        <v>1</v>
      </c>
      <c r="EY865" s="5"/>
      <c r="EZ865" s="5"/>
      <c r="FA865" s="5"/>
      <c r="FB865" s="5"/>
    </row>
    <row r="866" spans="1:158" ht="15.75" hidden="1" customHeight="1">
      <c r="A866" s="25">
        <f t="shared" si="738"/>
        <v>862</v>
      </c>
      <c r="B866" s="7" t="s">
        <v>2070</v>
      </c>
      <c r="C866" s="7" t="s">
        <v>2071</v>
      </c>
      <c r="D866" s="26" t="s">
        <v>324</v>
      </c>
      <c r="E866" s="27" t="s">
        <v>305</v>
      </c>
      <c r="F866" s="28">
        <v>300</v>
      </c>
      <c r="G866" s="29">
        <f t="shared" si="598"/>
        <v>1</v>
      </c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30">
        <f>1*AU$4</f>
        <v>1</v>
      </c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  <c r="BR866" s="23"/>
      <c r="BS866" s="23"/>
      <c r="BT866" s="23"/>
      <c r="BU866" s="23"/>
      <c r="BV866" s="23"/>
      <c r="BW866" s="23"/>
      <c r="BX866" s="23"/>
      <c r="BY866" s="23"/>
      <c r="BZ866" s="23"/>
      <c r="CA866" s="23"/>
      <c r="CB866" s="23"/>
      <c r="CC866" s="23"/>
      <c r="CD866" s="23"/>
      <c r="CE866" s="23"/>
      <c r="CF866" s="23"/>
      <c r="CG866" s="23"/>
      <c r="CH866" s="23"/>
      <c r="CI866" s="23"/>
      <c r="CJ866" s="23"/>
      <c r="CK866" s="23"/>
      <c r="CL866" s="23"/>
      <c r="CM866" s="23"/>
      <c r="CN866" s="23"/>
      <c r="CO866" s="23"/>
      <c r="CP866" s="23"/>
      <c r="CQ866" s="23"/>
      <c r="CR866" s="23"/>
      <c r="CS866" s="23"/>
      <c r="CT866" s="23"/>
      <c r="CU866" s="23"/>
      <c r="CV866" s="23"/>
      <c r="CW866" s="23"/>
      <c r="CX866" s="23"/>
      <c r="CY866" s="23"/>
      <c r="CZ866" s="23"/>
      <c r="DA866" s="23"/>
      <c r="DB866" s="23"/>
      <c r="DC866" s="23"/>
      <c r="DD866" s="23"/>
      <c r="DE866" s="23"/>
      <c r="DF866" s="23"/>
      <c r="DG866" s="23"/>
      <c r="DH866" s="23"/>
      <c r="DI866" s="23"/>
      <c r="DJ866" s="23"/>
      <c r="DK866" s="23"/>
      <c r="DL866" s="23"/>
      <c r="DM866" s="23"/>
      <c r="DN866" s="23"/>
      <c r="DO866" s="23"/>
      <c r="DP866" s="23"/>
      <c r="DQ866" s="23"/>
      <c r="DR866" s="23"/>
      <c r="DS866" s="23"/>
      <c r="DT866" s="23"/>
      <c r="DU866" s="23"/>
      <c r="DV866" s="23"/>
      <c r="DW866" s="23"/>
      <c r="DX866" s="23"/>
      <c r="DY866" s="23"/>
      <c r="DZ866" s="23"/>
      <c r="EA866" s="23"/>
      <c r="EB866" s="23"/>
      <c r="EC866" s="23"/>
      <c r="ED866" s="23"/>
      <c r="EE866" s="23"/>
      <c r="EF866" s="23"/>
      <c r="EG866" s="23"/>
      <c r="EH866" s="23"/>
      <c r="EI866" s="23"/>
      <c r="EJ866" s="23"/>
      <c r="EK866" s="23"/>
      <c r="EL866" s="23"/>
      <c r="EM866" s="23"/>
      <c r="EN866" s="23"/>
      <c r="EO866" s="23"/>
      <c r="EP866" s="23"/>
      <c r="EQ866" s="23"/>
      <c r="ER866" s="23"/>
      <c r="ES866" s="23"/>
      <c r="ET866" s="23"/>
      <c r="EU866" s="23"/>
      <c r="EV866" s="23"/>
      <c r="EW866" s="23"/>
      <c r="EX866" s="31">
        <f t="shared" si="693"/>
        <v>1</v>
      </c>
      <c r="EY866" s="5"/>
      <c r="EZ866" s="5"/>
      <c r="FA866" s="5"/>
      <c r="FB866" s="5"/>
    </row>
    <row r="867" spans="1:158" ht="15.75" hidden="1" customHeight="1">
      <c r="A867" s="25">
        <f t="shared" si="738"/>
        <v>863</v>
      </c>
      <c r="B867" s="7" t="s">
        <v>2072</v>
      </c>
      <c r="C867" s="7" t="s">
        <v>2073</v>
      </c>
      <c r="D867" s="26" t="s">
        <v>324</v>
      </c>
      <c r="E867" s="27" t="s">
        <v>305</v>
      </c>
      <c r="F867" s="28">
        <v>300</v>
      </c>
      <c r="G867" s="29">
        <f t="shared" si="598"/>
        <v>1</v>
      </c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30">
        <f>1*AO$4</f>
        <v>1</v>
      </c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  <c r="BR867" s="23"/>
      <c r="BS867" s="23"/>
      <c r="BT867" s="23"/>
      <c r="BU867" s="23"/>
      <c r="BV867" s="23"/>
      <c r="BW867" s="23"/>
      <c r="BX867" s="23"/>
      <c r="BY867" s="23"/>
      <c r="BZ867" s="23"/>
      <c r="CA867" s="23"/>
      <c r="CB867" s="23"/>
      <c r="CC867" s="23"/>
      <c r="CD867" s="23"/>
      <c r="CE867" s="23"/>
      <c r="CF867" s="23"/>
      <c r="CG867" s="23"/>
      <c r="CH867" s="23"/>
      <c r="CI867" s="23"/>
      <c r="CJ867" s="23"/>
      <c r="CK867" s="23"/>
      <c r="CL867" s="23"/>
      <c r="CM867" s="23"/>
      <c r="CN867" s="23"/>
      <c r="CO867" s="23"/>
      <c r="CP867" s="23"/>
      <c r="CQ867" s="23"/>
      <c r="CR867" s="23"/>
      <c r="CS867" s="23"/>
      <c r="CT867" s="23"/>
      <c r="CU867" s="23"/>
      <c r="CV867" s="23"/>
      <c r="CW867" s="23"/>
      <c r="CX867" s="23"/>
      <c r="CY867" s="23"/>
      <c r="CZ867" s="23"/>
      <c r="DA867" s="23"/>
      <c r="DB867" s="23"/>
      <c r="DC867" s="23"/>
      <c r="DD867" s="23"/>
      <c r="DE867" s="23"/>
      <c r="DF867" s="23"/>
      <c r="DG867" s="23"/>
      <c r="DH867" s="23"/>
      <c r="DI867" s="23"/>
      <c r="DJ867" s="23"/>
      <c r="DK867" s="23"/>
      <c r="DL867" s="23"/>
      <c r="DM867" s="23"/>
      <c r="DN867" s="23"/>
      <c r="DO867" s="23"/>
      <c r="DP867" s="23"/>
      <c r="DQ867" s="23"/>
      <c r="DR867" s="23"/>
      <c r="DS867" s="23"/>
      <c r="DT867" s="23"/>
      <c r="DU867" s="23"/>
      <c r="DV867" s="23"/>
      <c r="DW867" s="23"/>
      <c r="DX867" s="23"/>
      <c r="DY867" s="23"/>
      <c r="DZ867" s="23"/>
      <c r="EA867" s="23"/>
      <c r="EB867" s="23"/>
      <c r="EC867" s="23"/>
      <c r="ED867" s="23"/>
      <c r="EE867" s="23"/>
      <c r="EF867" s="23"/>
      <c r="EG867" s="23"/>
      <c r="EH867" s="23"/>
      <c r="EI867" s="23"/>
      <c r="EJ867" s="23"/>
      <c r="EK867" s="23"/>
      <c r="EL867" s="23"/>
      <c r="EM867" s="23"/>
      <c r="EN867" s="23"/>
      <c r="EO867" s="23"/>
      <c r="EP867" s="23"/>
      <c r="EQ867" s="23"/>
      <c r="ER867" s="23"/>
      <c r="ES867" s="23"/>
      <c r="ET867" s="23"/>
      <c r="EU867" s="23"/>
      <c r="EV867" s="23"/>
      <c r="EW867" s="23"/>
      <c r="EX867" s="31">
        <f t="shared" si="693"/>
        <v>1</v>
      </c>
      <c r="EY867" s="5"/>
      <c r="EZ867" s="5"/>
      <c r="FA867" s="5"/>
      <c r="FB867" s="5"/>
    </row>
    <row r="868" spans="1:158" ht="15.75" hidden="1" customHeight="1">
      <c r="A868" s="25">
        <f t="shared" si="738"/>
        <v>864</v>
      </c>
      <c r="B868" s="7" t="s">
        <v>2074</v>
      </c>
      <c r="C868" s="7" t="s">
        <v>2075</v>
      </c>
      <c r="D868" s="26" t="s">
        <v>324</v>
      </c>
      <c r="E868" s="27" t="s">
        <v>305</v>
      </c>
      <c r="F868" s="28">
        <v>300</v>
      </c>
      <c r="G868" s="29">
        <f t="shared" si="598"/>
        <v>1</v>
      </c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  <c r="BR868" s="23"/>
      <c r="BS868" s="23"/>
      <c r="BT868" s="23"/>
      <c r="BU868" s="23"/>
      <c r="BV868" s="23"/>
      <c r="BW868" s="23"/>
      <c r="BX868" s="23"/>
      <c r="BY868" s="23"/>
      <c r="BZ868" s="23"/>
      <c r="CA868" s="23"/>
      <c r="CB868" s="23"/>
      <c r="CC868" s="23"/>
      <c r="CD868" s="23"/>
      <c r="CE868" s="23"/>
      <c r="CF868" s="23"/>
      <c r="CG868" s="23"/>
      <c r="CH868" s="23"/>
      <c r="CI868" s="23"/>
      <c r="CJ868" s="23"/>
      <c r="CK868" s="23"/>
      <c r="CL868" s="23"/>
      <c r="CM868" s="23"/>
      <c r="CN868" s="23"/>
      <c r="CO868" s="23"/>
      <c r="CP868" s="23"/>
      <c r="CQ868" s="23"/>
      <c r="CR868" s="23"/>
      <c r="CS868" s="23"/>
      <c r="CT868" s="23"/>
      <c r="CU868" s="23"/>
      <c r="CV868" s="23"/>
      <c r="CW868" s="23"/>
      <c r="CX868" s="23"/>
      <c r="CY868" s="23"/>
      <c r="CZ868" s="23"/>
      <c r="DA868" s="23"/>
      <c r="DB868" s="23"/>
      <c r="DC868" s="23"/>
      <c r="DD868" s="23"/>
      <c r="DE868" s="23"/>
      <c r="DF868" s="23"/>
      <c r="DG868" s="23"/>
      <c r="DH868" s="23"/>
      <c r="DI868" s="30">
        <f>1*DI$4</f>
        <v>1</v>
      </c>
      <c r="DJ868" s="23"/>
      <c r="DK868" s="23"/>
      <c r="DL868" s="23"/>
      <c r="DM868" s="23"/>
      <c r="DN868" s="23"/>
      <c r="DO868" s="23"/>
      <c r="DP868" s="23"/>
      <c r="DQ868" s="23"/>
      <c r="DR868" s="23"/>
      <c r="DS868" s="23"/>
      <c r="DT868" s="23"/>
      <c r="DU868" s="23"/>
      <c r="DV868" s="23"/>
      <c r="DW868" s="23"/>
      <c r="DX868" s="23"/>
      <c r="DY868" s="23"/>
      <c r="DZ868" s="23"/>
      <c r="EA868" s="23"/>
      <c r="EB868" s="23"/>
      <c r="EC868" s="23"/>
      <c r="ED868" s="23"/>
      <c r="EE868" s="23"/>
      <c r="EF868" s="23"/>
      <c r="EG868" s="23"/>
      <c r="EH868" s="23"/>
      <c r="EI868" s="23"/>
      <c r="EJ868" s="23"/>
      <c r="EK868" s="23"/>
      <c r="EL868" s="23"/>
      <c r="EM868" s="23"/>
      <c r="EN868" s="23"/>
      <c r="EO868" s="23"/>
      <c r="EP868" s="23"/>
      <c r="EQ868" s="23"/>
      <c r="ER868" s="23"/>
      <c r="ES868" s="23"/>
      <c r="ET868" s="23"/>
      <c r="EU868" s="23"/>
      <c r="EV868" s="23"/>
      <c r="EW868" s="23"/>
      <c r="EX868" s="31">
        <f t="shared" si="693"/>
        <v>1</v>
      </c>
      <c r="EY868" s="5"/>
      <c r="EZ868" s="5"/>
      <c r="FA868" s="5"/>
      <c r="FB868" s="5"/>
    </row>
    <row r="869" spans="1:158" ht="15.75" hidden="1" customHeight="1">
      <c r="A869" s="25">
        <f t="shared" si="738"/>
        <v>865</v>
      </c>
      <c r="B869" s="7" t="s">
        <v>2076</v>
      </c>
      <c r="C869" s="7" t="s">
        <v>2077</v>
      </c>
      <c r="D869" s="26" t="s">
        <v>324</v>
      </c>
      <c r="E869" s="27" t="s">
        <v>305</v>
      </c>
      <c r="F869" s="28">
        <v>300</v>
      </c>
      <c r="G869" s="29">
        <f t="shared" si="598"/>
        <v>1</v>
      </c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30">
        <f>1*AZ$4</f>
        <v>1</v>
      </c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  <c r="BR869" s="23"/>
      <c r="BS869" s="23"/>
      <c r="BT869" s="23"/>
      <c r="BU869" s="23"/>
      <c r="BV869" s="23"/>
      <c r="BW869" s="23"/>
      <c r="BX869" s="23"/>
      <c r="BY869" s="23"/>
      <c r="BZ869" s="23"/>
      <c r="CA869" s="23"/>
      <c r="CB869" s="23"/>
      <c r="CC869" s="23"/>
      <c r="CD869" s="23"/>
      <c r="CE869" s="23"/>
      <c r="CF869" s="23"/>
      <c r="CG869" s="23"/>
      <c r="CH869" s="23"/>
      <c r="CI869" s="23"/>
      <c r="CJ869" s="23"/>
      <c r="CK869" s="23"/>
      <c r="CL869" s="23"/>
      <c r="CM869" s="23"/>
      <c r="CN869" s="23"/>
      <c r="CO869" s="23"/>
      <c r="CP869" s="23"/>
      <c r="CQ869" s="23"/>
      <c r="CR869" s="23"/>
      <c r="CS869" s="23"/>
      <c r="CT869" s="23"/>
      <c r="CU869" s="23"/>
      <c r="CV869" s="23"/>
      <c r="CW869" s="23"/>
      <c r="CX869" s="23"/>
      <c r="CY869" s="23"/>
      <c r="CZ869" s="23"/>
      <c r="DA869" s="23"/>
      <c r="DB869" s="23"/>
      <c r="DC869" s="23"/>
      <c r="DD869" s="23"/>
      <c r="DE869" s="23"/>
      <c r="DF869" s="23"/>
      <c r="DG869" s="23"/>
      <c r="DH869" s="23"/>
      <c r="DI869" s="23"/>
      <c r="DJ869" s="23"/>
      <c r="DK869" s="23"/>
      <c r="DL869" s="23"/>
      <c r="DM869" s="23"/>
      <c r="DN869" s="23"/>
      <c r="DO869" s="23"/>
      <c r="DP869" s="23"/>
      <c r="DQ869" s="23"/>
      <c r="DR869" s="23"/>
      <c r="DS869" s="23"/>
      <c r="DT869" s="23"/>
      <c r="DU869" s="23"/>
      <c r="DV869" s="23"/>
      <c r="DW869" s="23"/>
      <c r="DX869" s="23"/>
      <c r="DY869" s="23"/>
      <c r="DZ869" s="23"/>
      <c r="EA869" s="23"/>
      <c r="EB869" s="23"/>
      <c r="EC869" s="23"/>
      <c r="ED869" s="23"/>
      <c r="EE869" s="23"/>
      <c r="EF869" s="23"/>
      <c r="EG869" s="23"/>
      <c r="EH869" s="23"/>
      <c r="EI869" s="23"/>
      <c r="EJ869" s="23"/>
      <c r="EK869" s="23"/>
      <c r="EL869" s="23"/>
      <c r="EM869" s="23"/>
      <c r="EN869" s="23"/>
      <c r="EO869" s="23"/>
      <c r="EP869" s="23"/>
      <c r="EQ869" s="23"/>
      <c r="ER869" s="23"/>
      <c r="ES869" s="23"/>
      <c r="ET869" s="23"/>
      <c r="EU869" s="23"/>
      <c r="EV869" s="23"/>
      <c r="EW869" s="23"/>
      <c r="EX869" s="31">
        <f t="shared" si="693"/>
        <v>1</v>
      </c>
      <c r="EY869" s="5"/>
      <c r="EZ869" s="5"/>
      <c r="FA869" s="5"/>
      <c r="FB869" s="5"/>
    </row>
    <row r="870" spans="1:158" ht="15.75" hidden="1" customHeight="1">
      <c r="A870" s="25">
        <f t="shared" si="738"/>
        <v>866</v>
      </c>
      <c r="B870" s="7" t="s">
        <v>2078</v>
      </c>
      <c r="C870" s="7" t="s">
        <v>2079</v>
      </c>
      <c r="D870" s="26" t="s">
        <v>324</v>
      </c>
      <c r="E870" s="27" t="s">
        <v>305</v>
      </c>
      <c r="F870" s="28">
        <v>300</v>
      </c>
      <c r="G870" s="29">
        <f t="shared" si="598"/>
        <v>1</v>
      </c>
      <c r="H870" s="23"/>
      <c r="I870" s="30">
        <f>1*I$4</f>
        <v>1</v>
      </c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  <c r="BR870" s="23"/>
      <c r="BS870" s="23"/>
      <c r="BT870" s="23"/>
      <c r="BU870" s="23"/>
      <c r="BV870" s="23"/>
      <c r="BW870" s="23"/>
      <c r="BX870" s="23"/>
      <c r="BY870" s="23"/>
      <c r="BZ870" s="23"/>
      <c r="CA870" s="23"/>
      <c r="CB870" s="23"/>
      <c r="CC870" s="23"/>
      <c r="CD870" s="23"/>
      <c r="CE870" s="23"/>
      <c r="CF870" s="23"/>
      <c r="CG870" s="23"/>
      <c r="CH870" s="23"/>
      <c r="CI870" s="23"/>
      <c r="CJ870" s="23"/>
      <c r="CK870" s="23"/>
      <c r="CL870" s="23"/>
      <c r="CM870" s="23"/>
      <c r="CN870" s="23"/>
      <c r="CO870" s="23"/>
      <c r="CP870" s="23"/>
      <c r="CQ870" s="23"/>
      <c r="CR870" s="23"/>
      <c r="CS870" s="23"/>
      <c r="CT870" s="23"/>
      <c r="CU870" s="23"/>
      <c r="CV870" s="23"/>
      <c r="CW870" s="23"/>
      <c r="CX870" s="23"/>
      <c r="CY870" s="23"/>
      <c r="CZ870" s="23"/>
      <c r="DA870" s="23"/>
      <c r="DB870" s="23"/>
      <c r="DC870" s="23"/>
      <c r="DD870" s="23"/>
      <c r="DE870" s="23"/>
      <c r="DF870" s="23"/>
      <c r="DG870" s="23"/>
      <c r="DH870" s="23"/>
      <c r="DI870" s="23"/>
      <c r="DJ870" s="23"/>
      <c r="DK870" s="23"/>
      <c r="DL870" s="23"/>
      <c r="DM870" s="23"/>
      <c r="DN870" s="23"/>
      <c r="DO870" s="23"/>
      <c r="DP870" s="23"/>
      <c r="DQ870" s="23"/>
      <c r="DR870" s="23"/>
      <c r="DS870" s="23"/>
      <c r="DT870" s="23"/>
      <c r="DU870" s="23"/>
      <c r="DV870" s="23"/>
      <c r="DW870" s="23"/>
      <c r="DX870" s="23"/>
      <c r="DY870" s="23"/>
      <c r="DZ870" s="23"/>
      <c r="EA870" s="23"/>
      <c r="EB870" s="23"/>
      <c r="EC870" s="23"/>
      <c r="ED870" s="23"/>
      <c r="EE870" s="23"/>
      <c r="EF870" s="23"/>
      <c r="EG870" s="23"/>
      <c r="EH870" s="23"/>
      <c r="EI870" s="23"/>
      <c r="EJ870" s="23"/>
      <c r="EK870" s="23"/>
      <c r="EL870" s="23"/>
      <c r="EM870" s="23"/>
      <c r="EN870" s="23"/>
      <c r="EO870" s="23"/>
      <c r="EP870" s="23"/>
      <c r="EQ870" s="23"/>
      <c r="ER870" s="23"/>
      <c r="ES870" s="23"/>
      <c r="ET870" s="23"/>
      <c r="EU870" s="23"/>
      <c r="EV870" s="23"/>
      <c r="EW870" s="23"/>
      <c r="EX870" s="31">
        <f t="shared" si="693"/>
        <v>1</v>
      </c>
      <c r="EY870" s="5"/>
      <c r="EZ870" s="5"/>
      <c r="FA870" s="5"/>
      <c r="FB870" s="5"/>
    </row>
    <row r="871" spans="1:158" ht="15.75" hidden="1" customHeight="1">
      <c r="A871" s="25">
        <f t="shared" si="738"/>
        <v>867</v>
      </c>
      <c r="B871" s="7" t="s">
        <v>2080</v>
      </c>
      <c r="C871" s="7" t="s">
        <v>2081</v>
      </c>
      <c r="D871" s="26" t="s">
        <v>324</v>
      </c>
      <c r="E871" s="27" t="s">
        <v>305</v>
      </c>
      <c r="F871" s="28">
        <v>300</v>
      </c>
      <c r="G871" s="29">
        <f t="shared" si="598"/>
        <v>1</v>
      </c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  <c r="BR871" s="23"/>
      <c r="BS871" s="23"/>
      <c r="BT871" s="23"/>
      <c r="BU871" s="23"/>
      <c r="BV871" s="23"/>
      <c r="BW871" s="23"/>
      <c r="BX871" s="23"/>
      <c r="BY871" s="23"/>
      <c r="BZ871" s="23"/>
      <c r="CA871" s="23"/>
      <c r="CB871" s="23"/>
      <c r="CC871" s="23"/>
      <c r="CD871" s="23"/>
      <c r="CE871" s="23"/>
      <c r="CF871" s="23"/>
      <c r="CG871" s="23"/>
      <c r="CH871" s="23"/>
      <c r="CI871" s="23"/>
      <c r="CJ871" s="23"/>
      <c r="CK871" s="23"/>
      <c r="CL871" s="23"/>
      <c r="CM871" s="23"/>
      <c r="CN871" s="23"/>
      <c r="CO871" s="23"/>
      <c r="CP871" s="23"/>
      <c r="CQ871" s="23"/>
      <c r="CR871" s="23"/>
      <c r="CS871" s="23"/>
      <c r="CT871" s="23"/>
      <c r="CU871" s="23"/>
      <c r="CV871" s="23"/>
      <c r="CW871" s="23"/>
      <c r="CX871" s="23"/>
      <c r="CY871" s="23"/>
      <c r="CZ871" s="23"/>
      <c r="DA871" s="23"/>
      <c r="DB871" s="23"/>
      <c r="DC871" s="23"/>
      <c r="DD871" s="23"/>
      <c r="DE871" s="23"/>
      <c r="DF871" s="23"/>
      <c r="DG871" s="23"/>
      <c r="DH871" s="23"/>
      <c r="DI871" s="23"/>
      <c r="DJ871" s="23"/>
      <c r="DK871" s="30">
        <f>1*DK$4</f>
        <v>1</v>
      </c>
      <c r="DL871" s="23"/>
      <c r="DM871" s="23"/>
      <c r="DN871" s="23"/>
      <c r="DO871" s="23"/>
      <c r="DP871" s="23"/>
      <c r="DQ871" s="23"/>
      <c r="DR871" s="23"/>
      <c r="DS871" s="23"/>
      <c r="DT871" s="23"/>
      <c r="DU871" s="23"/>
      <c r="DV871" s="23"/>
      <c r="DW871" s="23"/>
      <c r="DX871" s="23"/>
      <c r="DY871" s="23"/>
      <c r="DZ871" s="23"/>
      <c r="EA871" s="23"/>
      <c r="EB871" s="23"/>
      <c r="EC871" s="23"/>
      <c r="ED871" s="23"/>
      <c r="EE871" s="23"/>
      <c r="EF871" s="23"/>
      <c r="EG871" s="23"/>
      <c r="EH871" s="23"/>
      <c r="EI871" s="23"/>
      <c r="EJ871" s="23"/>
      <c r="EK871" s="23"/>
      <c r="EL871" s="23"/>
      <c r="EM871" s="23"/>
      <c r="EN871" s="23"/>
      <c r="EO871" s="23"/>
      <c r="EP871" s="23"/>
      <c r="EQ871" s="23"/>
      <c r="ER871" s="23"/>
      <c r="ES871" s="23"/>
      <c r="ET871" s="23"/>
      <c r="EU871" s="23"/>
      <c r="EV871" s="23"/>
      <c r="EW871" s="23"/>
      <c r="EX871" s="31">
        <f t="shared" si="693"/>
        <v>1</v>
      </c>
      <c r="EY871" s="5"/>
      <c r="EZ871" s="5"/>
      <c r="FA871" s="5"/>
      <c r="FB871" s="5"/>
    </row>
    <row r="872" spans="1:158" ht="15.75" hidden="1" customHeight="1">
      <c r="A872" s="25">
        <f t="shared" si="738"/>
        <v>868</v>
      </c>
      <c r="B872" s="7" t="s">
        <v>2082</v>
      </c>
      <c r="C872" s="7" t="s">
        <v>2083</v>
      </c>
      <c r="D872" s="26" t="s">
        <v>324</v>
      </c>
      <c r="E872" s="27" t="s">
        <v>305</v>
      </c>
      <c r="F872" s="28">
        <v>300</v>
      </c>
      <c r="G872" s="29">
        <f t="shared" si="598"/>
        <v>1</v>
      </c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  <c r="BR872" s="23"/>
      <c r="BS872" s="23"/>
      <c r="BT872" s="23"/>
      <c r="BU872" s="23"/>
      <c r="BV872" s="23"/>
      <c r="BW872" s="23"/>
      <c r="BX872" s="23"/>
      <c r="BY872" s="23"/>
      <c r="BZ872" s="23"/>
      <c r="CA872" s="23"/>
      <c r="CB872" s="23"/>
      <c r="CC872" s="23"/>
      <c r="CD872" s="23"/>
      <c r="CE872" s="23"/>
      <c r="CF872" s="23"/>
      <c r="CG872" s="23"/>
      <c r="CH872" s="23"/>
      <c r="CI872" s="23"/>
      <c r="CJ872" s="23"/>
      <c r="CK872" s="23"/>
      <c r="CL872" s="23"/>
      <c r="CM872" s="23"/>
      <c r="CN872" s="23"/>
      <c r="CO872" s="23"/>
      <c r="CP872" s="23"/>
      <c r="CQ872" s="23"/>
      <c r="CR872" s="23"/>
      <c r="CS872" s="23"/>
      <c r="CT872" s="23"/>
      <c r="CU872" s="23"/>
      <c r="CV872" s="23"/>
      <c r="CW872" s="23"/>
      <c r="CX872" s="23"/>
      <c r="CY872" s="23"/>
      <c r="CZ872" s="23"/>
      <c r="DA872" s="23"/>
      <c r="DB872" s="23"/>
      <c r="DC872" s="23"/>
      <c r="DD872" s="23"/>
      <c r="DE872" s="23"/>
      <c r="DF872" s="23"/>
      <c r="DG872" s="23"/>
      <c r="DH872" s="23"/>
      <c r="DI872" s="23"/>
      <c r="DJ872" s="23"/>
      <c r="DK872" s="23"/>
      <c r="DL872" s="30">
        <f>1*DL$4</f>
        <v>1</v>
      </c>
      <c r="DM872" s="23"/>
      <c r="DN872" s="23"/>
      <c r="DO872" s="23"/>
      <c r="DP872" s="23"/>
      <c r="DQ872" s="23"/>
      <c r="DR872" s="23"/>
      <c r="DS872" s="23"/>
      <c r="DT872" s="23"/>
      <c r="DU872" s="23"/>
      <c r="DV872" s="23"/>
      <c r="DW872" s="23"/>
      <c r="DX872" s="23"/>
      <c r="DY872" s="23"/>
      <c r="DZ872" s="23"/>
      <c r="EA872" s="23"/>
      <c r="EB872" s="23"/>
      <c r="EC872" s="23"/>
      <c r="ED872" s="23"/>
      <c r="EE872" s="23"/>
      <c r="EF872" s="23"/>
      <c r="EG872" s="23"/>
      <c r="EH872" s="23"/>
      <c r="EI872" s="23"/>
      <c r="EJ872" s="23"/>
      <c r="EK872" s="23"/>
      <c r="EL872" s="23"/>
      <c r="EM872" s="23"/>
      <c r="EN872" s="23"/>
      <c r="EO872" s="23"/>
      <c r="EP872" s="23"/>
      <c r="EQ872" s="23"/>
      <c r="ER872" s="23"/>
      <c r="ES872" s="23"/>
      <c r="ET872" s="23"/>
      <c r="EU872" s="23"/>
      <c r="EV872" s="23"/>
      <c r="EW872" s="23"/>
      <c r="EX872" s="31">
        <f t="shared" si="693"/>
        <v>1</v>
      </c>
      <c r="EY872" s="5"/>
      <c r="EZ872" s="5"/>
      <c r="FA872" s="5"/>
      <c r="FB872" s="5"/>
    </row>
    <row r="873" spans="1:158" ht="15.75" hidden="1" customHeight="1">
      <c r="A873" s="25">
        <f t="shared" si="738"/>
        <v>869</v>
      </c>
      <c r="B873" s="7" t="s">
        <v>2084</v>
      </c>
      <c r="C873" s="7" t="s">
        <v>1283</v>
      </c>
      <c r="D873" s="26" t="s">
        <v>324</v>
      </c>
      <c r="E873" s="27" t="s">
        <v>305</v>
      </c>
      <c r="F873" s="28">
        <v>300</v>
      </c>
      <c r="G873" s="29">
        <f t="shared" si="598"/>
        <v>1</v>
      </c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  <c r="BR873" s="23"/>
      <c r="BS873" s="23"/>
      <c r="BT873" s="23"/>
      <c r="BU873" s="23"/>
      <c r="BV873" s="23"/>
      <c r="BW873" s="23"/>
      <c r="BX873" s="23"/>
      <c r="BY873" s="23"/>
      <c r="BZ873" s="23"/>
      <c r="CA873" s="23"/>
      <c r="CB873" s="23"/>
      <c r="CC873" s="23"/>
      <c r="CD873" s="23"/>
      <c r="CE873" s="23"/>
      <c r="CF873" s="23"/>
      <c r="CG873" s="23"/>
      <c r="CH873" s="23"/>
      <c r="CI873" s="23"/>
      <c r="CJ873" s="23"/>
      <c r="CK873" s="23"/>
      <c r="CL873" s="23"/>
      <c r="CM873" s="23"/>
      <c r="CN873" s="23"/>
      <c r="CO873" s="23"/>
      <c r="CP873" s="23"/>
      <c r="CQ873" s="23"/>
      <c r="CR873" s="23"/>
      <c r="CS873" s="23"/>
      <c r="CT873" s="23"/>
      <c r="CU873" s="23"/>
      <c r="CV873" s="23"/>
      <c r="CW873" s="23"/>
      <c r="CX873" s="23"/>
      <c r="CY873" s="23"/>
      <c r="CZ873" s="23"/>
      <c r="DA873" s="23"/>
      <c r="DB873" s="23"/>
      <c r="DC873" s="23"/>
      <c r="DD873" s="23"/>
      <c r="DE873" s="23"/>
      <c r="DF873" s="23"/>
      <c r="DG873" s="23"/>
      <c r="DH873" s="23"/>
      <c r="DI873" s="23"/>
      <c r="DJ873" s="23"/>
      <c r="DK873" s="23"/>
      <c r="DL873" s="23"/>
      <c r="DM873" s="30">
        <f>1*DM$4</f>
        <v>1</v>
      </c>
      <c r="DN873" s="23"/>
      <c r="DO873" s="23"/>
      <c r="DP873" s="23"/>
      <c r="DQ873" s="23"/>
      <c r="DR873" s="23"/>
      <c r="DS873" s="23"/>
      <c r="DT873" s="23"/>
      <c r="DU873" s="23"/>
      <c r="DV873" s="23"/>
      <c r="DW873" s="23"/>
      <c r="DX873" s="23"/>
      <c r="DY873" s="23"/>
      <c r="DZ873" s="23"/>
      <c r="EA873" s="23"/>
      <c r="EB873" s="23"/>
      <c r="EC873" s="23"/>
      <c r="ED873" s="23"/>
      <c r="EE873" s="23"/>
      <c r="EF873" s="23"/>
      <c r="EG873" s="23"/>
      <c r="EH873" s="23"/>
      <c r="EI873" s="23"/>
      <c r="EJ873" s="23"/>
      <c r="EK873" s="23"/>
      <c r="EL873" s="23"/>
      <c r="EM873" s="23"/>
      <c r="EN873" s="23"/>
      <c r="EO873" s="23"/>
      <c r="EP873" s="23"/>
      <c r="EQ873" s="23"/>
      <c r="ER873" s="23"/>
      <c r="ES873" s="23"/>
      <c r="ET873" s="23"/>
      <c r="EU873" s="23"/>
      <c r="EV873" s="23"/>
      <c r="EW873" s="23"/>
      <c r="EX873" s="31">
        <f t="shared" si="693"/>
        <v>1</v>
      </c>
      <c r="EY873" s="5"/>
      <c r="EZ873" s="5"/>
      <c r="FA873" s="5"/>
      <c r="FB873" s="5"/>
    </row>
    <row r="874" spans="1:158" ht="15.75" hidden="1" customHeight="1">
      <c r="A874" s="25">
        <f t="shared" si="738"/>
        <v>870</v>
      </c>
      <c r="B874" s="7" t="s">
        <v>2085</v>
      </c>
      <c r="C874" s="7" t="s">
        <v>2086</v>
      </c>
      <c r="D874" s="26" t="s">
        <v>324</v>
      </c>
      <c r="E874" s="27" t="s">
        <v>305</v>
      </c>
      <c r="F874" s="28">
        <v>300</v>
      </c>
      <c r="G874" s="29">
        <f t="shared" si="598"/>
        <v>1</v>
      </c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  <c r="BR874" s="23"/>
      <c r="BS874" s="23"/>
      <c r="BT874" s="23"/>
      <c r="BU874" s="23"/>
      <c r="BV874" s="23"/>
      <c r="BW874" s="23"/>
      <c r="BX874" s="23"/>
      <c r="BY874" s="23"/>
      <c r="BZ874" s="23"/>
      <c r="CA874" s="23"/>
      <c r="CB874" s="23"/>
      <c r="CC874" s="23"/>
      <c r="CD874" s="23"/>
      <c r="CE874" s="23"/>
      <c r="CF874" s="23"/>
      <c r="CG874" s="23"/>
      <c r="CH874" s="23"/>
      <c r="CI874" s="23"/>
      <c r="CJ874" s="23"/>
      <c r="CK874" s="23"/>
      <c r="CL874" s="23"/>
      <c r="CM874" s="23"/>
      <c r="CN874" s="23"/>
      <c r="CO874" s="23"/>
      <c r="CP874" s="23"/>
      <c r="CQ874" s="23"/>
      <c r="CR874" s="23"/>
      <c r="CS874" s="23"/>
      <c r="CT874" s="23"/>
      <c r="CU874" s="23"/>
      <c r="CV874" s="23"/>
      <c r="CW874" s="23"/>
      <c r="CX874" s="23"/>
      <c r="CY874" s="23"/>
      <c r="CZ874" s="23"/>
      <c r="DA874" s="23"/>
      <c r="DB874" s="23"/>
      <c r="DC874" s="23"/>
      <c r="DD874" s="23"/>
      <c r="DE874" s="23"/>
      <c r="DF874" s="23"/>
      <c r="DG874" s="23"/>
      <c r="DH874" s="23"/>
      <c r="DI874" s="23"/>
      <c r="DJ874" s="23"/>
      <c r="DK874" s="23"/>
      <c r="DL874" s="23"/>
      <c r="DM874" s="23"/>
      <c r="DN874" s="30">
        <f>1*DN$4</f>
        <v>1</v>
      </c>
      <c r="DO874" s="23"/>
      <c r="DP874" s="23"/>
      <c r="DQ874" s="23"/>
      <c r="DR874" s="23"/>
      <c r="DS874" s="23"/>
      <c r="DT874" s="23"/>
      <c r="DU874" s="23"/>
      <c r="DV874" s="23"/>
      <c r="DW874" s="23"/>
      <c r="DX874" s="23"/>
      <c r="DY874" s="23"/>
      <c r="DZ874" s="23"/>
      <c r="EA874" s="23"/>
      <c r="EB874" s="23"/>
      <c r="EC874" s="23"/>
      <c r="ED874" s="23"/>
      <c r="EE874" s="23"/>
      <c r="EF874" s="23"/>
      <c r="EG874" s="23"/>
      <c r="EH874" s="23"/>
      <c r="EI874" s="23"/>
      <c r="EJ874" s="23"/>
      <c r="EK874" s="23"/>
      <c r="EL874" s="23"/>
      <c r="EM874" s="23"/>
      <c r="EN874" s="23"/>
      <c r="EO874" s="23"/>
      <c r="EP874" s="23"/>
      <c r="EQ874" s="23"/>
      <c r="ER874" s="23"/>
      <c r="ES874" s="23"/>
      <c r="ET874" s="23"/>
      <c r="EU874" s="23"/>
      <c r="EV874" s="23"/>
      <c r="EW874" s="23"/>
      <c r="EX874" s="31">
        <f t="shared" si="693"/>
        <v>1</v>
      </c>
      <c r="EY874" s="5"/>
      <c r="EZ874" s="5"/>
      <c r="FA874" s="5"/>
      <c r="FB874" s="5"/>
    </row>
    <row r="875" spans="1:158" ht="15.75" hidden="1" customHeight="1">
      <c r="A875" s="25">
        <f t="shared" si="738"/>
        <v>871</v>
      </c>
      <c r="B875" s="40" t="s">
        <v>2087</v>
      </c>
      <c r="C875" s="7" t="s">
        <v>2088</v>
      </c>
      <c r="D875" s="26" t="s">
        <v>324</v>
      </c>
      <c r="E875" s="27" t="s">
        <v>305</v>
      </c>
      <c r="F875" s="28">
        <v>300</v>
      </c>
      <c r="G875" s="29">
        <f t="shared" si="598"/>
        <v>1</v>
      </c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  <c r="BR875" s="23"/>
      <c r="BS875" s="23"/>
      <c r="BT875" s="23"/>
      <c r="BU875" s="23"/>
      <c r="BV875" s="23"/>
      <c r="BW875" s="23"/>
      <c r="BX875" s="23"/>
      <c r="BY875" s="23"/>
      <c r="BZ875" s="23"/>
      <c r="CA875" s="23"/>
      <c r="CB875" s="23"/>
      <c r="CC875" s="23"/>
      <c r="CD875" s="23"/>
      <c r="CE875" s="23"/>
      <c r="CF875" s="23"/>
      <c r="CG875" s="23"/>
      <c r="CH875" s="23"/>
      <c r="CI875" s="23"/>
      <c r="CJ875" s="23"/>
      <c r="CK875" s="23"/>
      <c r="CL875" s="23"/>
      <c r="CM875" s="23"/>
      <c r="CN875" s="23"/>
      <c r="CO875" s="23"/>
      <c r="CP875" s="23"/>
      <c r="CQ875" s="23"/>
      <c r="CR875" s="23"/>
      <c r="CS875" s="23"/>
      <c r="CT875" s="23"/>
      <c r="CU875" s="23"/>
      <c r="CV875" s="23"/>
      <c r="CW875" s="23"/>
      <c r="CX875" s="23"/>
      <c r="CY875" s="23"/>
      <c r="CZ875" s="23"/>
      <c r="DA875" s="23"/>
      <c r="DB875" s="23"/>
      <c r="DC875" s="23"/>
      <c r="DD875" s="23"/>
      <c r="DE875" s="23"/>
      <c r="DF875" s="23"/>
      <c r="DG875" s="23"/>
      <c r="DH875" s="23"/>
      <c r="DI875" s="23"/>
      <c r="DJ875" s="23"/>
      <c r="DK875" s="23"/>
      <c r="DL875" s="23"/>
      <c r="DM875" s="23"/>
      <c r="DN875" s="23"/>
      <c r="DO875" s="23"/>
      <c r="DP875" s="23"/>
      <c r="DQ875" s="23"/>
      <c r="DR875" s="23"/>
      <c r="DS875" s="23"/>
      <c r="DT875" s="23"/>
      <c r="DU875" s="30">
        <f>1*DU$4</f>
        <v>1</v>
      </c>
      <c r="DV875" s="23"/>
      <c r="DW875" s="23"/>
      <c r="DX875" s="23"/>
      <c r="DY875" s="23"/>
      <c r="DZ875" s="23"/>
      <c r="EA875" s="23"/>
      <c r="EB875" s="23"/>
      <c r="EC875" s="23"/>
      <c r="ED875" s="23"/>
      <c r="EE875" s="23"/>
      <c r="EF875" s="23"/>
      <c r="EG875" s="23"/>
      <c r="EH875" s="23"/>
      <c r="EI875" s="23"/>
      <c r="EJ875" s="23"/>
      <c r="EK875" s="23"/>
      <c r="EL875" s="23"/>
      <c r="EM875" s="23"/>
      <c r="EN875" s="23"/>
      <c r="EO875" s="23"/>
      <c r="EP875" s="23"/>
      <c r="EQ875" s="23"/>
      <c r="ER875" s="23"/>
      <c r="ES875" s="23"/>
      <c r="ET875" s="23"/>
      <c r="EU875" s="23"/>
      <c r="EV875" s="23"/>
      <c r="EW875" s="23"/>
      <c r="EX875" s="31">
        <f t="shared" si="693"/>
        <v>1</v>
      </c>
      <c r="EY875" s="5"/>
      <c r="EZ875" s="5"/>
      <c r="FA875" s="5"/>
      <c r="FB875" s="5"/>
    </row>
    <row r="876" spans="1:158" ht="15.75" hidden="1" customHeight="1">
      <c r="A876" s="25">
        <f t="shared" si="738"/>
        <v>872</v>
      </c>
      <c r="B876" s="7" t="s">
        <v>2089</v>
      </c>
      <c r="C876" s="7" t="s">
        <v>2090</v>
      </c>
      <c r="D876" s="26" t="s">
        <v>324</v>
      </c>
      <c r="E876" s="27" t="s">
        <v>305</v>
      </c>
      <c r="F876" s="28">
        <v>300</v>
      </c>
      <c r="G876" s="29">
        <f t="shared" si="598"/>
        <v>1</v>
      </c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30">
        <f>1*BH$4</f>
        <v>1</v>
      </c>
      <c r="BI876" s="23"/>
      <c r="BJ876" s="23"/>
      <c r="BK876" s="23"/>
      <c r="BL876" s="23"/>
      <c r="BM876" s="23"/>
      <c r="BN876" s="23"/>
      <c r="BO876" s="23"/>
      <c r="BP876" s="23"/>
      <c r="BQ876" s="23"/>
      <c r="BR876" s="23"/>
      <c r="BS876" s="23"/>
      <c r="BT876" s="23"/>
      <c r="BU876" s="23"/>
      <c r="BV876" s="23"/>
      <c r="BW876" s="23"/>
      <c r="BX876" s="23"/>
      <c r="BY876" s="23"/>
      <c r="BZ876" s="23"/>
      <c r="CA876" s="23"/>
      <c r="CB876" s="23"/>
      <c r="CC876" s="23"/>
      <c r="CD876" s="23"/>
      <c r="CE876" s="23"/>
      <c r="CF876" s="23"/>
      <c r="CG876" s="23"/>
      <c r="CH876" s="23"/>
      <c r="CI876" s="23"/>
      <c r="CJ876" s="23"/>
      <c r="CK876" s="23"/>
      <c r="CL876" s="23"/>
      <c r="CM876" s="23"/>
      <c r="CN876" s="23"/>
      <c r="CO876" s="23"/>
      <c r="CP876" s="23"/>
      <c r="CQ876" s="23"/>
      <c r="CR876" s="23"/>
      <c r="CS876" s="23"/>
      <c r="CT876" s="23"/>
      <c r="CU876" s="23"/>
      <c r="CV876" s="23"/>
      <c r="CW876" s="23"/>
      <c r="CX876" s="23"/>
      <c r="CY876" s="23"/>
      <c r="CZ876" s="23"/>
      <c r="DA876" s="23"/>
      <c r="DB876" s="23"/>
      <c r="DC876" s="23"/>
      <c r="DD876" s="23"/>
      <c r="DE876" s="23"/>
      <c r="DF876" s="23"/>
      <c r="DG876" s="23"/>
      <c r="DH876" s="23"/>
      <c r="DI876" s="23"/>
      <c r="DJ876" s="23"/>
      <c r="DK876" s="23"/>
      <c r="DL876" s="23"/>
      <c r="DM876" s="23"/>
      <c r="DN876" s="23"/>
      <c r="DO876" s="23"/>
      <c r="DP876" s="23"/>
      <c r="DQ876" s="23"/>
      <c r="DR876" s="23"/>
      <c r="DS876" s="23"/>
      <c r="DT876" s="23"/>
      <c r="DU876" s="23"/>
      <c r="DV876" s="23"/>
      <c r="DW876" s="23"/>
      <c r="DX876" s="23"/>
      <c r="DY876" s="23"/>
      <c r="DZ876" s="23"/>
      <c r="EA876" s="23"/>
      <c r="EB876" s="23"/>
      <c r="EC876" s="23"/>
      <c r="ED876" s="23"/>
      <c r="EE876" s="23"/>
      <c r="EF876" s="23"/>
      <c r="EG876" s="23"/>
      <c r="EH876" s="23"/>
      <c r="EI876" s="23"/>
      <c r="EJ876" s="23"/>
      <c r="EK876" s="23"/>
      <c r="EL876" s="23"/>
      <c r="EM876" s="23"/>
      <c r="EN876" s="23"/>
      <c r="EO876" s="23"/>
      <c r="EP876" s="23"/>
      <c r="EQ876" s="23"/>
      <c r="ER876" s="23"/>
      <c r="ES876" s="23"/>
      <c r="ET876" s="23"/>
      <c r="EU876" s="23"/>
      <c r="EV876" s="23"/>
      <c r="EW876" s="23"/>
      <c r="EX876" s="31">
        <f t="shared" si="693"/>
        <v>1</v>
      </c>
      <c r="EY876" s="5"/>
      <c r="EZ876" s="5"/>
      <c r="FA876" s="5"/>
      <c r="FB876" s="5"/>
    </row>
    <row r="877" spans="1:158" ht="15.75" hidden="1" customHeight="1">
      <c r="A877" s="25">
        <f t="shared" si="738"/>
        <v>873</v>
      </c>
      <c r="B877" s="7" t="s">
        <v>2091</v>
      </c>
      <c r="C877" s="7" t="s">
        <v>2092</v>
      </c>
      <c r="D877" s="26" t="s">
        <v>324</v>
      </c>
      <c r="E877" s="27" t="s">
        <v>305</v>
      </c>
      <c r="F877" s="28">
        <v>300</v>
      </c>
      <c r="G877" s="29">
        <f t="shared" si="598"/>
        <v>1</v>
      </c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30">
        <f>1*BI$4</f>
        <v>1</v>
      </c>
      <c r="BJ877" s="23"/>
      <c r="BK877" s="23"/>
      <c r="BL877" s="23"/>
      <c r="BM877" s="23"/>
      <c r="BN877" s="23"/>
      <c r="BO877" s="23"/>
      <c r="BP877" s="23"/>
      <c r="BQ877" s="23"/>
      <c r="BR877" s="23"/>
      <c r="BS877" s="23"/>
      <c r="BT877" s="23"/>
      <c r="BU877" s="23"/>
      <c r="BV877" s="23"/>
      <c r="BW877" s="23"/>
      <c r="BX877" s="23"/>
      <c r="BY877" s="23"/>
      <c r="BZ877" s="23"/>
      <c r="CA877" s="23"/>
      <c r="CB877" s="23"/>
      <c r="CC877" s="23"/>
      <c r="CD877" s="23"/>
      <c r="CE877" s="23"/>
      <c r="CF877" s="23"/>
      <c r="CG877" s="23"/>
      <c r="CH877" s="23"/>
      <c r="CI877" s="23"/>
      <c r="CJ877" s="23"/>
      <c r="CK877" s="23"/>
      <c r="CL877" s="23"/>
      <c r="CM877" s="23"/>
      <c r="CN877" s="23"/>
      <c r="CO877" s="23"/>
      <c r="CP877" s="23"/>
      <c r="CQ877" s="23"/>
      <c r="CR877" s="23"/>
      <c r="CS877" s="23"/>
      <c r="CT877" s="23"/>
      <c r="CU877" s="23"/>
      <c r="CV877" s="23"/>
      <c r="CW877" s="23"/>
      <c r="CX877" s="23"/>
      <c r="CY877" s="23"/>
      <c r="CZ877" s="23"/>
      <c r="DA877" s="23"/>
      <c r="DB877" s="23"/>
      <c r="DC877" s="23"/>
      <c r="DD877" s="23"/>
      <c r="DE877" s="23"/>
      <c r="DF877" s="23"/>
      <c r="DG877" s="23"/>
      <c r="DH877" s="23"/>
      <c r="DI877" s="23"/>
      <c r="DJ877" s="23"/>
      <c r="DK877" s="23"/>
      <c r="DL877" s="23"/>
      <c r="DM877" s="23"/>
      <c r="DN877" s="23"/>
      <c r="DO877" s="23"/>
      <c r="DP877" s="23"/>
      <c r="DQ877" s="23"/>
      <c r="DR877" s="23"/>
      <c r="DS877" s="23"/>
      <c r="DT877" s="23"/>
      <c r="DU877" s="23"/>
      <c r="DV877" s="23"/>
      <c r="DW877" s="23"/>
      <c r="DX877" s="23"/>
      <c r="DY877" s="23"/>
      <c r="DZ877" s="23"/>
      <c r="EA877" s="23"/>
      <c r="EB877" s="23"/>
      <c r="EC877" s="23"/>
      <c r="ED877" s="23"/>
      <c r="EE877" s="23"/>
      <c r="EF877" s="23"/>
      <c r="EG877" s="23"/>
      <c r="EH877" s="23"/>
      <c r="EI877" s="23"/>
      <c r="EJ877" s="23"/>
      <c r="EK877" s="23"/>
      <c r="EL877" s="23"/>
      <c r="EM877" s="23"/>
      <c r="EN877" s="23"/>
      <c r="EO877" s="23"/>
      <c r="EP877" s="23"/>
      <c r="EQ877" s="23"/>
      <c r="ER877" s="23"/>
      <c r="ES877" s="23"/>
      <c r="ET877" s="23"/>
      <c r="EU877" s="23"/>
      <c r="EV877" s="23"/>
      <c r="EW877" s="23"/>
      <c r="EX877" s="31">
        <f t="shared" si="693"/>
        <v>1</v>
      </c>
      <c r="EY877" s="5"/>
      <c r="EZ877" s="5"/>
      <c r="FA877" s="5"/>
      <c r="FB877" s="5"/>
    </row>
    <row r="878" spans="1:158" ht="15.75" hidden="1" customHeight="1">
      <c r="A878" s="25">
        <f t="shared" si="738"/>
        <v>874</v>
      </c>
      <c r="B878" s="7" t="s">
        <v>2093</v>
      </c>
      <c r="C878" s="7" t="s">
        <v>2094</v>
      </c>
      <c r="D878" s="26" t="s">
        <v>324</v>
      </c>
      <c r="E878" s="27" t="s">
        <v>305</v>
      </c>
      <c r="F878" s="28">
        <v>300</v>
      </c>
      <c r="G878" s="29">
        <f t="shared" si="598"/>
        <v>1</v>
      </c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  <c r="BR878" s="23"/>
      <c r="BS878" s="23"/>
      <c r="BT878" s="23"/>
      <c r="BU878" s="23"/>
      <c r="BV878" s="23"/>
      <c r="BW878" s="23"/>
      <c r="BX878" s="23"/>
      <c r="BY878" s="23"/>
      <c r="BZ878" s="23"/>
      <c r="CA878" s="23"/>
      <c r="CB878" s="23"/>
      <c r="CC878" s="23"/>
      <c r="CD878" s="23"/>
      <c r="CE878" s="23"/>
      <c r="CF878" s="23"/>
      <c r="CG878" s="23"/>
      <c r="CH878" s="23"/>
      <c r="CI878" s="23"/>
      <c r="CJ878" s="23"/>
      <c r="CK878" s="23"/>
      <c r="CL878" s="23"/>
      <c r="CM878" s="23"/>
      <c r="CN878" s="23"/>
      <c r="CO878" s="23"/>
      <c r="CP878" s="23"/>
      <c r="CQ878" s="23"/>
      <c r="CR878" s="23"/>
      <c r="CS878" s="23"/>
      <c r="CT878" s="23"/>
      <c r="CU878" s="23"/>
      <c r="CV878" s="23"/>
      <c r="CW878" s="23"/>
      <c r="CX878" s="23"/>
      <c r="CY878" s="23"/>
      <c r="CZ878" s="23"/>
      <c r="DA878" s="23"/>
      <c r="DB878" s="23"/>
      <c r="DC878" s="23"/>
      <c r="DD878" s="23"/>
      <c r="DE878" s="23"/>
      <c r="DF878" s="23"/>
      <c r="DG878" s="23"/>
      <c r="DH878" s="23"/>
      <c r="DI878" s="23"/>
      <c r="DJ878" s="23"/>
      <c r="DK878" s="23"/>
      <c r="DL878" s="23"/>
      <c r="DM878" s="23"/>
      <c r="DN878" s="23"/>
      <c r="DO878" s="30">
        <f>1*DO$4</f>
        <v>1</v>
      </c>
      <c r="DP878" s="23"/>
      <c r="DQ878" s="23"/>
      <c r="DR878" s="23"/>
      <c r="DS878" s="23"/>
      <c r="DT878" s="23"/>
      <c r="DU878" s="23"/>
      <c r="DV878" s="23"/>
      <c r="DW878" s="23"/>
      <c r="DX878" s="23"/>
      <c r="DY878" s="23"/>
      <c r="DZ878" s="23"/>
      <c r="EA878" s="23"/>
      <c r="EB878" s="23"/>
      <c r="EC878" s="23"/>
      <c r="ED878" s="23"/>
      <c r="EE878" s="23"/>
      <c r="EF878" s="23"/>
      <c r="EG878" s="23"/>
      <c r="EH878" s="23"/>
      <c r="EI878" s="23"/>
      <c r="EJ878" s="23"/>
      <c r="EK878" s="23"/>
      <c r="EL878" s="23"/>
      <c r="EM878" s="23"/>
      <c r="EN878" s="23"/>
      <c r="EO878" s="23"/>
      <c r="EP878" s="23"/>
      <c r="EQ878" s="23"/>
      <c r="ER878" s="23"/>
      <c r="ES878" s="23"/>
      <c r="ET878" s="23"/>
      <c r="EU878" s="23"/>
      <c r="EV878" s="23"/>
      <c r="EW878" s="23"/>
      <c r="EX878" s="31">
        <f t="shared" si="693"/>
        <v>1</v>
      </c>
      <c r="EY878" s="5"/>
      <c r="EZ878" s="5"/>
      <c r="FA878" s="5"/>
      <c r="FB878" s="5"/>
    </row>
    <row r="879" spans="1:158" ht="15.75" hidden="1" customHeight="1">
      <c r="A879" s="25">
        <f t="shared" si="738"/>
        <v>875</v>
      </c>
      <c r="B879" s="7" t="s">
        <v>2095</v>
      </c>
      <c r="C879" s="7" t="s">
        <v>2096</v>
      </c>
      <c r="D879" s="26" t="s">
        <v>324</v>
      </c>
      <c r="E879" s="27" t="s">
        <v>305</v>
      </c>
      <c r="F879" s="28">
        <v>300</v>
      </c>
      <c r="G879" s="29">
        <f t="shared" si="598"/>
        <v>1</v>
      </c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  <c r="BR879" s="23"/>
      <c r="BS879" s="23"/>
      <c r="BT879" s="23"/>
      <c r="BU879" s="23"/>
      <c r="BV879" s="23"/>
      <c r="BW879" s="23"/>
      <c r="BX879" s="23"/>
      <c r="BY879" s="23"/>
      <c r="BZ879" s="23"/>
      <c r="CA879" s="23"/>
      <c r="CB879" s="23"/>
      <c r="CC879" s="23"/>
      <c r="CD879" s="23"/>
      <c r="CE879" s="23"/>
      <c r="CF879" s="23"/>
      <c r="CG879" s="23"/>
      <c r="CH879" s="23"/>
      <c r="CI879" s="23"/>
      <c r="CJ879" s="23"/>
      <c r="CK879" s="23"/>
      <c r="CL879" s="23"/>
      <c r="CM879" s="23"/>
      <c r="CN879" s="23"/>
      <c r="CO879" s="23"/>
      <c r="CP879" s="23"/>
      <c r="CQ879" s="23"/>
      <c r="CR879" s="23"/>
      <c r="CS879" s="23"/>
      <c r="CT879" s="23"/>
      <c r="CU879" s="23"/>
      <c r="CV879" s="23"/>
      <c r="CW879" s="23"/>
      <c r="CX879" s="23"/>
      <c r="CY879" s="23"/>
      <c r="CZ879" s="23"/>
      <c r="DA879" s="23"/>
      <c r="DB879" s="23"/>
      <c r="DC879" s="23"/>
      <c r="DD879" s="23"/>
      <c r="DE879" s="23"/>
      <c r="DF879" s="23"/>
      <c r="DG879" s="23"/>
      <c r="DH879" s="23"/>
      <c r="DI879" s="23"/>
      <c r="DJ879" s="23"/>
      <c r="DK879" s="23"/>
      <c r="DL879" s="23"/>
      <c r="DM879" s="23"/>
      <c r="DN879" s="23"/>
      <c r="DO879" s="23"/>
      <c r="DP879" s="30">
        <f>1*DP$4</f>
        <v>1</v>
      </c>
      <c r="DQ879" s="23"/>
      <c r="DR879" s="23"/>
      <c r="DS879" s="23"/>
      <c r="DT879" s="23"/>
      <c r="DU879" s="23"/>
      <c r="DV879" s="23"/>
      <c r="DW879" s="23"/>
      <c r="DX879" s="23"/>
      <c r="DY879" s="23"/>
      <c r="DZ879" s="23"/>
      <c r="EA879" s="23"/>
      <c r="EB879" s="23"/>
      <c r="EC879" s="23"/>
      <c r="ED879" s="23"/>
      <c r="EE879" s="23"/>
      <c r="EF879" s="23"/>
      <c r="EG879" s="23"/>
      <c r="EH879" s="23"/>
      <c r="EI879" s="23"/>
      <c r="EJ879" s="23"/>
      <c r="EK879" s="23"/>
      <c r="EL879" s="23"/>
      <c r="EM879" s="23"/>
      <c r="EN879" s="23"/>
      <c r="EO879" s="23"/>
      <c r="EP879" s="23"/>
      <c r="EQ879" s="23"/>
      <c r="ER879" s="23"/>
      <c r="ES879" s="23"/>
      <c r="ET879" s="23"/>
      <c r="EU879" s="23"/>
      <c r="EV879" s="23"/>
      <c r="EW879" s="23"/>
      <c r="EX879" s="31">
        <f t="shared" si="693"/>
        <v>1</v>
      </c>
      <c r="EY879" s="5"/>
      <c r="EZ879" s="5"/>
      <c r="FA879" s="5"/>
      <c r="FB879" s="5"/>
    </row>
    <row r="880" spans="1:158" ht="15.75" hidden="1" customHeight="1">
      <c r="A880" s="25">
        <f t="shared" si="738"/>
        <v>876</v>
      </c>
      <c r="B880" s="7" t="s">
        <v>2097</v>
      </c>
      <c r="C880" s="7" t="s">
        <v>2098</v>
      </c>
      <c r="D880" s="26" t="s">
        <v>324</v>
      </c>
      <c r="E880" s="27" t="s">
        <v>305</v>
      </c>
      <c r="F880" s="28">
        <v>300</v>
      </c>
      <c r="G880" s="29">
        <f t="shared" si="598"/>
        <v>1</v>
      </c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  <c r="BR880" s="23"/>
      <c r="BS880" s="23"/>
      <c r="BT880" s="23"/>
      <c r="BU880" s="23"/>
      <c r="BV880" s="23"/>
      <c r="BW880" s="23"/>
      <c r="BX880" s="23"/>
      <c r="BY880" s="23"/>
      <c r="BZ880" s="23"/>
      <c r="CA880" s="23"/>
      <c r="CB880" s="23"/>
      <c r="CC880" s="23"/>
      <c r="CD880" s="23"/>
      <c r="CE880" s="23"/>
      <c r="CF880" s="23"/>
      <c r="CG880" s="23"/>
      <c r="CH880" s="23"/>
      <c r="CI880" s="23"/>
      <c r="CJ880" s="23"/>
      <c r="CK880" s="23"/>
      <c r="CL880" s="23"/>
      <c r="CM880" s="23"/>
      <c r="CN880" s="23"/>
      <c r="CO880" s="30">
        <f>1*CO$4</f>
        <v>1</v>
      </c>
      <c r="CP880" s="23"/>
      <c r="CQ880" s="23"/>
      <c r="CR880" s="23"/>
      <c r="CS880" s="23"/>
      <c r="CT880" s="23"/>
      <c r="CU880" s="23"/>
      <c r="CV880" s="23"/>
      <c r="CW880" s="23"/>
      <c r="CX880" s="23"/>
      <c r="CY880" s="23"/>
      <c r="CZ880" s="23"/>
      <c r="DA880" s="23"/>
      <c r="DB880" s="23"/>
      <c r="DC880" s="23"/>
      <c r="DD880" s="23"/>
      <c r="DE880" s="23"/>
      <c r="DF880" s="23"/>
      <c r="DG880" s="23"/>
      <c r="DH880" s="23"/>
      <c r="DI880" s="23"/>
      <c r="DJ880" s="23"/>
      <c r="DK880" s="23"/>
      <c r="DL880" s="23"/>
      <c r="DM880" s="23"/>
      <c r="DN880" s="23"/>
      <c r="DO880" s="23"/>
      <c r="DP880" s="23"/>
      <c r="DQ880" s="23"/>
      <c r="DR880" s="23"/>
      <c r="DS880" s="23"/>
      <c r="DT880" s="23"/>
      <c r="DU880" s="23"/>
      <c r="DV880" s="23"/>
      <c r="DW880" s="23"/>
      <c r="DX880" s="23"/>
      <c r="DY880" s="23"/>
      <c r="DZ880" s="23"/>
      <c r="EA880" s="23"/>
      <c r="EB880" s="23"/>
      <c r="EC880" s="23"/>
      <c r="ED880" s="23"/>
      <c r="EE880" s="23"/>
      <c r="EF880" s="23"/>
      <c r="EG880" s="23"/>
      <c r="EH880" s="23"/>
      <c r="EI880" s="23"/>
      <c r="EJ880" s="23"/>
      <c r="EK880" s="23"/>
      <c r="EL880" s="23"/>
      <c r="EM880" s="23"/>
      <c r="EN880" s="23"/>
      <c r="EO880" s="23"/>
      <c r="EP880" s="23"/>
      <c r="EQ880" s="23"/>
      <c r="ER880" s="23"/>
      <c r="ES880" s="23"/>
      <c r="ET880" s="23"/>
      <c r="EU880" s="23"/>
      <c r="EV880" s="23"/>
      <c r="EW880" s="23"/>
      <c r="EX880" s="31">
        <f t="shared" si="693"/>
        <v>1</v>
      </c>
      <c r="EY880" s="5"/>
      <c r="EZ880" s="5"/>
      <c r="FA880" s="5"/>
      <c r="FB880" s="5"/>
    </row>
    <row r="881" spans="1:158" ht="15.75" hidden="1" customHeight="1">
      <c r="A881" s="25">
        <f t="shared" si="738"/>
        <v>877</v>
      </c>
      <c r="B881" s="7" t="s">
        <v>2099</v>
      </c>
      <c r="C881" s="7" t="s">
        <v>2100</v>
      </c>
      <c r="D881" s="26" t="s">
        <v>324</v>
      </c>
      <c r="E881" s="27" t="s">
        <v>305</v>
      </c>
      <c r="F881" s="28">
        <v>300</v>
      </c>
      <c r="G881" s="29">
        <f t="shared" si="598"/>
        <v>1</v>
      </c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  <c r="BR881" s="23"/>
      <c r="BS881" s="23"/>
      <c r="BT881" s="23"/>
      <c r="BU881" s="23"/>
      <c r="BV881" s="23"/>
      <c r="BW881" s="23"/>
      <c r="BX881" s="23"/>
      <c r="BY881" s="23"/>
      <c r="BZ881" s="23"/>
      <c r="CA881" s="23"/>
      <c r="CB881" s="23"/>
      <c r="CC881" s="23"/>
      <c r="CD881" s="23"/>
      <c r="CE881" s="23"/>
      <c r="CF881" s="23"/>
      <c r="CG881" s="23"/>
      <c r="CH881" s="23"/>
      <c r="CI881" s="23"/>
      <c r="CJ881" s="23"/>
      <c r="CK881" s="23"/>
      <c r="CL881" s="23"/>
      <c r="CM881" s="23"/>
      <c r="CN881" s="23"/>
      <c r="CO881" s="23"/>
      <c r="CP881" s="30">
        <f>1*CP$4</f>
        <v>1</v>
      </c>
      <c r="CQ881" s="23"/>
      <c r="CR881" s="23"/>
      <c r="CS881" s="23"/>
      <c r="CT881" s="23"/>
      <c r="CU881" s="23"/>
      <c r="CV881" s="23"/>
      <c r="CW881" s="23"/>
      <c r="CX881" s="23"/>
      <c r="CY881" s="23"/>
      <c r="CZ881" s="23"/>
      <c r="DA881" s="23"/>
      <c r="DB881" s="23"/>
      <c r="DC881" s="23"/>
      <c r="DD881" s="23"/>
      <c r="DE881" s="23"/>
      <c r="DF881" s="23"/>
      <c r="DG881" s="23"/>
      <c r="DH881" s="23"/>
      <c r="DI881" s="23"/>
      <c r="DJ881" s="23"/>
      <c r="DK881" s="23"/>
      <c r="DL881" s="23"/>
      <c r="DM881" s="23"/>
      <c r="DN881" s="23"/>
      <c r="DO881" s="23"/>
      <c r="DP881" s="23"/>
      <c r="DQ881" s="23"/>
      <c r="DR881" s="23"/>
      <c r="DS881" s="23"/>
      <c r="DT881" s="23"/>
      <c r="DU881" s="23"/>
      <c r="DV881" s="23"/>
      <c r="DW881" s="23"/>
      <c r="DX881" s="23"/>
      <c r="DY881" s="23"/>
      <c r="DZ881" s="23"/>
      <c r="EA881" s="23"/>
      <c r="EB881" s="23"/>
      <c r="EC881" s="23"/>
      <c r="ED881" s="23"/>
      <c r="EE881" s="23"/>
      <c r="EF881" s="23"/>
      <c r="EG881" s="23"/>
      <c r="EH881" s="23"/>
      <c r="EI881" s="23"/>
      <c r="EJ881" s="23"/>
      <c r="EK881" s="23"/>
      <c r="EL881" s="23"/>
      <c r="EM881" s="23"/>
      <c r="EN881" s="23"/>
      <c r="EO881" s="23"/>
      <c r="EP881" s="23"/>
      <c r="EQ881" s="23"/>
      <c r="ER881" s="23"/>
      <c r="ES881" s="23"/>
      <c r="ET881" s="23"/>
      <c r="EU881" s="23"/>
      <c r="EV881" s="23"/>
      <c r="EW881" s="23"/>
      <c r="EX881" s="31">
        <f t="shared" si="693"/>
        <v>1</v>
      </c>
      <c r="EY881" s="5"/>
      <c r="EZ881" s="5"/>
      <c r="FA881" s="5"/>
      <c r="FB881" s="5"/>
    </row>
    <row r="882" spans="1:158" ht="15.75" hidden="1" customHeight="1">
      <c r="A882" s="25">
        <f t="shared" si="738"/>
        <v>878</v>
      </c>
      <c r="B882" s="7" t="s">
        <v>2101</v>
      </c>
      <c r="C882" s="7" t="s">
        <v>2102</v>
      </c>
      <c r="D882" s="26" t="s">
        <v>324</v>
      </c>
      <c r="E882" s="27" t="s">
        <v>305</v>
      </c>
      <c r="F882" s="28">
        <v>300</v>
      </c>
      <c r="G882" s="29">
        <f t="shared" si="598"/>
        <v>1</v>
      </c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  <c r="BR882" s="23"/>
      <c r="BS882" s="23"/>
      <c r="BT882" s="23"/>
      <c r="BU882" s="23"/>
      <c r="BV882" s="23"/>
      <c r="BW882" s="23"/>
      <c r="BX882" s="23"/>
      <c r="BY882" s="23"/>
      <c r="BZ882" s="23"/>
      <c r="CA882" s="23"/>
      <c r="CB882" s="23"/>
      <c r="CC882" s="23"/>
      <c r="CD882" s="23"/>
      <c r="CE882" s="23"/>
      <c r="CF882" s="23"/>
      <c r="CG882" s="23"/>
      <c r="CH882" s="23"/>
      <c r="CI882" s="23"/>
      <c r="CJ882" s="23"/>
      <c r="CK882" s="23"/>
      <c r="CL882" s="23"/>
      <c r="CM882" s="23"/>
      <c r="CN882" s="23"/>
      <c r="CO882" s="23"/>
      <c r="CP882" s="23"/>
      <c r="CQ882" s="23"/>
      <c r="CR882" s="23"/>
      <c r="CS882" s="23"/>
      <c r="CT882" s="23"/>
      <c r="CU882" s="23"/>
      <c r="CV882" s="23"/>
      <c r="CW882" s="23"/>
      <c r="CX882" s="23"/>
      <c r="CY882" s="23"/>
      <c r="CZ882" s="23"/>
      <c r="DA882" s="23"/>
      <c r="DB882" s="23"/>
      <c r="DC882" s="23"/>
      <c r="DD882" s="23"/>
      <c r="DE882" s="23"/>
      <c r="DF882" s="23"/>
      <c r="DG882" s="23"/>
      <c r="DH882" s="23"/>
      <c r="DI882" s="23"/>
      <c r="DJ882" s="23"/>
      <c r="DK882" s="23"/>
      <c r="DL882" s="23"/>
      <c r="DM882" s="23"/>
      <c r="DN882" s="23"/>
      <c r="DO882" s="23"/>
      <c r="DP882" s="23"/>
      <c r="DQ882" s="23"/>
      <c r="DR882" s="23"/>
      <c r="DS882" s="23"/>
      <c r="DT882" s="23"/>
      <c r="DU882" s="23"/>
      <c r="DV882" s="23"/>
      <c r="DW882" s="23"/>
      <c r="DX882" s="23"/>
      <c r="DY882" s="23"/>
      <c r="DZ882" s="23"/>
      <c r="EA882" s="23"/>
      <c r="EB882" s="23"/>
      <c r="EC882" s="23"/>
      <c r="ED882" s="23"/>
      <c r="EE882" s="23"/>
      <c r="EF882" s="23"/>
      <c r="EG882" s="23"/>
      <c r="EH882" s="23"/>
      <c r="EI882" s="23"/>
      <c r="EJ882" s="23"/>
      <c r="EK882" s="30">
        <f>1*EK$4</f>
        <v>1</v>
      </c>
      <c r="EL882" s="23"/>
      <c r="EM882" s="23"/>
      <c r="EN882" s="23"/>
      <c r="EO882" s="23"/>
      <c r="EP882" s="23"/>
      <c r="EQ882" s="23"/>
      <c r="ER882" s="23"/>
      <c r="ES882" s="23"/>
      <c r="ET882" s="23"/>
      <c r="EU882" s="23"/>
      <c r="EV882" s="23"/>
      <c r="EW882" s="23"/>
      <c r="EX882" s="31">
        <f t="shared" si="693"/>
        <v>1</v>
      </c>
      <c r="EY882" s="5"/>
      <c r="EZ882" s="5"/>
      <c r="FA882" s="5"/>
      <c r="FB882" s="5"/>
    </row>
    <row r="883" spans="1:158" ht="15.75" hidden="1" customHeight="1">
      <c r="A883" s="25">
        <f t="shared" si="738"/>
        <v>879</v>
      </c>
      <c r="B883" s="7" t="s">
        <v>2103</v>
      </c>
      <c r="C883" s="7" t="s">
        <v>2104</v>
      </c>
      <c r="D883" s="26" t="s">
        <v>324</v>
      </c>
      <c r="E883" s="27" t="s">
        <v>305</v>
      </c>
      <c r="F883" s="28">
        <v>300</v>
      </c>
      <c r="G883" s="29">
        <f t="shared" si="598"/>
        <v>1</v>
      </c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  <c r="BR883" s="23"/>
      <c r="BS883" s="23"/>
      <c r="BT883" s="23"/>
      <c r="BU883" s="23"/>
      <c r="BV883" s="23"/>
      <c r="BW883" s="23"/>
      <c r="BX883" s="23"/>
      <c r="BY883" s="23"/>
      <c r="BZ883" s="23"/>
      <c r="CA883" s="23"/>
      <c r="CB883" s="23"/>
      <c r="CC883" s="23"/>
      <c r="CD883" s="23"/>
      <c r="CE883" s="23"/>
      <c r="CF883" s="23"/>
      <c r="CG883" s="23"/>
      <c r="CH883" s="23"/>
      <c r="CI883" s="23"/>
      <c r="CJ883" s="23"/>
      <c r="CK883" s="23"/>
      <c r="CL883" s="23"/>
      <c r="CM883" s="23"/>
      <c r="CN883" s="23"/>
      <c r="CO883" s="23"/>
      <c r="CP883" s="23"/>
      <c r="CQ883" s="23"/>
      <c r="CR883" s="30">
        <f>1*CR$4</f>
        <v>1</v>
      </c>
      <c r="CS883" s="23"/>
      <c r="CT883" s="23"/>
      <c r="CU883" s="23"/>
      <c r="CV883" s="23"/>
      <c r="CW883" s="23"/>
      <c r="CX883" s="23"/>
      <c r="CY883" s="23"/>
      <c r="CZ883" s="23"/>
      <c r="DA883" s="23"/>
      <c r="DB883" s="23"/>
      <c r="DC883" s="23"/>
      <c r="DD883" s="23"/>
      <c r="DE883" s="23"/>
      <c r="DF883" s="23"/>
      <c r="DG883" s="23"/>
      <c r="DH883" s="23"/>
      <c r="DI883" s="23"/>
      <c r="DJ883" s="23"/>
      <c r="DK883" s="23"/>
      <c r="DL883" s="23"/>
      <c r="DM883" s="23"/>
      <c r="DN883" s="23"/>
      <c r="DO883" s="23"/>
      <c r="DP883" s="23"/>
      <c r="DQ883" s="23"/>
      <c r="DR883" s="23"/>
      <c r="DS883" s="23"/>
      <c r="DT883" s="23"/>
      <c r="DU883" s="23"/>
      <c r="DV883" s="23"/>
      <c r="DW883" s="23"/>
      <c r="DX883" s="23"/>
      <c r="DY883" s="23"/>
      <c r="DZ883" s="23"/>
      <c r="EA883" s="23"/>
      <c r="EB883" s="23"/>
      <c r="EC883" s="23"/>
      <c r="ED883" s="23"/>
      <c r="EE883" s="23"/>
      <c r="EF883" s="23"/>
      <c r="EG883" s="23"/>
      <c r="EH883" s="23"/>
      <c r="EI883" s="23"/>
      <c r="EJ883" s="23"/>
      <c r="EK883" s="23"/>
      <c r="EL883" s="23"/>
      <c r="EM883" s="23"/>
      <c r="EN883" s="23"/>
      <c r="EO883" s="23"/>
      <c r="EP883" s="23"/>
      <c r="EQ883" s="23"/>
      <c r="ER883" s="23"/>
      <c r="ES883" s="23"/>
      <c r="ET883" s="23"/>
      <c r="EU883" s="23"/>
      <c r="EV883" s="23"/>
      <c r="EW883" s="23"/>
      <c r="EX883" s="31">
        <f t="shared" si="693"/>
        <v>1</v>
      </c>
      <c r="EY883" s="5"/>
      <c r="EZ883" s="5"/>
      <c r="FA883" s="5"/>
      <c r="FB883" s="5"/>
    </row>
    <row r="884" spans="1:158" ht="15.75" hidden="1" customHeight="1">
      <c r="A884" s="25">
        <f t="shared" si="738"/>
        <v>880</v>
      </c>
      <c r="B884" s="7" t="s">
        <v>2105</v>
      </c>
      <c r="C884" s="7" t="s">
        <v>2106</v>
      </c>
      <c r="D884" s="26" t="s">
        <v>324</v>
      </c>
      <c r="E884" s="27" t="s">
        <v>305</v>
      </c>
      <c r="F884" s="28">
        <v>300</v>
      </c>
      <c r="G884" s="29">
        <f t="shared" si="598"/>
        <v>1</v>
      </c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30">
        <f>1*AA$4</f>
        <v>1</v>
      </c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  <c r="BR884" s="23"/>
      <c r="BS884" s="23"/>
      <c r="BT884" s="23"/>
      <c r="BU884" s="23"/>
      <c r="BV884" s="23"/>
      <c r="BW884" s="23"/>
      <c r="BX884" s="23"/>
      <c r="BY884" s="23"/>
      <c r="BZ884" s="23"/>
      <c r="CA884" s="23"/>
      <c r="CB884" s="23"/>
      <c r="CC884" s="23"/>
      <c r="CD884" s="23"/>
      <c r="CE884" s="23"/>
      <c r="CF884" s="23"/>
      <c r="CG884" s="23"/>
      <c r="CH884" s="23"/>
      <c r="CI884" s="23"/>
      <c r="CJ884" s="23"/>
      <c r="CK884" s="23"/>
      <c r="CL884" s="23"/>
      <c r="CM884" s="23"/>
      <c r="CN884" s="23"/>
      <c r="CO884" s="23"/>
      <c r="CP884" s="23"/>
      <c r="CQ884" s="23"/>
      <c r="CR884" s="23"/>
      <c r="CS884" s="23"/>
      <c r="CT884" s="23"/>
      <c r="CU884" s="23"/>
      <c r="CV884" s="23"/>
      <c r="CW884" s="23"/>
      <c r="CX884" s="23"/>
      <c r="CY884" s="23"/>
      <c r="CZ884" s="23"/>
      <c r="DA884" s="23"/>
      <c r="DB884" s="23"/>
      <c r="DC884" s="23"/>
      <c r="DD884" s="23"/>
      <c r="DE884" s="23"/>
      <c r="DF884" s="23"/>
      <c r="DG884" s="23"/>
      <c r="DH884" s="23"/>
      <c r="DI884" s="23"/>
      <c r="DJ884" s="23"/>
      <c r="DK884" s="23"/>
      <c r="DL884" s="23"/>
      <c r="DM884" s="23"/>
      <c r="DN884" s="23"/>
      <c r="DO884" s="23"/>
      <c r="DP884" s="23"/>
      <c r="DQ884" s="23"/>
      <c r="DR884" s="23"/>
      <c r="DS884" s="23"/>
      <c r="DT884" s="23"/>
      <c r="DU884" s="23"/>
      <c r="DV884" s="23"/>
      <c r="DW884" s="23"/>
      <c r="DX884" s="23"/>
      <c r="DY884" s="23"/>
      <c r="DZ884" s="23"/>
      <c r="EA884" s="23"/>
      <c r="EB884" s="23"/>
      <c r="EC884" s="23"/>
      <c r="ED884" s="23"/>
      <c r="EE884" s="23"/>
      <c r="EF884" s="23"/>
      <c r="EG884" s="23"/>
      <c r="EH884" s="23"/>
      <c r="EI884" s="23"/>
      <c r="EJ884" s="23"/>
      <c r="EK884" s="23"/>
      <c r="EL884" s="23"/>
      <c r="EM884" s="23"/>
      <c r="EN884" s="23"/>
      <c r="EO884" s="23"/>
      <c r="EP884" s="23"/>
      <c r="EQ884" s="23"/>
      <c r="ER884" s="23"/>
      <c r="ES884" s="23"/>
      <c r="ET884" s="23"/>
      <c r="EU884" s="23"/>
      <c r="EV884" s="23"/>
      <c r="EW884" s="23"/>
      <c r="EX884" s="31">
        <f t="shared" si="693"/>
        <v>1</v>
      </c>
      <c r="EY884" s="5"/>
      <c r="EZ884" s="5"/>
      <c r="FA884" s="5"/>
      <c r="FB884" s="5"/>
    </row>
    <row r="885" spans="1:158" ht="15.75" hidden="1" customHeight="1">
      <c r="A885" s="25">
        <f t="shared" si="738"/>
        <v>881</v>
      </c>
      <c r="B885" s="7" t="s">
        <v>2107</v>
      </c>
      <c r="C885" s="7" t="s">
        <v>2108</v>
      </c>
      <c r="D885" s="26" t="s">
        <v>324</v>
      </c>
      <c r="E885" s="27" t="s">
        <v>305</v>
      </c>
      <c r="F885" s="28">
        <v>300</v>
      </c>
      <c r="G885" s="29">
        <f t="shared" si="598"/>
        <v>1</v>
      </c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  <c r="BR885" s="23"/>
      <c r="BS885" s="23"/>
      <c r="BT885" s="23"/>
      <c r="BU885" s="23"/>
      <c r="BV885" s="23"/>
      <c r="BW885" s="23"/>
      <c r="BX885" s="23"/>
      <c r="BY885" s="23"/>
      <c r="BZ885" s="23"/>
      <c r="CA885" s="23"/>
      <c r="CB885" s="23"/>
      <c r="CC885" s="23"/>
      <c r="CD885" s="23"/>
      <c r="CE885" s="23"/>
      <c r="CF885" s="23"/>
      <c r="CG885" s="23"/>
      <c r="CH885" s="23"/>
      <c r="CI885" s="23"/>
      <c r="CJ885" s="23"/>
      <c r="CK885" s="23"/>
      <c r="CL885" s="23"/>
      <c r="CM885" s="23"/>
      <c r="CN885" s="23"/>
      <c r="CO885" s="23"/>
      <c r="CP885" s="23"/>
      <c r="CQ885" s="23"/>
      <c r="CR885" s="23"/>
      <c r="CS885" s="23"/>
      <c r="CT885" s="30">
        <f>1*CT$4</f>
        <v>1</v>
      </c>
      <c r="CU885" s="23"/>
      <c r="CV885" s="23"/>
      <c r="CW885" s="23"/>
      <c r="CX885" s="23"/>
      <c r="CY885" s="23"/>
      <c r="CZ885" s="23"/>
      <c r="DA885" s="23"/>
      <c r="DB885" s="23"/>
      <c r="DC885" s="23"/>
      <c r="DD885" s="23"/>
      <c r="DE885" s="23"/>
      <c r="DF885" s="23"/>
      <c r="DG885" s="23"/>
      <c r="DH885" s="23"/>
      <c r="DI885" s="23"/>
      <c r="DJ885" s="23"/>
      <c r="DK885" s="23"/>
      <c r="DL885" s="23"/>
      <c r="DM885" s="23"/>
      <c r="DN885" s="23"/>
      <c r="DO885" s="23"/>
      <c r="DP885" s="23"/>
      <c r="DQ885" s="23"/>
      <c r="DR885" s="23"/>
      <c r="DS885" s="23"/>
      <c r="DT885" s="23"/>
      <c r="DU885" s="23"/>
      <c r="DV885" s="23"/>
      <c r="DW885" s="23"/>
      <c r="DX885" s="23"/>
      <c r="DY885" s="23"/>
      <c r="DZ885" s="23"/>
      <c r="EA885" s="23"/>
      <c r="EB885" s="23"/>
      <c r="EC885" s="23"/>
      <c r="ED885" s="23"/>
      <c r="EE885" s="23"/>
      <c r="EF885" s="23"/>
      <c r="EG885" s="23"/>
      <c r="EH885" s="23"/>
      <c r="EI885" s="23"/>
      <c r="EJ885" s="23"/>
      <c r="EK885" s="23"/>
      <c r="EL885" s="23"/>
      <c r="EM885" s="23"/>
      <c r="EN885" s="23"/>
      <c r="EO885" s="23"/>
      <c r="EP885" s="23"/>
      <c r="EQ885" s="23"/>
      <c r="ER885" s="23"/>
      <c r="ES885" s="23"/>
      <c r="ET885" s="23"/>
      <c r="EU885" s="23"/>
      <c r="EV885" s="23"/>
      <c r="EW885" s="23"/>
      <c r="EX885" s="31">
        <f t="shared" si="693"/>
        <v>1</v>
      </c>
      <c r="EY885" s="5"/>
      <c r="EZ885" s="5"/>
      <c r="FA885" s="5"/>
      <c r="FB885" s="5"/>
    </row>
    <row r="886" spans="1:158" ht="15.75" hidden="1" customHeight="1">
      <c r="A886" s="25">
        <f t="shared" si="738"/>
        <v>882</v>
      </c>
      <c r="B886" s="7" t="s">
        <v>2109</v>
      </c>
      <c r="C886" s="7" t="s">
        <v>2110</v>
      </c>
      <c r="D886" s="26" t="s">
        <v>324</v>
      </c>
      <c r="E886" s="27" t="s">
        <v>305</v>
      </c>
      <c r="F886" s="28">
        <v>300</v>
      </c>
      <c r="G886" s="29">
        <f t="shared" si="598"/>
        <v>1</v>
      </c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  <c r="BR886" s="23"/>
      <c r="BS886" s="23"/>
      <c r="BT886" s="23"/>
      <c r="BU886" s="23"/>
      <c r="BV886" s="23"/>
      <c r="BW886" s="23"/>
      <c r="BX886" s="23"/>
      <c r="BY886" s="23"/>
      <c r="BZ886" s="23"/>
      <c r="CA886" s="23"/>
      <c r="CB886" s="23"/>
      <c r="CC886" s="23"/>
      <c r="CD886" s="23"/>
      <c r="CE886" s="23"/>
      <c r="CF886" s="23"/>
      <c r="CG886" s="23"/>
      <c r="CH886" s="23"/>
      <c r="CI886" s="23"/>
      <c r="CJ886" s="23"/>
      <c r="CK886" s="23"/>
      <c r="CL886" s="23"/>
      <c r="CM886" s="23"/>
      <c r="CN886" s="23"/>
      <c r="CO886" s="23"/>
      <c r="CP886" s="23"/>
      <c r="CQ886" s="23"/>
      <c r="CR886" s="23"/>
      <c r="CS886" s="23"/>
      <c r="CT886" s="23"/>
      <c r="CU886" s="23"/>
      <c r="CV886" s="23"/>
      <c r="CW886" s="23"/>
      <c r="CX886" s="23"/>
      <c r="CY886" s="23"/>
      <c r="CZ886" s="23"/>
      <c r="DA886" s="23"/>
      <c r="DB886" s="23"/>
      <c r="DC886" s="23"/>
      <c r="DD886" s="23"/>
      <c r="DE886" s="23"/>
      <c r="DF886" s="23"/>
      <c r="DG886" s="23"/>
      <c r="DH886" s="23"/>
      <c r="DI886" s="23"/>
      <c r="DJ886" s="23"/>
      <c r="DK886" s="23"/>
      <c r="DL886" s="23"/>
      <c r="DM886" s="23"/>
      <c r="DN886" s="23"/>
      <c r="DO886" s="23"/>
      <c r="DP886" s="23"/>
      <c r="DQ886" s="23"/>
      <c r="DR886" s="23"/>
      <c r="DS886" s="23"/>
      <c r="DT886" s="23"/>
      <c r="DU886" s="23"/>
      <c r="DV886" s="23"/>
      <c r="DW886" s="23"/>
      <c r="DX886" s="23"/>
      <c r="DY886" s="23"/>
      <c r="DZ886" s="23"/>
      <c r="EA886" s="23"/>
      <c r="EB886" s="23"/>
      <c r="EC886" s="23"/>
      <c r="ED886" s="23"/>
      <c r="EE886" s="23"/>
      <c r="EF886" s="23"/>
      <c r="EG886" s="23"/>
      <c r="EH886" s="23"/>
      <c r="EI886" s="23"/>
      <c r="EJ886" s="23"/>
      <c r="EK886" s="23"/>
      <c r="EL886" s="30">
        <f>1*EL$4</f>
        <v>1</v>
      </c>
      <c r="EM886" s="23"/>
      <c r="EN886" s="23"/>
      <c r="EO886" s="23"/>
      <c r="EP886" s="23"/>
      <c r="EQ886" s="23"/>
      <c r="ER886" s="23"/>
      <c r="ES886" s="23"/>
      <c r="ET886" s="23"/>
      <c r="EU886" s="23"/>
      <c r="EV886" s="23"/>
      <c r="EW886" s="23"/>
      <c r="EX886" s="31">
        <f t="shared" si="693"/>
        <v>1</v>
      </c>
      <c r="EY886" s="5"/>
      <c r="EZ886" s="5"/>
      <c r="FA886" s="5"/>
      <c r="FB886" s="5"/>
    </row>
    <row r="887" spans="1:158" ht="15.75" hidden="1" customHeight="1">
      <c r="A887" s="25">
        <f t="shared" si="738"/>
        <v>883</v>
      </c>
      <c r="B887" s="7" t="s">
        <v>2111</v>
      </c>
      <c r="C887" s="7" t="s">
        <v>2112</v>
      </c>
      <c r="D887" s="26" t="s">
        <v>324</v>
      </c>
      <c r="E887" s="27" t="s">
        <v>305</v>
      </c>
      <c r="F887" s="28">
        <v>300</v>
      </c>
      <c r="G887" s="29">
        <f t="shared" si="598"/>
        <v>1</v>
      </c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  <c r="BR887" s="23"/>
      <c r="BS887" s="23"/>
      <c r="BT887" s="23"/>
      <c r="BU887" s="23"/>
      <c r="BV887" s="23"/>
      <c r="BW887" s="23"/>
      <c r="BX887" s="23"/>
      <c r="BY887" s="23"/>
      <c r="BZ887" s="23"/>
      <c r="CA887" s="23"/>
      <c r="CB887" s="23"/>
      <c r="CC887" s="23"/>
      <c r="CD887" s="23"/>
      <c r="CE887" s="23"/>
      <c r="CF887" s="23"/>
      <c r="CG887" s="23"/>
      <c r="CH887" s="23"/>
      <c r="CI887" s="23"/>
      <c r="CJ887" s="23"/>
      <c r="CK887" s="23"/>
      <c r="CL887" s="23"/>
      <c r="CM887" s="23"/>
      <c r="CN887" s="23"/>
      <c r="CO887" s="23"/>
      <c r="CP887" s="23"/>
      <c r="CQ887" s="23"/>
      <c r="CR887" s="23"/>
      <c r="CS887" s="23"/>
      <c r="CT887" s="23"/>
      <c r="CU887" s="23"/>
      <c r="CV887" s="23"/>
      <c r="CW887" s="23"/>
      <c r="CX887" s="23"/>
      <c r="CY887" s="23"/>
      <c r="CZ887" s="23"/>
      <c r="DA887" s="23"/>
      <c r="DB887" s="23"/>
      <c r="DC887" s="23"/>
      <c r="DD887" s="23"/>
      <c r="DE887" s="23"/>
      <c r="DF887" s="23"/>
      <c r="DG887" s="23"/>
      <c r="DH887" s="23"/>
      <c r="DI887" s="23"/>
      <c r="DJ887" s="23"/>
      <c r="DK887" s="23"/>
      <c r="DL887" s="23"/>
      <c r="DM887" s="23"/>
      <c r="DN887" s="23"/>
      <c r="DO887" s="23"/>
      <c r="DP887" s="23"/>
      <c r="DQ887" s="23"/>
      <c r="DR887" s="23"/>
      <c r="DS887" s="23"/>
      <c r="DT887" s="23"/>
      <c r="DU887" s="23"/>
      <c r="DV887" s="30">
        <f>1*DV$4</f>
        <v>1</v>
      </c>
      <c r="DW887" s="23"/>
      <c r="DX887" s="23"/>
      <c r="DY887" s="23"/>
      <c r="DZ887" s="23"/>
      <c r="EA887" s="23"/>
      <c r="EB887" s="23"/>
      <c r="EC887" s="23"/>
      <c r="ED887" s="23"/>
      <c r="EE887" s="23"/>
      <c r="EF887" s="23"/>
      <c r="EG887" s="23"/>
      <c r="EH887" s="23"/>
      <c r="EI887" s="23"/>
      <c r="EJ887" s="23"/>
      <c r="EK887" s="23"/>
      <c r="EL887" s="23"/>
      <c r="EM887" s="23"/>
      <c r="EN887" s="23"/>
      <c r="EO887" s="23"/>
      <c r="EP887" s="23"/>
      <c r="EQ887" s="23"/>
      <c r="ER887" s="23"/>
      <c r="ES887" s="23"/>
      <c r="ET887" s="23"/>
      <c r="EU887" s="23"/>
      <c r="EV887" s="23"/>
      <c r="EW887" s="23"/>
      <c r="EX887" s="31">
        <f t="shared" si="693"/>
        <v>1</v>
      </c>
      <c r="EY887" s="5"/>
      <c r="EZ887" s="5"/>
      <c r="FA887" s="5"/>
      <c r="FB887" s="5"/>
    </row>
    <row r="888" spans="1:158" ht="15.75" hidden="1" customHeight="1">
      <c r="A888" s="25">
        <f t="shared" si="738"/>
        <v>884</v>
      </c>
      <c r="B888" s="7" t="s">
        <v>2113</v>
      </c>
      <c r="C888" s="7" t="s">
        <v>2019</v>
      </c>
      <c r="D888" s="26" t="s">
        <v>324</v>
      </c>
      <c r="E888" s="27" t="s">
        <v>305</v>
      </c>
      <c r="F888" s="28">
        <v>300</v>
      </c>
      <c r="G888" s="29">
        <f t="shared" si="598"/>
        <v>1</v>
      </c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30">
        <f>1*AD$4</f>
        <v>1</v>
      </c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  <c r="BR888" s="23"/>
      <c r="BS888" s="23"/>
      <c r="BT888" s="23"/>
      <c r="BU888" s="23"/>
      <c r="BV888" s="23"/>
      <c r="BW888" s="23"/>
      <c r="BX888" s="23"/>
      <c r="BY888" s="23"/>
      <c r="BZ888" s="23"/>
      <c r="CA888" s="23"/>
      <c r="CB888" s="23"/>
      <c r="CC888" s="23"/>
      <c r="CD888" s="23"/>
      <c r="CE888" s="23"/>
      <c r="CF888" s="23"/>
      <c r="CG888" s="23"/>
      <c r="CH888" s="23"/>
      <c r="CI888" s="23"/>
      <c r="CJ888" s="23"/>
      <c r="CK888" s="23"/>
      <c r="CL888" s="23"/>
      <c r="CM888" s="23"/>
      <c r="CN888" s="23"/>
      <c r="CO888" s="23"/>
      <c r="CP888" s="23"/>
      <c r="CQ888" s="23"/>
      <c r="CR888" s="23"/>
      <c r="CS888" s="23"/>
      <c r="CT888" s="23"/>
      <c r="CU888" s="23"/>
      <c r="CV888" s="23"/>
      <c r="CW888" s="23"/>
      <c r="CX888" s="23"/>
      <c r="CY888" s="23"/>
      <c r="CZ888" s="23"/>
      <c r="DA888" s="23"/>
      <c r="DB888" s="23"/>
      <c r="DC888" s="23"/>
      <c r="DD888" s="23"/>
      <c r="DE888" s="23"/>
      <c r="DF888" s="23"/>
      <c r="DG888" s="23"/>
      <c r="DH888" s="23"/>
      <c r="DI888" s="23"/>
      <c r="DJ888" s="23"/>
      <c r="DK888" s="23"/>
      <c r="DL888" s="23"/>
      <c r="DM888" s="23"/>
      <c r="DN888" s="23"/>
      <c r="DO888" s="23"/>
      <c r="DP888" s="23"/>
      <c r="DQ888" s="23"/>
      <c r="DR888" s="23"/>
      <c r="DS888" s="23"/>
      <c r="DT888" s="23"/>
      <c r="DU888" s="23"/>
      <c r="DV888" s="23"/>
      <c r="DW888" s="23"/>
      <c r="DX888" s="23"/>
      <c r="DY888" s="23"/>
      <c r="DZ888" s="23"/>
      <c r="EA888" s="23"/>
      <c r="EB888" s="23"/>
      <c r="EC888" s="23"/>
      <c r="ED888" s="23"/>
      <c r="EE888" s="23"/>
      <c r="EF888" s="23"/>
      <c r="EG888" s="23"/>
      <c r="EH888" s="23"/>
      <c r="EI888" s="23"/>
      <c r="EJ888" s="23"/>
      <c r="EK888" s="23"/>
      <c r="EL888" s="23"/>
      <c r="EM888" s="23"/>
      <c r="EN888" s="23"/>
      <c r="EO888" s="23"/>
      <c r="EP888" s="23"/>
      <c r="EQ888" s="23"/>
      <c r="ER888" s="23"/>
      <c r="ES888" s="23"/>
      <c r="ET888" s="23"/>
      <c r="EU888" s="23"/>
      <c r="EV888" s="23"/>
      <c r="EW888" s="23"/>
      <c r="EX888" s="31">
        <f t="shared" si="693"/>
        <v>1</v>
      </c>
      <c r="EY888" s="5"/>
      <c r="EZ888" s="5"/>
      <c r="FA888" s="5"/>
      <c r="FB888" s="5"/>
    </row>
    <row r="889" spans="1:158" ht="15.75" hidden="1" customHeight="1">
      <c r="A889" s="25">
        <f t="shared" si="738"/>
        <v>885</v>
      </c>
      <c r="B889" s="7" t="s">
        <v>2114</v>
      </c>
      <c r="C889" s="7" t="s">
        <v>1287</v>
      </c>
      <c r="D889" s="26" t="s">
        <v>324</v>
      </c>
      <c r="E889" s="27" t="s">
        <v>305</v>
      </c>
      <c r="F889" s="28">
        <v>300</v>
      </c>
      <c r="G889" s="29">
        <f t="shared" si="598"/>
        <v>1</v>
      </c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  <c r="BR889" s="23"/>
      <c r="BS889" s="23"/>
      <c r="BT889" s="23"/>
      <c r="BU889" s="23"/>
      <c r="BV889" s="23"/>
      <c r="BW889" s="23"/>
      <c r="BX889" s="23"/>
      <c r="BY889" s="23"/>
      <c r="BZ889" s="23"/>
      <c r="CA889" s="23"/>
      <c r="CB889" s="23"/>
      <c r="CC889" s="23"/>
      <c r="CD889" s="23"/>
      <c r="CE889" s="23"/>
      <c r="CF889" s="23"/>
      <c r="CG889" s="23"/>
      <c r="CH889" s="23"/>
      <c r="CI889" s="23"/>
      <c r="CJ889" s="23"/>
      <c r="CK889" s="23"/>
      <c r="CL889" s="23"/>
      <c r="CM889" s="23"/>
      <c r="CN889" s="23"/>
      <c r="CO889" s="23"/>
      <c r="CP889" s="23"/>
      <c r="CQ889" s="30">
        <f>1*CQ$4</f>
        <v>1</v>
      </c>
      <c r="CR889" s="23"/>
      <c r="CS889" s="23"/>
      <c r="CT889" s="23"/>
      <c r="CU889" s="23"/>
      <c r="CV889" s="23"/>
      <c r="CW889" s="23"/>
      <c r="CX889" s="23"/>
      <c r="CY889" s="23"/>
      <c r="CZ889" s="23"/>
      <c r="DA889" s="23"/>
      <c r="DB889" s="23"/>
      <c r="DC889" s="23"/>
      <c r="DD889" s="23"/>
      <c r="DE889" s="23"/>
      <c r="DF889" s="23"/>
      <c r="DG889" s="23"/>
      <c r="DH889" s="23"/>
      <c r="DI889" s="23"/>
      <c r="DJ889" s="23"/>
      <c r="DK889" s="23"/>
      <c r="DL889" s="23"/>
      <c r="DM889" s="23"/>
      <c r="DN889" s="23"/>
      <c r="DO889" s="23"/>
      <c r="DP889" s="23"/>
      <c r="DQ889" s="23"/>
      <c r="DR889" s="23"/>
      <c r="DS889" s="23"/>
      <c r="DT889" s="23"/>
      <c r="DU889" s="23"/>
      <c r="DV889" s="23"/>
      <c r="DW889" s="23"/>
      <c r="DX889" s="23"/>
      <c r="DY889" s="23"/>
      <c r="DZ889" s="23"/>
      <c r="EA889" s="23"/>
      <c r="EB889" s="23"/>
      <c r="EC889" s="23"/>
      <c r="ED889" s="23"/>
      <c r="EE889" s="23"/>
      <c r="EF889" s="23"/>
      <c r="EG889" s="23"/>
      <c r="EH889" s="23"/>
      <c r="EI889" s="23"/>
      <c r="EJ889" s="23"/>
      <c r="EK889" s="23"/>
      <c r="EL889" s="23"/>
      <c r="EM889" s="23"/>
      <c r="EN889" s="23"/>
      <c r="EO889" s="23"/>
      <c r="EP889" s="23"/>
      <c r="EQ889" s="23"/>
      <c r="ER889" s="23"/>
      <c r="ES889" s="23"/>
      <c r="ET889" s="23"/>
      <c r="EU889" s="23"/>
      <c r="EV889" s="23"/>
      <c r="EW889" s="23"/>
      <c r="EX889" s="31">
        <f t="shared" si="693"/>
        <v>1</v>
      </c>
      <c r="EY889" s="5"/>
      <c r="EZ889" s="5"/>
      <c r="FA889" s="5"/>
      <c r="FB889" s="5"/>
    </row>
    <row r="890" spans="1:158" ht="15.75" hidden="1" customHeight="1">
      <c r="A890" s="25">
        <f t="shared" si="738"/>
        <v>886</v>
      </c>
      <c r="B890" s="7" t="s">
        <v>2115</v>
      </c>
      <c r="C890" s="7" t="s">
        <v>2116</v>
      </c>
      <c r="D890" s="26" t="s">
        <v>324</v>
      </c>
      <c r="E890" s="27" t="s">
        <v>305</v>
      </c>
      <c r="F890" s="28">
        <v>300</v>
      </c>
      <c r="G890" s="29">
        <f t="shared" si="598"/>
        <v>1</v>
      </c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  <c r="BR890" s="23"/>
      <c r="BS890" s="23"/>
      <c r="BT890" s="23"/>
      <c r="BU890" s="23"/>
      <c r="BV890" s="23"/>
      <c r="BW890" s="23"/>
      <c r="BX890" s="23"/>
      <c r="BY890" s="23"/>
      <c r="BZ890" s="23"/>
      <c r="CA890" s="23"/>
      <c r="CB890" s="23"/>
      <c r="CC890" s="23"/>
      <c r="CD890" s="23"/>
      <c r="CE890" s="23"/>
      <c r="CF890" s="23"/>
      <c r="CG890" s="23"/>
      <c r="CH890" s="23"/>
      <c r="CI890" s="23"/>
      <c r="CJ890" s="23"/>
      <c r="CK890" s="23"/>
      <c r="CL890" s="23"/>
      <c r="CM890" s="23"/>
      <c r="CN890" s="23"/>
      <c r="CO890" s="23"/>
      <c r="CP890" s="23"/>
      <c r="CQ890" s="23"/>
      <c r="CR890" s="23"/>
      <c r="CS890" s="23"/>
      <c r="CT890" s="23"/>
      <c r="CU890" s="23"/>
      <c r="CV890" s="23"/>
      <c r="CW890" s="23"/>
      <c r="CX890" s="23"/>
      <c r="CY890" s="23"/>
      <c r="CZ890" s="23"/>
      <c r="DA890" s="23"/>
      <c r="DB890" s="23"/>
      <c r="DC890" s="23"/>
      <c r="DD890" s="23"/>
      <c r="DE890" s="23"/>
      <c r="DF890" s="23"/>
      <c r="DG890" s="23"/>
      <c r="DH890" s="23"/>
      <c r="DI890" s="23"/>
      <c r="DJ890" s="23"/>
      <c r="DK890" s="23"/>
      <c r="DL890" s="23"/>
      <c r="DM890" s="23"/>
      <c r="DN890" s="23"/>
      <c r="DO890" s="23"/>
      <c r="DP890" s="23"/>
      <c r="DQ890" s="23"/>
      <c r="DR890" s="23"/>
      <c r="DS890" s="23"/>
      <c r="DT890" s="23"/>
      <c r="DU890" s="23"/>
      <c r="DV890" s="23"/>
      <c r="DW890" s="23"/>
      <c r="DX890" s="23"/>
      <c r="DY890" s="23"/>
      <c r="DZ890" s="23"/>
      <c r="EA890" s="30">
        <f>1*EA$4</f>
        <v>1</v>
      </c>
      <c r="EB890" s="23"/>
      <c r="EC890" s="23"/>
      <c r="ED890" s="23"/>
      <c r="EE890" s="23"/>
      <c r="EF890" s="23"/>
      <c r="EG890" s="23"/>
      <c r="EH890" s="23"/>
      <c r="EI890" s="23"/>
      <c r="EJ890" s="23"/>
      <c r="EK890" s="23"/>
      <c r="EL890" s="23"/>
      <c r="EM890" s="23"/>
      <c r="EN890" s="23"/>
      <c r="EO890" s="23"/>
      <c r="EP890" s="23"/>
      <c r="EQ890" s="23"/>
      <c r="ER890" s="23"/>
      <c r="ES890" s="23"/>
      <c r="ET890" s="23"/>
      <c r="EU890" s="23"/>
      <c r="EV890" s="23"/>
      <c r="EW890" s="23"/>
      <c r="EX890" s="31">
        <f t="shared" si="693"/>
        <v>1</v>
      </c>
      <c r="EY890" s="5"/>
      <c r="EZ890" s="5"/>
      <c r="FA890" s="5"/>
      <c r="FB890" s="5"/>
    </row>
    <row r="891" spans="1:158" ht="15.75" hidden="1" customHeight="1">
      <c r="A891" s="25">
        <f t="shared" si="738"/>
        <v>887</v>
      </c>
      <c r="B891" s="7" t="s">
        <v>2117</v>
      </c>
      <c r="C891" s="7" t="s">
        <v>2118</v>
      </c>
      <c r="D891" s="26" t="s">
        <v>324</v>
      </c>
      <c r="E891" s="27" t="s">
        <v>305</v>
      </c>
      <c r="F891" s="28">
        <v>300</v>
      </c>
      <c r="G891" s="29">
        <f t="shared" si="598"/>
        <v>1</v>
      </c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  <c r="BR891" s="23"/>
      <c r="BS891" s="23"/>
      <c r="BT891" s="23"/>
      <c r="BU891" s="23"/>
      <c r="BV891" s="23"/>
      <c r="BW891" s="23"/>
      <c r="BX891" s="23"/>
      <c r="BY891" s="23"/>
      <c r="BZ891" s="23"/>
      <c r="CA891" s="23"/>
      <c r="CB891" s="23"/>
      <c r="CC891" s="23"/>
      <c r="CD891" s="23"/>
      <c r="CE891" s="23"/>
      <c r="CF891" s="23"/>
      <c r="CG891" s="23"/>
      <c r="CH891" s="23"/>
      <c r="CI891" s="23"/>
      <c r="CJ891" s="23"/>
      <c r="CK891" s="23"/>
      <c r="CL891" s="23"/>
      <c r="CM891" s="23"/>
      <c r="CN891" s="23"/>
      <c r="CO891" s="23"/>
      <c r="CP891" s="23"/>
      <c r="CQ891" s="23"/>
      <c r="CR891" s="23"/>
      <c r="CS891" s="23"/>
      <c r="CT891" s="23"/>
      <c r="CU891" s="23"/>
      <c r="CV891" s="23"/>
      <c r="CW891" s="23"/>
      <c r="CX891" s="23"/>
      <c r="CY891" s="23"/>
      <c r="CZ891" s="23"/>
      <c r="DA891" s="23"/>
      <c r="DB891" s="23"/>
      <c r="DC891" s="23"/>
      <c r="DD891" s="23"/>
      <c r="DE891" s="23"/>
      <c r="DF891" s="23"/>
      <c r="DG891" s="23"/>
      <c r="DH891" s="23"/>
      <c r="DI891" s="23"/>
      <c r="DJ891" s="23"/>
      <c r="DK891" s="23"/>
      <c r="DL891" s="23"/>
      <c r="DM891" s="23"/>
      <c r="DN891" s="23"/>
      <c r="DO891" s="23"/>
      <c r="DP891" s="23"/>
      <c r="DQ891" s="23"/>
      <c r="DR891" s="23"/>
      <c r="DS891" s="23"/>
      <c r="DT891" s="23"/>
      <c r="DU891" s="23"/>
      <c r="DV891" s="23"/>
      <c r="DW891" s="23"/>
      <c r="DX891" s="23"/>
      <c r="DY891" s="23"/>
      <c r="DZ891" s="23"/>
      <c r="EA891" s="23"/>
      <c r="EB891" s="23"/>
      <c r="EC891" s="30">
        <f>1*EC$4</f>
        <v>1</v>
      </c>
      <c r="ED891" s="23"/>
      <c r="EE891" s="23"/>
      <c r="EF891" s="23"/>
      <c r="EG891" s="23"/>
      <c r="EH891" s="23"/>
      <c r="EI891" s="23"/>
      <c r="EJ891" s="23"/>
      <c r="EK891" s="23"/>
      <c r="EL891" s="23"/>
      <c r="EM891" s="23"/>
      <c r="EN891" s="23"/>
      <c r="EO891" s="23"/>
      <c r="EP891" s="23"/>
      <c r="EQ891" s="23"/>
      <c r="ER891" s="23"/>
      <c r="ES891" s="23"/>
      <c r="ET891" s="23"/>
      <c r="EU891" s="23"/>
      <c r="EV891" s="23"/>
      <c r="EW891" s="23"/>
      <c r="EX891" s="31">
        <f t="shared" si="693"/>
        <v>1</v>
      </c>
      <c r="EY891" s="5"/>
      <c r="EZ891" s="5"/>
      <c r="FA891" s="5"/>
      <c r="FB891" s="5"/>
    </row>
    <row r="892" spans="1:158" ht="15.75" hidden="1" customHeight="1">
      <c r="A892" s="25">
        <f t="shared" si="738"/>
        <v>888</v>
      </c>
      <c r="B892" s="7" t="s">
        <v>2119</v>
      </c>
      <c r="C892" s="7" t="s">
        <v>2120</v>
      </c>
      <c r="D892" s="26" t="s">
        <v>324</v>
      </c>
      <c r="E892" s="27" t="s">
        <v>305</v>
      </c>
      <c r="F892" s="28">
        <v>300</v>
      </c>
      <c r="G892" s="29">
        <f t="shared" si="598"/>
        <v>1</v>
      </c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  <c r="BR892" s="23"/>
      <c r="BS892" s="23"/>
      <c r="BT892" s="23"/>
      <c r="BU892" s="23"/>
      <c r="BV892" s="23"/>
      <c r="BW892" s="23"/>
      <c r="BX892" s="23"/>
      <c r="BY892" s="23"/>
      <c r="BZ892" s="23"/>
      <c r="CA892" s="23"/>
      <c r="CB892" s="23"/>
      <c r="CC892" s="23"/>
      <c r="CD892" s="23"/>
      <c r="CE892" s="23"/>
      <c r="CF892" s="23"/>
      <c r="CG892" s="23"/>
      <c r="CH892" s="23"/>
      <c r="CI892" s="23"/>
      <c r="CJ892" s="23"/>
      <c r="CK892" s="23"/>
      <c r="CL892" s="23"/>
      <c r="CM892" s="23"/>
      <c r="CN892" s="23"/>
      <c r="CO892" s="23"/>
      <c r="CP892" s="23"/>
      <c r="CQ892" s="23"/>
      <c r="CR892" s="23"/>
      <c r="CS892" s="23"/>
      <c r="CT892" s="23"/>
      <c r="CU892" s="23"/>
      <c r="CV892" s="23"/>
      <c r="CW892" s="23"/>
      <c r="CX892" s="23"/>
      <c r="CY892" s="23"/>
      <c r="CZ892" s="23"/>
      <c r="DA892" s="23"/>
      <c r="DB892" s="23"/>
      <c r="DC892" s="23"/>
      <c r="DD892" s="23"/>
      <c r="DE892" s="23"/>
      <c r="DF892" s="23"/>
      <c r="DG892" s="23"/>
      <c r="DH892" s="23"/>
      <c r="DI892" s="23"/>
      <c r="DJ892" s="23"/>
      <c r="DK892" s="23"/>
      <c r="DL892" s="23"/>
      <c r="DM892" s="23"/>
      <c r="DN892" s="23"/>
      <c r="DO892" s="23"/>
      <c r="DP892" s="23"/>
      <c r="DQ892" s="23"/>
      <c r="DR892" s="23"/>
      <c r="DS892" s="23"/>
      <c r="DT892" s="23"/>
      <c r="DU892" s="23"/>
      <c r="DV892" s="23"/>
      <c r="DW892" s="23"/>
      <c r="DX892" s="23"/>
      <c r="DY892" s="23"/>
      <c r="DZ892" s="23"/>
      <c r="EA892" s="23"/>
      <c r="EB892" s="30">
        <f>1*EB$4</f>
        <v>1</v>
      </c>
      <c r="EC892" s="23"/>
      <c r="ED892" s="23"/>
      <c r="EE892" s="23"/>
      <c r="EF892" s="23"/>
      <c r="EG892" s="23"/>
      <c r="EH892" s="23"/>
      <c r="EI892" s="23"/>
      <c r="EJ892" s="23"/>
      <c r="EK892" s="23"/>
      <c r="EL892" s="23"/>
      <c r="EM892" s="23"/>
      <c r="EN892" s="23"/>
      <c r="EO892" s="23"/>
      <c r="EP892" s="23"/>
      <c r="EQ892" s="23"/>
      <c r="ER892" s="23"/>
      <c r="ES892" s="23"/>
      <c r="ET892" s="23"/>
      <c r="EU892" s="23"/>
      <c r="EV892" s="23"/>
      <c r="EW892" s="23"/>
      <c r="EX892" s="31">
        <f t="shared" si="693"/>
        <v>1</v>
      </c>
      <c r="EY892" s="5"/>
      <c r="EZ892" s="5"/>
      <c r="FA892" s="5"/>
      <c r="FB892" s="5"/>
    </row>
    <row r="893" spans="1:158" ht="15.75" hidden="1" customHeight="1">
      <c r="A893" s="25">
        <f t="shared" si="738"/>
        <v>889</v>
      </c>
      <c r="B893" s="7" t="s">
        <v>2121</v>
      </c>
      <c r="C893" s="7" t="s">
        <v>2122</v>
      </c>
      <c r="D893" s="26" t="s">
        <v>324</v>
      </c>
      <c r="E893" s="27" t="s">
        <v>305</v>
      </c>
      <c r="F893" s="28">
        <v>300</v>
      </c>
      <c r="G893" s="29">
        <f t="shared" si="598"/>
        <v>1</v>
      </c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  <c r="BR893" s="23"/>
      <c r="BS893" s="23"/>
      <c r="BT893" s="23"/>
      <c r="BU893" s="23"/>
      <c r="BV893" s="23"/>
      <c r="BW893" s="23"/>
      <c r="BX893" s="23"/>
      <c r="BY893" s="23"/>
      <c r="BZ893" s="23"/>
      <c r="CA893" s="23"/>
      <c r="CB893" s="23"/>
      <c r="CC893" s="23"/>
      <c r="CD893" s="23"/>
      <c r="CE893" s="23"/>
      <c r="CF893" s="23"/>
      <c r="CG893" s="23"/>
      <c r="CH893" s="23"/>
      <c r="CI893" s="23"/>
      <c r="CJ893" s="23"/>
      <c r="CK893" s="23"/>
      <c r="CL893" s="23"/>
      <c r="CM893" s="23"/>
      <c r="CN893" s="23"/>
      <c r="CO893" s="23"/>
      <c r="CP893" s="23"/>
      <c r="CQ893" s="23"/>
      <c r="CR893" s="23"/>
      <c r="CS893" s="23"/>
      <c r="CT893" s="23"/>
      <c r="CU893" s="23"/>
      <c r="CV893" s="23"/>
      <c r="CW893" s="23"/>
      <c r="CX893" s="23"/>
      <c r="CY893" s="23"/>
      <c r="CZ893" s="23"/>
      <c r="DA893" s="23"/>
      <c r="DB893" s="23"/>
      <c r="DC893" s="23"/>
      <c r="DD893" s="23"/>
      <c r="DE893" s="23"/>
      <c r="DF893" s="23"/>
      <c r="DG893" s="23"/>
      <c r="DH893" s="23"/>
      <c r="DI893" s="23"/>
      <c r="DJ893" s="23"/>
      <c r="DK893" s="23"/>
      <c r="DL893" s="23"/>
      <c r="DM893" s="23"/>
      <c r="DN893" s="23"/>
      <c r="DO893" s="23"/>
      <c r="DP893" s="23"/>
      <c r="DQ893" s="23"/>
      <c r="DR893" s="23"/>
      <c r="DS893" s="23"/>
      <c r="DT893" s="23"/>
      <c r="DU893" s="23"/>
      <c r="DV893" s="23"/>
      <c r="DW893" s="23"/>
      <c r="DX893" s="23"/>
      <c r="DY893" s="23"/>
      <c r="DZ893" s="23"/>
      <c r="EA893" s="23"/>
      <c r="EB893" s="23"/>
      <c r="EC893" s="23"/>
      <c r="ED893" s="30">
        <f>1*ED$4</f>
        <v>1</v>
      </c>
      <c r="EE893" s="23"/>
      <c r="EF893" s="23"/>
      <c r="EG893" s="23"/>
      <c r="EH893" s="23"/>
      <c r="EI893" s="23"/>
      <c r="EJ893" s="23"/>
      <c r="EK893" s="23"/>
      <c r="EL893" s="23"/>
      <c r="EM893" s="23"/>
      <c r="EN893" s="23"/>
      <c r="EO893" s="23"/>
      <c r="EP893" s="23"/>
      <c r="EQ893" s="23"/>
      <c r="ER893" s="23"/>
      <c r="ES893" s="23"/>
      <c r="ET893" s="23"/>
      <c r="EU893" s="23"/>
      <c r="EV893" s="23"/>
      <c r="EW893" s="23"/>
      <c r="EX893" s="31">
        <f t="shared" si="693"/>
        <v>1</v>
      </c>
      <c r="EY893" s="5"/>
      <c r="EZ893" s="5"/>
      <c r="FA893" s="5"/>
      <c r="FB893" s="5"/>
    </row>
    <row r="894" spans="1:158" ht="15.75" hidden="1" customHeight="1">
      <c r="A894" s="25">
        <f t="shared" si="738"/>
        <v>890</v>
      </c>
      <c r="B894" s="7" t="s">
        <v>2123</v>
      </c>
      <c r="C894" s="7" t="s">
        <v>2124</v>
      </c>
      <c r="D894" s="26" t="s">
        <v>324</v>
      </c>
      <c r="E894" s="27" t="s">
        <v>305</v>
      </c>
      <c r="F894" s="28">
        <v>300</v>
      </c>
      <c r="G894" s="29">
        <f t="shared" si="598"/>
        <v>1</v>
      </c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  <c r="BR894" s="23"/>
      <c r="BS894" s="23"/>
      <c r="BT894" s="23"/>
      <c r="BU894" s="23"/>
      <c r="BV894" s="23"/>
      <c r="BW894" s="23"/>
      <c r="BX894" s="23"/>
      <c r="BY894" s="23"/>
      <c r="BZ894" s="23"/>
      <c r="CA894" s="23"/>
      <c r="CB894" s="23"/>
      <c r="CC894" s="23"/>
      <c r="CD894" s="23"/>
      <c r="CE894" s="23"/>
      <c r="CF894" s="23"/>
      <c r="CG894" s="23"/>
      <c r="CH894" s="23"/>
      <c r="CI894" s="23"/>
      <c r="CJ894" s="23"/>
      <c r="CK894" s="23"/>
      <c r="CL894" s="23"/>
      <c r="CM894" s="23"/>
      <c r="CN894" s="23"/>
      <c r="CO894" s="23"/>
      <c r="CP894" s="23"/>
      <c r="CQ894" s="23"/>
      <c r="CR894" s="23"/>
      <c r="CS894" s="23"/>
      <c r="CT894" s="23"/>
      <c r="CU894" s="23"/>
      <c r="CV894" s="23"/>
      <c r="CW894" s="23"/>
      <c r="CX894" s="23"/>
      <c r="CY894" s="23"/>
      <c r="CZ894" s="23"/>
      <c r="DA894" s="23"/>
      <c r="DB894" s="23"/>
      <c r="DC894" s="23"/>
      <c r="DD894" s="23"/>
      <c r="DE894" s="23"/>
      <c r="DF894" s="23"/>
      <c r="DG894" s="23"/>
      <c r="DH894" s="23"/>
      <c r="DI894" s="23"/>
      <c r="DJ894" s="23"/>
      <c r="DK894" s="23"/>
      <c r="DL894" s="23"/>
      <c r="DM894" s="23"/>
      <c r="DN894" s="23"/>
      <c r="DO894" s="23"/>
      <c r="DP894" s="23"/>
      <c r="DQ894" s="23"/>
      <c r="DR894" s="23"/>
      <c r="DS894" s="23"/>
      <c r="DT894" s="23"/>
      <c r="DU894" s="23"/>
      <c r="DV894" s="23"/>
      <c r="DW894" s="23"/>
      <c r="DX894" s="23"/>
      <c r="DY894" s="23"/>
      <c r="DZ894" s="23"/>
      <c r="EA894" s="23"/>
      <c r="EB894" s="23"/>
      <c r="EC894" s="23"/>
      <c r="ED894" s="23"/>
      <c r="EE894" s="30">
        <f>1*EE$4</f>
        <v>1</v>
      </c>
      <c r="EF894" s="23"/>
      <c r="EG894" s="23"/>
      <c r="EH894" s="23"/>
      <c r="EI894" s="23"/>
      <c r="EJ894" s="23"/>
      <c r="EK894" s="23"/>
      <c r="EL894" s="23"/>
      <c r="EM894" s="23"/>
      <c r="EN894" s="23"/>
      <c r="EO894" s="23"/>
      <c r="EP894" s="23"/>
      <c r="EQ894" s="23"/>
      <c r="ER894" s="23"/>
      <c r="ES894" s="23"/>
      <c r="ET894" s="23"/>
      <c r="EU894" s="23"/>
      <c r="EV894" s="23"/>
      <c r="EW894" s="23"/>
      <c r="EX894" s="31">
        <f t="shared" si="693"/>
        <v>1</v>
      </c>
      <c r="EY894" s="5"/>
      <c r="EZ894" s="5"/>
      <c r="FA894" s="5"/>
      <c r="FB894" s="5"/>
    </row>
    <row r="895" spans="1:158" ht="15.75" hidden="1" customHeight="1">
      <c r="A895" s="25">
        <f t="shared" si="738"/>
        <v>891</v>
      </c>
      <c r="B895" s="40" t="s">
        <v>2125</v>
      </c>
      <c r="C895" s="7" t="s">
        <v>2126</v>
      </c>
      <c r="D895" s="26" t="s">
        <v>324</v>
      </c>
      <c r="E895" s="27" t="s">
        <v>305</v>
      </c>
      <c r="F895" s="28">
        <v>300</v>
      </c>
      <c r="G895" s="29">
        <f t="shared" si="598"/>
        <v>1</v>
      </c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  <c r="BR895" s="23"/>
      <c r="BS895" s="23"/>
      <c r="BT895" s="23"/>
      <c r="BU895" s="23"/>
      <c r="BV895" s="23"/>
      <c r="BW895" s="23"/>
      <c r="BX895" s="23"/>
      <c r="BY895" s="23"/>
      <c r="BZ895" s="23"/>
      <c r="CA895" s="23"/>
      <c r="CB895" s="23"/>
      <c r="CC895" s="23"/>
      <c r="CD895" s="23"/>
      <c r="CE895" s="23"/>
      <c r="CF895" s="23"/>
      <c r="CG895" s="23"/>
      <c r="CH895" s="23"/>
      <c r="CI895" s="23"/>
      <c r="CJ895" s="23"/>
      <c r="CK895" s="23"/>
      <c r="CL895" s="23"/>
      <c r="CM895" s="23"/>
      <c r="CN895" s="23"/>
      <c r="CO895" s="23"/>
      <c r="CP895" s="23"/>
      <c r="CQ895" s="23"/>
      <c r="CR895" s="23"/>
      <c r="CS895" s="23"/>
      <c r="CT895" s="23"/>
      <c r="CU895" s="23"/>
      <c r="CV895" s="23"/>
      <c r="CW895" s="23"/>
      <c r="CX895" s="23"/>
      <c r="CY895" s="23"/>
      <c r="CZ895" s="23"/>
      <c r="DA895" s="23"/>
      <c r="DB895" s="23"/>
      <c r="DC895" s="23"/>
      <c r="DD895" s="23"/>
      <c r="DE895" s="23"/>
      <c r="DF895" s="23"/>
      <c r="DG895" s="23"/>
      <c r="DH895" s="23"/>
      <c r="DI895" s="23"/>
      <c r="DJ895" s="23"/>
      <c r="DK895" s="23"/>
      <c r="DL895" s="23"/>
      <c r="DM895" s="23"/>
      <c r="DN895" s="23"/>
      <c r="DO895" s="23"/>
      <c r="DP895" s="23"/>
      <c r="DQ895" s="23"/>
      <c r="DR895" s="23"/>
      <c r="DS895" s="23"/>
      <c r="DT895" s="23"/>
      <c r="DU895" s="23"/>
      <c r="DV895" s="23"/>
      <c r="DW895" s="30">
        <f>1*DW$4</f>
        <v>1</v>
      </c>
      <c r="DX895" s="23"/>
      <c r="DY895" s="23"/>
      <c r="DZ895" s="23"/>
      <c r="EA895" s="23"/>
      <c r="EB895" s="23"/>
      <c r="EC895" s="23"/>
      <c r="ED895" s="23"/>
      <c r="EE895" s="23"/>
      <c r="EF895" s="23"/>
      <c r="EG895" s="23"/>
      <c r="EH895" s="23"/>
      <c r="EI895" s="23"/>
      <c r="EJ895" s="23"/>
      <c r="EK895" s="23"/>
      <c r="EL895" s="23"/>
      <c r="EM895" s="23"/>
      <c r="EN895" s="23"/>
      <c r="EO895" s="23"/>
      <c r="EP895" s="23"/>
      <c r="EQ895" s="23"/>
      <c r="ER895" s="23"/>
      <c r="ES895" s="23"/>
      <c r="ET895" s="23"/>
      <c r="EU895" s="23"/>
      <c r="EV895" s="23"/>
      <c r="EW895" s="23"/>
      <c r="EX895" s="31">
        <f t="shared" si="693"/>
        <v>1</v>
      </c>
      <c r="EY895" s="5"/>
      <c r="EZ895" s="5"/>
      <c r="FA895" s="5"/>
      <c r="FB895" s="5"/>
    </row>
    <row r="896" spans="1:158" ht="15.75" hidden="1" customHeight="1">
      <c r="A896" s="25">
        <f t="shared" si="738"/>
        <v>892</v>
      </c>
      <c r="B896" s="7" t="s">
        <v>2127</v>
      </c>
      <c r="C896" s="7" t="s">
        <v>2128</v>
      </c>
      <c r="D896" s="26" t="s">
        <v>324</v>
      </c>
      <c r="E896" s="27" t="s">
        <v>305</v>
      </c>
      <c r="F896" s="28">
        <v>300</v>
      </c>
      <c r="G896" s="29">
        <f t="shared" si="598"/>
        <v>1</v>
      </c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30">
        <f>1*AB$4</f>
        <v>1</v>
      </c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  <c r="BR896" s="23"/>
      <c r="BS896" s="23"/>
      <c r="BT896" s="23"/>
      <c r="BU896" s="23"/>
      <c r="BV896" s="23"/>
      <c r="BW896" s="23"/>
      <c r="BX896" s="23"/>
      <c r="BY896" s="23"/>
      <c r="BZ896" s="23"/>
      <c r="CA896" s="23"/>
      <c r="CB896" s="23"/>
      <c r="CC896" s="23"/>
      <c r="CD896" s="23"/>
      <c r="CE896" s="23"/>
      <c r="CF896" s="23"/>
      <c r="CG896" s="23"/>
      <c r="CH896" s="23"/>
      <c r="CI896" s="23"/>
      <c r="CJ896" s="23"/>
      <c r="CK896" s="23"/>
      <c r="CL896" s="23"/>
      <c r="CM896" s="23"/>
      <c r="CN896" s="23"/>
      <c r="CO896" s="23"/>
      <c r="CP896" s="23"/>
      <c r="CQ896" s="23"/>
      <c r="CR896" s="23"/>
      <c r="CS896" s="23"/>
      <c r="CT896" s="23"/>
      <c r="CU896" s="23"/>
      <c r="CV896" s="23"/>
      <c r="CW896" s="23"/>
      <c r="CX896" s="23"/>
      <c r="CY896" s="23"/>
      <c r="CZ896" s="23"/>
      <c r="DA896" s="23"/>
      <c r="DB896" s="23"/>
      <c r="DC896" s="23"/>
      <c r="DD896" s="23"/>
      <c r="DE896" s="23"/>
      <c r="DF896" s="23"/>
      <c r="DG896" s="23"/>
      <c r="DH896" s="23"/>
      <c r="DI896" s="23"/>
      <c r="DJ896" s="23"/>
      <c r="DK896" s="23"/>
      <c r="DL896" s="23"/>
      <c r="DM896" s="23"/>
      <c r="DN896" s="23"/>
      <c r="DO896" s="23"/>
      <c r="DP896" s="23"/>
      <c r="DQ896" s="23"/>
      <c r="DR896" s="23"/>
      <c r="DS896" s="23"/>
      <c r="DT896" s="23"/>
      <c r="DU896" s="23"/>
      <c r="DV896" s="23"/>
      <c r="DW896" s="23"/>
      <c r="DX896" s="23"/>
      <c r="DY896" s="23"/>
      <c r="DZ896" s="23"/>
      <c r="EA896" s="23"/>
      <c r="EB896" s="23"/>
      <c r="EC896" s="23"/>
      <c r="ED896" s="23"/>
      <c r="EE896" s="23"/>
      <c r="EF896" s="23"/>
      <c r="EG896" s="23"/>
      <c r="EH896" s="23"/>
      <c r="EI896" s="23"/>
      <c r="EJ896" s="23"/>
      <c r="EK896" s="23"/>
      <c r="EL896" s="23"/>
      <c r="EM896" s="23"/>
      <c r="EN896" s="23"/>
      <c r="EO896" s="23"/>
      <c r="EP896" s="23"/>
      <c r="EQ896" s="23"/>
      <c r="ER896" s="23"/>
      <c r="ES896" s="23"/>
      <c r="ET896" s="23"/>
      <c r="EU896" s="23"/>
      <c r="EV896" s="23"/>
      <c r="EW896" s="23"/>
      <c r="EX896" s="31">
        <f t="shared" si="693"/>
        <v>1</v>
      </c>
      <c r="EY896" s="5"/>
      <c r="EZ896" s="5"/>
      <c r="FA896" s="5"/>
      <c r="FB896" s="5"/>
    </row>
    <row r="897" spans="1:158" ht="15.75" hidden="1" customHeight="1">
      <c r="A897" s="25">
        <f t="shared" si="738"/>
        <v>893</v>
      </c>
      <c r="B897" s="7" t="s">
        <v>2129</v>
      </c>
      <c r="C897" s="7" t="s">
        <v>2130</v>
      </c>
      <c r="D897" s="26" t="s">
        <v>324</v>
      </c>
      <c r="E897" s="27" t="s">
        <v>305</v>
      </c>
      <c r="F897" s="28">
        <v>300</v>
      </c>
      <c r="G897" s="29">
        <f t="shared" si="598"/>
        <v>1</v>
      </c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30">
        <f>1*AF$4</f>
        <v>1</v>
      </c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  <c r="BR897" s="23"/>
      <c r="BS897" s="23"/>
      <c r="BT897" s="23"/>
      <c r="BU897" s="23"/>
      <c r="BV897" s="23"/>
      <c r="BW897" s="23"/>
      <c r="BX897" s="23"/>
      <c r="BY897" s="23"/>
      <c r="BZ897" s="23"/>
      <c r="CA897" s="23"/>
      <c r="CB897" s="23"/>
      <c r="CC897" s="23"/>
      <c r="CD897" s="23"/>
      <c r="CE897" s="23"/>
      <c r="CF897" s="23"/>
      <c r="CG897" s="23"/>
      <c r="CH897" s="23"/>
      <c r="CI897" s="23"/>
      <c r="CJ897" s="23"/>
      <c r="CK897" s="23"/>
      <c r="CL897" s="23"/>
      <c r="CM897" s="23"/>
      <c r="CN897" s="23"/>
      <c r="CO897" s="23"/>
      <c r="CP897" s="23"/>
      <c r="CQ897" s="23"/>
      <c r="CR897" s="23"/>
      <c r="CS897" s="23"/>
      <c r="CT897" s="23"/>
      <c r="CU897" s="23"/>
      <c r="CV897" s="23"/>
      <c r="CW897" s="23"/>
      <c r="CX897" s="23"/>
      <c r="CY897" s="23"/>
      <c r="CZ897" s="23"/>
      <c r="DA897" s="23"/>
      <c r="DB897" s="23"/>
      <c r="DC897" s="23"/>
      <c r="DD897" s="23"/>
      <c r="DE897" s="23"/>
      <c r="DF897" s="23"/>
      <c r="DG897" s="23"/>
      <c r="DH897" s="23"/>
      <c r="DI897" s="23"/>
      <c r="DJ897" s="23"/>
      <c r="DK897" s="23"/>
      <c r="DL897" s="23"/>
      <c r="DM897" s="23"/>
      <c r="DN897" s="23"/>
      <c r="DO897" s="23"/>
      <c r="DP897" s="23"/>
      <c r="DQ897" s="23"/>
      <c r="DR897" s="23"/>
      <c r="DS897" s="23"/>
      <c r="DT897" s="23"/>
      <c r="DU897" s="23"/>
      <c r="DV897" s="23"/>
      <c r="DW897" s="23"/>
      <c r="DX897" s="23"/>
      <c r="DY897" s="23"/>
      <c r="DZ897" s="23"/>
      <c r="EA897" s="23"/>
      <c r="EB897" s="23"/>
      <c r="EC897" s="23"/>
      <c r="ED897" s="23"/>
      <c r="EE897" s="23"/>
      <c r="EF897" s="23"/>
      <c r="EG897" s="23"/>
      <c r="EH897" s="23"/>
      <c r="EI897" s="23"/>
      <c r="EJ897" s="23"/>
      <c r="EK897" s="23"/>
      <c r="EL897" s="23"/>
      <c r="EM897" s="23"/>
      <c r="EN897" s="23"/>
      <c r="EO897" s="23"/>
      <c r="EP897" s="23"/>
      <c r="EQ897" s="23"/>
      <c r="ER897" s="23"/>
      <c r="ES897" s="23"/>
      <c r="ET897" s="23"/>
      <c r="EU897" s="23"/>
      <c r="EV897" s="23"/>
      <c r="EW897" s="23"/>
      <c r="EX897" s="31">
        <f t="shared" si="693"/>
        <v>1</v>
      </c>
      <c r="EY897" s="5"/>
      <c r="EZ897" s="5"/>
      <c r="FA897" s="5"/>
      <c r="FB897" s="5"/>
    </row>
    <row r="898" spans="1:158" ht="15.75" hidden="1" customHeight="1">
      <c r="A898" s="25">
        <f t="shared" si="738"/>
        <v>894</v>
      </c>
      <c r="B898" s="7" t="s">
        <v>2131</v>
      </c>
      <c r="C898" s="7" t="s">
        <v>2132</v>
      </c>
      <c r="D898" s="26" t="s">
        <v>324</v>
      </c>
      <c r="E898" s="27" t="s">
        <v>305</v>
      </c>
      <c r="F898" s="28">
        <v>300</v>
      </c>
      <c r="G898" s="29">
        <f t="shared" si="598"/>
        <v>1</v>
      </c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30">
        <f>1*AG$4</f>
        <v>1</v>
      </c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  <c r="BR898" s="23"/>
      <c r="BS898" s="23"/>
      <c r="BT898" s="23"/>
      <c r="BU898" s="23"/>
      <c r="BV898" s="23"/>
      <c r="BW898" s="23"/>
      <c r="BX898" s="23"/>
      <c r="BY898" s="23"/>
      <c r="BZ898" s="23"/>
      <c r="CA898" s="23"/>
      <c r="CB898" s="23"/>
      <c r="CC898" s="23"/>
      <c r="CD898" s="23"/>
      <c r="CE898" s="23"/>
      <c r="CF898" s="23"/>
      <c r="CG898" s="23"/>
      <c r="CH898" s="23"/>
      <c r="CI898" s="23"/>
      <c r="CJ898" s="23"/>
      <c r="CK898" s="23"/>
      <c r="CL898" s="23"/>
      <c r="CM898" s="23"/>
      <c r="CN898" s="23"/>
      <c r="CO898" s="23"/>
      <c r="CP898" s="23"/>
      <c r="CQ898" s="23"/>
      <c r="CR898" s="23"/>
      <c r="CS898" s="23"/>
      <c r="CT898" s="23"/>
      <c r="CU898" s="23"/>
      <c r="CV898" s="23"/>
      <c r="CW898" s="23"/>
      <c r="CX898" s="23"/>
      <c r="CY898" s="23"/>
      <c r="CZ898" s="23"/>
      <c r="DA898" s="23"/>
      <c r="DB898" s="23"/>
      <c r="DC898" s="23"/>
      <c r="DD898" s="23"/>
      <c r="DE898" s="23"/>
      <c r="DF898" s="23"/>
      <c r="DG898" s="23"/>
      <c r="DH898" s="23"/>
      <c r="DI898" s="23"/>
      <c r="DJ898" s="23"/>
      <c r="DK898" s="23"/>
      <c r="DL898" s="23"/>
      <c r="DM898" s="23"/>
      <c r="DN898" s="23"/>
      <c r="DO898" s="23"/>
      <c r="DP898" s="23"/>
      <c r="DQ898" s="23"/>
      <c r="DR898" s="23"/>
      <c r="DS898" s="23"/>
      <c r="DT898" s="23"/>
      <c r="DU898" s="23"/>
      <c r="DV898" s="23"/>
      <c r="DW898" s="23"/>
      <c r="DX898" s="23"/>
      <c r="DY898" s="23"/>
      <c r="DZ898" s="23"/>
      <c r="EA898" s="23"/>
      <c r="EB898" s="23"/>
      <c r="EC898" s="23"/>
      <c r="ED898" s="23"/>
      <c r="EE898" s="23"/>
      <c r="EF898" s="23"/>
      <c r="EG898" s="23"/>
      <c r="EH898" s="23"/>
      <c r="EI898" s="23"/>
      <c r="EJ898" s="23"/>
      <c r="EK898" s="23"/>
      <c r="EL898" s="23"/>
      <c r="EM898" s="23"/>
      <c r="EN898" s="23"/>
      <c r="EO898" s="23"/>
      <c r="EP898" s="23"/>
      <c r="EQ898" s="23"/>
      <c r="ER898" s="23"/>
      <c r="ES898" s="23"/>
      <c r="ET898" s="23"/>
      <c r="EU898" s="23"/>
      <c r="EV898" s="23"/>
      <c r="EW898" s="23"/>
      <c r="EX898" s="31">
        <f t="shared" si="693"/>
        <v>1</v>
      </c>
      <c r="EY898" s="5"/>
      <c r="EZ898" s="5"/>
      <c r="FA898" s="5"/>
      <c r="FB898" s="5"/>
    </row>
    <row r="899" spans="1:158" ht="15.75" hidden="1" customHeight="1">
      <c r="A899" s="25">
        <f t="shared" si="738"/>
        <v>895</v>
      </c>
      <c r="B899" s="7" t="s">
        <v>2133</v>
      </c>
      <c r="C899" s="7" t="s">
        <v>2134</v>
      </c>
      <c r="D899" s="26" t="s">
        <v>324</v>
      </c>
      <c r="E899" s="27" t="s">
        <v>305</v>
      </c>
      <c r="F899" s="28">
        <v>300</v>
      </c>
      <c r="G899" s="29">
        <f t="shared" si="598"/>
        <v>1</v>
      </c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  <c r="BR899" s="23"/>
      <c r="BS899" s="23"/>
      <c r="BT899" s="23"/>
      <c r="BU899" s="23"/>
      <c r="BV899" s="23"/>
      <c r="BW899" s="23"/>
      <c r="BX899" s="23"/>
      <c r="BY899" s="23"/>
      <c r="BZ899" s="23"/>
      <c r="CA899" s="23"/>
      <c r="CB899" s="23"/>
      <c r="CC899" s="23"/>
      <c r="CD899" s="23"/>
      <c r="CE899" s="23"/>
      <c r="CF899" s="23"/>
      <c r="CG899" s="23"/>
      <c r="CH899" s="23"/>
      <c r="CI899" s="23"/>
      <c r="CJ899" s="23"/>
      <c r="CK899" s="23"/>
      <c r="CL899" s="23"/>
      <c r="CM899" s="23"/>
      <c r="CN899" s="23"/>
      <c r="CO899" s="23"/>
      <c r="CP899" s="23"/>
      <c r="CQ899" s="23"/>
      <c r="CR899" s="23"/>
      <c r="CS899" s="23"/>
      <c r="CT899" s="23"/>
      <c r="CU899" s="23"/>
      <c r="CV899" s="23"/>
      <c r="CW899" s="23"/>
      <c r="CX899" s="23"/>
      <c r="CY899" s="23"/>
      <c r="CZ899" s="23"/>
      <c r="DA899" s="23"/>
      <c r="DB899" s="23"/>
      <c r="DC899" s="23"/>
      <c r="DD899" s="23"/>
      <c r="DE899" s="23"/>
      <c r="DF899" s="23"/>
      <c r="DG899" s="23"/>
      <c r="DH899" s="23"/>
      <c r="DI899" s="23"/>
      <c r="DJ899" s="23"/>
      <c r="DK899" s="23"/>
      <c r="DL899" s="23"/>
      <c r="DM899" s="23"/>
      <c r="DN899" s="23"/>
      <c r="DO899" s="23"/>
      <c r="DP899" s="23"/>
      <c r="DQ899" s="23"/>
      <c r="DR899" s="23"/>
      <c r="DS899" s="23"/>
      <c r="DT899" s="23"/>
      <c r="DU899" s="23"/>
      <c r="DV899" s="23"/>
      <c r="DW899" s="23"/>
      <c r="DX899" s="30">
        <f>1*DX$4</f>
        <v>1</v>
      </c>
      <c r="DY899" s="23"/>
      <c r="DZ899" s="23"/>
      <c r="EA899" s="23"/>
      <c r="EB899" s="23"/>
      <c r="EC899" s="23"/>
      <c r="ED899" s="23"/>
      <c r="EE899" s="23"/>
      <c r="EF899" s="23"/>
      <c r="EG899" s="23"/>
      <c r="EH899" s="23"/>
      <c r="EI899" s="23"/>
      <c r="EJ899" s="23"/>
      <c r="EK899" s="23"/>
      <c r="EL899" s="23"/>
      <c r="EM899" s="23"/>
      <c r="EN899" s="23"/>
      <c r="EO899" s="23"/>
      <c r="EP899" s="23"/>
      <c r="EQ899" s="23"/>
      <c r="ER899" s="23"/>
      <c r="ES899" s="23"/>
      <c r="ET899" s="23"/>
      <c r="EU899" s="23"/>
      <c r="EV899" s="23"/>
      <c r="EW899" s="23"/>
      <c r="EX899" s="31">
        <f t="shared" si="693"/>
        <v>1</v>
      </c>
      <c r="EY899" s="5"/>
      <c r="EZ899" s="5"/>
      <c r="FA899" s="5"/>
      <c r="FB899" s="5"/>
    </row>
    <row r="900" spans="1:158" ht="15.75" hidden="1" customHeight="1">
      <c r="A900" s="25">
        <f t="shared" si="738"/>
        <v>896</v>
      </c>
      <c r="B900" s="7" t="s">
        <v>2135</v>
      </c>
      <c r="C900" s="7" t="s">
        <v>2136</v>
      </c>
      <c r="D900" s="26" t="s">
        <v>324</v>
      </c>
      <c r="E900" s="27" t="s">
        <v>305</v>
      </c>
      <c r="F900" s="28">
        <v>300</v>
      </c>
      <c r="G900" s="29">
        <f t="shared" si="598"/>
        <v>1</v>
      </c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30">
        <f>1*AR$4</f>
        <v>1</v>
      </c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  <c r="BR900" s="23"/>
      <c r="BS900" s="23"/>
      <c r="BT900" s="23"/>
      <c r="BU900" s="23"/>
      <c r="BV900" s="23"/>
      <c r="BW900" s="23"/>
      <c r="BX900" s="23"/>
      <c r="BY900" s="23"/>
      <c r="BZ900" s="23"/>
      <c r="CA900" s="23"/>
      <c r="CB900" s="23"/>
      <c r="CC900" s="23"/>
      <c r="CD900" s="23"/>
      <c r="CE900" s="23"/>
      <c r="CF900" s="23"/>
      <c r="CG900" s="23"/>
      <c r="CH900" s="23"/>
      <c r="CI900" s="23"/>
      <c r="CJ900" s="23"/>
      <c r="CK900" s="23"/>
      <c r="CL900" s="23"/>
      <c r="CM900" s="23"/>
      <c r="CN900" s="23"/>
      <c r="CO900" s="23"/>
      <c r="CP900" s="23"/>
      <c r="CQ900" s="23"/>
      <c r="CR900" s="23"/>
      <c r="CS900" s="23"/>
      <c r="CT900" s="23"/>
      <c r="CU900" s="23"/>
      <c r="CV900" s="23"/>
      <c r="CW900" s="23"/>
      <c r="CX900" s="23"/>
      <c r="CY900" s="23"/>
      <c r="CZ900" s="23"/>
      <c r="DA900" s="23"/>
      <c r="DB900" s="23"/>
      <c r="DC900" s="23"/>
      <c r="DD900" s="23"/>
      <c r="DE900" s="23"/>
      <c r="DF900" s="23"/>
      <c r="DG900" s="23"/>
      <c r="DH900" s="23"/>
      <c r="DI900" s="23"/>
      <c r="DJ900" s="23"/>
      <c r="DK900" s="23"/>
      <c r="DL900" s="23"/>
      <c r="DM900" s="23"/>
      <c r="DN900" s="23"/>
      <c r="DO900" s="23"/>
      <c r="DP900" s="23"/>
      <c r="DQ900" s="23"/>
      <c r="DR900" s="23"/>
      <c r="DS900" s="23"/>
      <c r="DT900" s="23"/>
      <c r="DU900" s="23"/>
      <c r="DV900" s="23"/>
      <c r="DW900" s="23"/>
      <c r="DX900" s="23"/>
      <c r="DY900" s="23"/>
      <c r="DZ900" s="23"/>
      <c r="EA900" s="23"/>
      <c r="EB900" s="23"/>
      <c r="EC900" s="23"/>
      <c r="ED900" s="23"/>
      <c r="EE900" s="23"/>
      <c r="EF900" s="23"/>
      <c r="EG900" s="23"/>
      <c r="EH900" s="23"/>
      <c r="EI900" s="23"/>
      <c r="EJ900" s="23"/>
      <c r="EK900" s="23"/>
      <c r="EL900" s="23"/>
      <c r="EM900" s="23"/>
      <c r="EN900" s="23"/>
      <c r="EO900" s="23"/>
      <c r="EP900" s="23"/>
      <c r="EQ900" s="23"/>
      <c r="ER900" s="23"/>
      <c r="ES900" s="23"/>
      <c r="ET900" s="23"/>
      <c r="EU900" s="23"/>
      <c r="EV900" s="23"/>
      <c r="EW900" s="23"/>
      <c r="EX900" s="31">
        <f t="shared" si="693"/>
        <v>1</v>
      </c>
      <c r="EY900" s="5"/>
      <c r="EZ900" s="5"/>
      <c r="FA900" s="5"/>
      <c r="FB900" s="5"/>
    </row>
    <row r="901" spans="1:158" ht="15.75" hidden="1" customHeight="1">
      <c r="A901" s="25">
        <f t="shared" si="738"/>
        <v>897</v>
      </c>
      <c r="B901" s="7" t="s">
        <v>2137</v>
      </c>
      <c r="C901" s="7" t="s">
        <v>2138</v>
      </c>
      <c r="D901" s="26" t="s">
        <v>324</v>
      </c>
      <c r="E901" s="27" t="s">
        <v>305</v>
      </c>
      <c r="F901" s="28">
        <v>300</v>
      </c>
      <c r="G901" s="29">
        <f t="shared" si="598"/>
        <v>1</v>
      </c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30">
        <f>1*AP$4</f>
        <v>1</v>
      </c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  <c r="BR901" s="23"/>
      <c r="BS901" s="23"/>
      <c r="BT901" s="23"/>
      <c r="BU901" s="23"/>
      <c r="BV901" s="23"/>
      <c r="BW901" s="23"/>
      <c r="BX901" s="23"/>
      <c r="BY901" s="23"/>
      <c r="BZ901" s="23"/>
      <c r="CA901" s="23"/>
      <c r="CB901" s="23"/>
      <c r="CC901" s="23"/>
      <c r="CD901" s="23"/>
      <c r="CE901" s="23"/>
      <c r="CF901" s="23"/>
      <c r="CG901" s="23"/>
      <c r="CH901" s="23"/>
      <c r="CI901" s="23"/>
      <c r="CJ901" s="23"/>
      <c r="CK901" s="23"/>
      <c r="CL901" s="23"/>
      <c r="CM901" s="23"/>
      <c r="CN901" s="23"/>
      <c r="CO901" s="23"/>
      <c r="CP901" s="23"/>
      <c r="CQ901" s="23"/>
      <c r="CR901" s="23"/>
      <c r="CS901" s="23"/>
      <c r="CT901" s="23"/>
      <c r="CU901" s="23"/>
      <c r="CV901" s="23"/>
      <c r="CW901" s="23"/>
      <c r="CX901" s="23"/>
      <c r="CY901" s="23"/>
      <c r="CZ901" s="23"/>
      <c r="DA901" s="23"/>
      <c r="DB901" s="23"/>
      <c r="DC901" s="23"/>
      <c r="DD901" s="23"/>
      <c r="DE901" s="23"/>
      <c r="DF901" s="23"/>
      <c r="DG901" s="23"/>
      <c r="DH901" s="23"/>
      <c r="DI901" s="23"/>
      <c r="DJ901" s="23"/>
      <c r="DK901" s="23"/>
      <c r="DL901" s="23"/>
      <c r="DM901" s="23"/>
      <c r="DN901" s="23"/>
      <c r="DO901" s="23"/>
      <c r="DP901" s="23"/>
      <c r="DQ901" s="23"/>
      <c r="DR901" s="23"/>
      <c r="DS901" s="23"/>
      <c r="DT901" s="23"/>
      <c r="DU901" s="23"/>
      <c r="DV901" s="23"/>
      <c r="DW901" s="23"/>
      <c r="DX901" s="23"/>
      <c r="DY901" s="23"/>
      <c r="DZ901" s="23"/>
      <c r="EA901" s="23"/>
      <c r="EB901" s="23"/>
      <c r="EC901" s="23"/>
      <c r="ED901" s="23"/>
      <c r="EE901" s="23"/>
      <c r="EF901" s="23"/>
      <c r="EG901" s="23"/>
      <c r="EH901" s="23"/>
      <c r="EI901" s="23"/>
      <c r="EJ901" s="23"/>
      <c r="EK901" s="23"/>
      <c r="EL901" s="23"/>
      <c r="EM901" s="23"/>
      <c r="EN901" s="23"/>
      <c r="EO901" s="23"/>
      <c r="EP901" s="23"/>
      <c r="EQ901" s="23"/>
      <c r="ER901" s="23"/>
      <c r="ES901" s="23"/>
      <c r="ET901" s="23"/>
      <c r="EU901" s="23"/>
      <c r="EV901" s="23"/>
      <c r="EW901" s="23"/>
      <c r="EX901" s="31">
        <f t="shared" si="693"/>
        <v>1</v>
      </c>
      <c r="EY901" s="5"/>
      <c r="EZ901" s="5"/>
      <c r="FA901" s="5"/>
      <c r="FB901" s="5"/>
    </row>
    <row r="902" spans="1:158" ht="15.75" hidden="1" customHeight="1">
      <c r="A902" s="25">
        <f t="shared" ref="A902:A925" si="742">+A901+1</f>
        <v>898</v>
      </c>
      <c r="B902" s="7" t="s">
        <v>2139</v>
      </c>
      <c r="C902" s="7" t="s">
        <v>2140</v>
      </c>
      <c r="D902" s="26" t="s">
        <v>324</v>
      </c>
      <c r="E902" s="27" t="s">
        <v>305</v>
      </c>
      <c r="F902" s="28">
        <v>300</v>
      </c>
      <c r="G902" s="29">
        <f t="shared" si="598"/>
        <v>1</v>
      </c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  <c r="BR902" s="23"/>
      <c r="BS902" s="23"/>
      <c r="BT902" s="23"/>
      <c r="BU902" s="23"/>
      <c r="BV902" s="23"/>
      <c r="BW902" s="23"/>
      <c r="BX902" s="23"/>
      <c r="BY902" s="23"/>
      <c r="BZ902" s="23"/>
      <c r="CA902" s="23"/>
      <c r="CB902" s="23"/>
      <c r="CC902" s="23"/>
      <c r="CD902" s="23"/>
      <c r="CE902" s="23"/>
      <c r="CF902" s="23"/>
      <c r="CG902" s="23"/>
      <c r="CH902" s="23"/>
      <c r="CI902" s="23"/>
      <c r="CJ902" s="23"/>
      <c r="CK902" s="23"/>
      <c r="CL902" s="23"/>
      <c r="CM902" s="23"/>
      <c r="CN902" s="23"/>
      <c r="CO902" s="23"/>
      <c r="CP902" s="23"/>
      <c r="CQ902" s="23"/>
      <c r="CR902" s="23"/>
      <c r="CS902" s="23"/>
      <c r="CT902" s="23"/>
      <c r="CU902" s="23"/>
      <c r="CV902" s="23"/>
      <c r="CW902" s="23"/>
      <c r="CX902" s="23"/>
      <c r="CY902" s="23"/>
      <c r="CZ902" s="23"/>
      <c r="DA902" s="23"/>
      <c r="DB902" s="23"/>
      <c r="DC902" s="23"/>
      <c r="DD902" s="23"/>
      <c r="DE902" s="23"/>
      <c r="DF902" s="23"/>
      <c r="DG902" s="30">
        <f>1*DG$4</f>
        <v>1</v>
      </c>
      <c r="DH902" s="23"/>
      <c r="DI902" s="23"/>
      <c r="DJ902" s="23"/>
      <c r="DK902" s="23"/>
      <c r="DL902" s="23"/>
      <c r="DM902" s="23"/>
      <c r="DN902" s="23"/>
      <c r="DO902" s="23"/>
      <c r="DP902" s="23"/>
      <c r="DQ902" s="23"/>
      <c r="DR902" s="23"/>
      <c r="DS902" s="23"/>
      <c r="DT902" s="23"/>
      <c r="DU902" s="23"/>
      <c r="DV902" s="23"/>
      <c r="DW902" s="23"/>
      <c r="DX902" s="23"/>
      <c r="DY902" s="23"/>
      <c r="DZ902" s="23"/>
      <c r="EA902" s="23"/>
      <c r="EB902" s="23"/>
      <c r="EC902" s="23"/>
      <c r="ED902" s="23"/>
      <c r="EE902" s="23"/>
      <c r="EF902" s="23"/>
      <c r="EG902" s="23"/>
      <c r="EH902" s="23"/>
      <c r="EI902" s="23"/>
      <c r="EJ902" s="23"/>
      <c r="EK902" s="23"/>
      <c r="EL902" s="23"/>
      <c r="EM902" s="23"/>
      <c r="EN902" s="23"/>
      <c r="EO902" s="23"/>
      <c r="EP902" s="23"/>
      <c r="EQ902" s="23"/>
      <c r="ER902" s="23"/>
      <c r="ES902" s="23"/>
      <c r="ET902" s="23"/>
      <c r="EU902" s="23"/>
      <c r="EV902" s="23"/>
      <c r="EW902" s="23"/>
      <c r="EX902" s="31">
        <f t="shared" si="693"/>
        <v>1</v>
      </c>
      <c r="EY902" s="5"/>
      <c r="EZ902" s="5"/>
      <c r="FA902" s="5"/>
      <c r="FB902" s="5"/>
    </row>
    <row r="903" spans="1:158" ht="15.75" hidden="1" customHeight="1">
      <c r="A903" s="25">
        <f t="shared" si="742"/>
        <v>899</v>
      </c>
      <c r="B903" s="7" t="s">
        <v>2141</v>
      </c>
      <c r="C903" s="7" t="s">
        <v>2142</v>
      </c>
      <c r="D903" s="26" t="s">
        <v>324</v>
      </c>
      <c r="E903" s="27" t="s">
        <v>305</v>
      </c>
      <c r="F903" s="28">
        <v>300</v>
      </c>
      <c r="G903" s="29">
        <f t="shared" si="598"/>
        <v>1</v>
      </c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  <c r="BR903" s="23"/>
      <c r="BS903" s="23"/>
      <c r="BT903" s="23"/>
      <c r="BU903" s="23"/>
      <c r="BV903" s="23"/>
      <c r="BW903" s="23"/>
      <c r="BX903" s="23"/>
      <c r="BY903" s="23"/>
      <c r="BZ903" s="23"/>
      <c r="CA903" s="23"/>
      <c r="CB903" s="23"/>
      <c r="CC903" s="23"/>
      <c r="CD903" s="23"/>
      <c r="CE903" s="23"/>
      <c r="CF903" s="23"/>
      <c r="CG903" s="23"/>
      <c r="CH903" s="23"/>
      <c r="CI903" s="23"/>
      <c r="CJ903" s="23"/>
      <c r="CK903" s="23"/>
      <c r="CL903" s="23"/>
      <c r="CM903" s="23"/>
      <c r="CN903" s="23"/>
      <c r="CO903" s="23"/>
      <c r="CP903" s="23"/>
      <c r="CQ903" s="23"/>
      <c r="CR903" s="23"/>
      <c r="CS903" s="23"/>
      <c r="CT903" s="23"/>
      <c r="CU903" s="23"/>
      <c r="CV903" s="23"/>
      <c r="CW903" s="23"/>
      <c r="CX903" s="23"/>
      <c r="CY903" s="23"/>
      <c r="CZ903" s="23"/>
      <c r="DA903" s="23"/>
      <c r="DB903" s="23"/>
      <c r="DC903" s="23"/>
      <c r="DD903" s="23"/>
      <c r="DE903" s="23"/>
      <c r="DF903" s="23"/>
      <c r="DG903" s="23"/>
      <c r="DH903" s="30">
        <f>1*DH$4</f>
        <v>1</v>
      </c>
      <c r="DI903" s="23"/>
      <c r="DJ903" s="23"/>
      <c r="DK903" s="23"/>
      <c r="DL903" s="23"/>
      <c r="DM903" s="23"/>
      <c r="DN903" s="23"/>
      <c r="DO903" s="23"/>
      <c r="DP903" s="23"/>
      <c r="DQ903" s="23"/>
      <c r="DR903" s="23"/>
      <c r="DS903" s="23"/>
      <c r="DT903" s="23"/>
      <c r="DU903" s="23"/>
      <c r="DV903" s="23"/>
      <c r="DW903" s="23"/>
      <c r="DX903" s="23"/>
      <c r="DY903" s="23"/>
      <c r="DZ903" s="23"/>
      <c r="EA903" s="23"/>
      <c r="EB903" s="23"/>
      <c r="EC903" s="23"/>
      <c r="ED903" s="23"/>
      <c r="EE903" s="23"/>
      <c r="EF903" s="23"/>
      <c r="EG903" s="23"/>
      <c r="EH903" s="23"/>
      <c r="EI903" s="23"/>
      <c r="EJ903" s="23"/>
      <c r="EK903" s="23"/>
      <c r="EL903" s="23"/>
      <c r="EM903" s="23"/>
      <c r="EN903" s="23"/>
      <c r="EO903" s="23"/>
      <c r="EP903" s="23"/>
      <c r="EQ903" s="23"/>
      <c r="ER903" s="23"/>
      <c r="ES903" s="23"/>
      <c r="ET903" s="23"/>
      <c r="EU903" s="23"/>
      <c r="EV903" s="23"/>
      <c r="EW903" s="23"/>
      <c r="EX903" s="31">
        <f t="shared" si="693"/>
        <v>1</v>
      </c>
      <c r="EY903" s="5"/>
      <c r="EZ903" s="5"/>
      <c r="FA903" s="5"/>
      <c r="FB903" s="5"/>
    </row>
    <row r="904" spans="1:158" ht="15.75" hidden="1" customHeight="1">
      <c r="A904" s="25">
        <f t="shared" si="742"/>
        <v>900</v>
      </c>
      <c r="B904" s="7" t="s">
        <v>2143</v>
      </c>
      <c r="C904" s="7" t="s">
        <v>2144</v>
      </c>
      <c r="D904" s="26" t="s">
        <v>324</v>
      </c>
      <c r="E904" s="27" t="s">
        <v>305</v>
      </c>
      <c r="F904" s="28">
        <v>300</v>
      </c>
      <c r="G904" s="29">
        <f t="shared" ref="G904:G925" si="743">COUNT(H904:EW904)</f>
        <v>1</v>
      </c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  <c r="BR904" s="23"/>
      <c r="BS904" s="23"/>
      <c r="BT904" s="23"/>
      <c r="BU904" s="23"/>
      <c r="BV904" s="23"/>
      <c r="BW904" s="23"/>
      <c r="BX904" s="23"/>
      <c r="BY904" s="23"/>
      <c r="BZ904" s="23"/>
      <c r="CA904" s="23"/>
      <c r="CB904" s="23"/>
      <c r="CC904" s="23"/>
      <c r="CD904" s="23"/>
      <c r="CE904" s="23"/>
      <c r="CF904" s="23"/>
      <c r="CG904" s="23"/>
      <c r="CH904" s="23"/>
      <c r="CI904" s="23"/>
      <c r="CJ904" s="23"/>
      <c r="CK904" s="23"/>
      <c r="CL904" s="23"/>
      <c r="CM904" s="23"/>
      <c r="CN904" s="23"/>
      <c r="CO904" s="23"/>
      <c r="CP904" s="23"/>
      <c r="CQ904" s="23"/>
      <c r="CR904" s="23"/>
      <c r="CS904" s="23"/>
      <c r="CT904" s="23"/>
      <c r="CU904" s="23"/>
      <c r="CV904" s="23"/>
      <c r="CW904" s="23"/>
      <c r="CX904" s="23"/>
      <c r="CY904" s="23"/>
      <c r="CZ904" s="23"/>
      <c r="DA904" s="23"/>
      <c r="DB904" s="23"/>
      <c r="DC904" s="23"/>
      <c r="DD904" s="23"/>
      <c r="DE904" s="23"/>
      <c r="DF904" s="23"/>
      <c r="DG904" s="23"/>
      <c r="DH904" s="23"/>
      <c r="DI904" s="23"/>
      <c r="DJ904" s="23"/>
      <c r="DK904" s="23"/>
      <c r="DL904" s="23"/>
      <c r="DM904" s="23"/>
      <c r="DN904" s="23"/>
      <c r="DO904" s="23"/>
      <c r="DP904" s="23"/>
      <c r="DQ904" s="23"/>
      <c r="DR904" s="23"/>
      <c r="DS904" s="23"/>
      <c r="DT904" s="23"/>
      <c r="DU904" s="23"/>
      <c r="DV904" s="23"/>
      <c r="DW904" s="23"/>
      <c r="DX904" s="23"/>
      <c r="DY904" s="23"/>
      <c r="DZ904" s="23"/>
      <c r="EA904" s="23"/>
      <c r="EB904" s="23"/>
      <c r="EC904" s="23"/>
      <c r="ED904" s="23"/>
      <c r="EE904" s="23"/>
      <c r="EF904" s="23"/>
      <c r="EG904" s="23"/>
      <c r="EH904" s="23"/>
      <c r="EI904" s="23"/>
      <c r="EJ904" s="23"/>
      <c r="EK904" s="23"/>
      <c r="EL904" s="23"/>
      <c r="EM904" s="23"/>
      <c r="EN904" s="23"/>
      <c r="EO904" s="23"/>
      <c r="EP904" s="30">
        <f>1*EP$4</f>
        <v>1</v>
      </c>
      <c r="EQ904" s="23"/>
      <c r="ER904" s="23"/>
      <c r="ES904" s="23"/>
      <c r="ET904" s="23"/>
      <c r="EU904" s="23"/>
      <c r="EV904" s="23"/>
      <c r="EW904" s="23"/>
      <c r="EX904" s="31">
        <f t="shared" si="693"/>
        <v>1</v>
      </c>
      <c r="EY904" s="5"/>
      <c r="EZ904" s="5"/>
      <c r="FA904" s="5"/>
      <c r="FB904" s="5"/>
    </row>
    <row r="905" spans="1:158" ht="15.75" hidden="1" customHeight="1">
      <c r="A905" s="25">
        <f t="shared" si="742"/>
        <v>901</v>
      </c>
      <c r="B905" s="36" t="s">
        <v>2145</v>
      </c>
      <c r="C905" s="36" t="s">
        <v>2146</v>
      </c>
      <c r="D905" s="26" t="s">
        <v>324</v>
      </c>
      <c r="E905" s="27" t="s">
        <v>305</v>
      </c>
      <c r="F905" s="28">
        <v>300</v>
      </c>
      <c r="G905" s="29">
        <f t="shared" si="743"/>
        <v>1</v>
      </c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  <c r="BR905" s="23"/>
      <c r="BS905" s="23"/>
      <c r="BT905" s="23"/>
      <c r="BU905" s="23"/>
      <c r="BV905" s="23"/>
      <c r="BW905" s="23"/>
      <c r="BX905" s="23"/>
      <c r="BY905" s="23"/>
      <c r="BZ905" s="23"/>
      <c r="CA905" s="23"/>
      <c r="CB905" s="23"/>
      <c r="CC905" s="23"/>
      <c r="CD905" s="23"/>
      <c r="CE905" s="23"/>
      <c r="CF905" s="23"/>
      <c r="CG905" s="23"/>
      <c r="CH905" s="23"/>
      <c r="CI905" s="23"/>
      <c r="CJ905" s="23"/>
      <c r="CK905" s="23"/>
      <c r="CL905" s="23"/>
      <c r="CM905" s="23"/>
      <c r="CN905" s="23"/>
      <c r="CO905" s="23"/>
      <c r="CP905" s="23"/>
      <c r="CQ905" s="23"/>
      <c r="CR905" s="23"/>
      <c r="CS905" s="30">
        <f>1*CS$4</f>
        <v>1</v>
      </c>
      <c r="CT905" s="23"/>
      <c r="CU905" s="23"/>
      <c r="CV905" s="23"/>
      <c r="CW905" s="23"/>
      <c r="CX905" s="23"/>
      <c r="CY905" s="23"/>
      <c r="CZ905" s="23"/>
      <c r="DA905" s="23"/>
      <c r="DB905" s="23"/>
      <c r="DC905" s="23"/>
      <c r="DD905" s="23"/>
      <c r="DE905" s="23"/>
      <c r="DF905" s="23"/>
      <c r="DG905" s="23"/>
      <c r="DH905" s="23"/>
      <c r="DI905" s="23"/>
      <c r="DJ905" s="23"/>
      <c r="DK905" s="23"/>
      <c r="DL905" s="23"/>
      <c r="DM905" s="23"/>
      <c r="DN905" s="23"/>
      <c r="DO905" s="23"/>
      <c r="DP905" s="23"/>
      <c r="DQ905" s="23"/>
      <c r="DR905" s="23"/>
      <c r="DS905" s="23"/>
      <c r="DT905" s="23"/>
      <c r="DU905" s="23"/>
      <c r="DV905" s="23"/>
      <c r="DW905" s="23"/>
      <c r="DX905" s="23"/>
      <c r="DY905" s="23"/>
      <c r="DZ905" s="23"/>
      <c r="EA905" s="23"/>
      <c r="EB905" s="23"/>
      <c r="EC905" s="23"/>
      <c r="ED905" s="23"/>
      <c r="EE905" s="23"/>
      <c r="EF905" s="23"/>
      <c r="EG905" s="23"/>
      <c r="EH905" s="23"/>
      <c r="EI905" s="23"/>
      <c r="EJ905" s="23"/>
      <c r="EK905" s="23"/>
      <c r="EL905" s="23"/>
      <c r="EM905" s="23"/>
      <c r="EN905" s="23"/>
      <c r="EO905" s="23"/>
      <c r="EP905" s="23"/>
      <c r="EQ905" s="23"/>
      <c r="ER905" s="23"/>
      <c r="ES905" s="23"/>
      <c r="ET905" s="23"/>
      <c r="EU905" s="23"/>
      <c r="EV905" s="23"/>
      <c r="EW905" s="23"/>
      <c r="EX905" s="31">
        <f t="shared" si="693"/>
        <v>1</v>
      </c>
      <c r="EY905" s="5"/>
      <c r="EZ905" s="5"/>
      <c r="FA905" s="5"/>
      <c r="FB905" s="5"/>
    </row>
    <row r="906" spans="1:158" ht="15.75" hidden="1" customHeight="1">
      <c r="A906" s="25">
        <f t="shared" si="742"/>
        <v>902</v>
      </c>
      <c r="B906" s="7" t="s">
        <v>2147</v>
      </c>
      <c r="C906" s="7" t="s">
        <v>2148</v>
      </c>
      <c r="D906" s="26" t="s">
        <v>338</v>
      </c>
      <c r="E906" s="27" t="s">
        <v>305</v>
      </c>
      <c r="F906" s="28">
        <v>1000</v>
      </c>
      <c r="G906" s="29">
        <f t="shared" si="743"/>
        <v>28</v>
      </c>
      <c r="H906" s="30">
        <f t="shared" ref="H906:J906" si="744">2*H$4</f>
        <v>2</v>
      </c>
      <c r="I906" s="30">
        <f t="shared" si="744"/>
        <v>2</v>
      </c>
      <c r="J906" s="30">
        <f t="shared" si="744"/>
        <v>2</v>
      </c>
      <c r="K906" s="23"/>
      <c r="L906" s="23"/>
      <c r="M906" s="30">
        <f>2*M$4</f>
        <v>2</v>
      </c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30">
        <f t="shared" ref="AC906:AD906" si="745">2*AC$4</f>
        <v>2</v>
      </c>
      <c r="AD906" s="30">
        <f t="shared" si="745"/>
        <v>2</v>
      </c>
      <c r="AE906" s="23"/>
      <c r="AF906" s="23"/>
      <c r="AG906" s="23"/>
      <c r="AH906" s="30">
        <f t="shared" ref="AH906:AK906" si="746">2*AH$4</f>
        <v>2</v>
      </c>
      <c r="AI906" s="30">
        <f t="shared" si="746"/>
        <v>2</v>
      </c>
      <c r="AJ906" s="30">
        <f t="shared" si="746"/>
        <v>2</v>
      </c>
      <c r="AK906" s="30">
        <f t="shared" si="746"/>
        <v>2</v>
      </c>
      <c r="AL906" s="23"/>
      <c r="AM906" s="30">
        <f t="shared" ref="AM906:AQ906" si="747">2*AM$4</f>
        <v>2</v>
      </c>
      <c r="AN906" s="30">
        <f t="shared" si="747"/>
        <v>2</v>
      </c>
      <c r="AO906" s="30">
        <f t="shared" si="747"/>
        <v>2</v>
      </c>
      <c r="AP906" s="30">
        <f t="shared" si="747"/>
        <v>2</v>
      </c>
      <c r="AQ906" s="30">
        <f t="shared" si="747"/>
        <v>2</v>
      </c>
      <c r="AR906" s="23"/>
      <c r="AS906" s="30">
        <f t="shared" ref="AS906:AT906" si="748">2*AS$4</f>
        <v>2</v>
      </c>
      <c r="AT906" s="30">
        <f t="shared" si="748"/>
        <v>2</v>
      </c>
      <c r="AU906" s="23"/>
      <c r="AV906" s="23"/>
      <c r="AW906" s="23"/>
      <c r="AX906" s="30">
        <f>2*AX$4</f>
        <v>2</v>
      </c>
      <c r="AY906" s="23"/>
      <c r="AZ906" s="30">
        <f>2*AZ$4</f>
        <v>2</v>
      </c>
      <c r="BA906" s="23"/>
      <c r="BB906" s="23"/>
      <c r="BC906" s="23"/>
      <c r="BD906" s="23"/>
      <c r="BE906" s="30">
        <f>2*BE$4</f>
        <v>2</v>
      </c>
      <c r="BF906" s="23"/>
      <c r="BG906" s="23"/>
      <c r="BH906" s="23"/>
      <c r="BI906" s="23"/>
      <c r="BJ906" s="23"/>
      <c r="BK906" s="23"/>
      <c r="BL906" s="30">
        <f t="shared" ref="BL906:BN906" si="749">2*BL$4</f>
        <v>2</v>
      </c>
      <c r="BM906" s="30">
        <f t="shared" si="749"/>
        <v>2</v>
      </c>
      <c r="BN906" s="30">
        <f t="shared" si="749"/>
        <v>2</v>
      </c>
      <c r="BO906" s="23"/>
      <c r="BP906" s="23"/>
      <c r="BQ906" s="23"/>
      <c r="BR906" s="23"/>
      <c r="BS906" s="23"/>
      <c r="BT906" s="23"/>
      <c r="BU906" s="23"/>
      <c r="BV906" s="23"/>
      <c r="BW906" s="23"/>
      <c r="BX906" s="23"/>
      <c r="BY906" s="23"/>
      <c r="BZ906" s="23"/>
      <c r="CA906" s="23"/>
      <c r="CB906" s="23"/>
      <c r="CC906" s="23"/>
      <c r="CD906" s="23"/>
      <c r="CE906" s="23"/>
      <c r="CF906" s="23"/>
      <c r="CG906" s="23"/>
      <c r="CH906" s="23"/>
      <c r="CI906" s="23"/>
      <c r="CJ906" s="23"/>
      <c r="CK906" s="23"/>
      <c r="CL906" s="23"/>
      <c r="CM906" s="23"/>
      <c r="CN906" s="23"/>
      <c r="CO906" s="23"/>
      <c r="CP906" s="23"/>
      <c r="CQ906" s="23"/>
      <c r="CR906" s="23"/>
      <c r="CS906" s="23"/>
      <c r="CT906" s="23"/>
      <c r="CU906" s="23"/>
      <c r="CV906" s="23"/>
      <c r="CW906" s="23"/>
      <c r="CX906" s="23"/>
      <c r="CY906" s="23"/>
      <c r="CZ906" s="23"/>
      <c r="DA906" s="23"/>
      <c r="DB906" s="23"/>
      <c r="DC906" s="23"/>
      <c r="DD906" s="23"/>
      <c r="DE906" s="23"/>
      <c r="DF906" s="23"/>
      <c r="DG906" s="23"/>
      <c r="DH906" s="23"/>
      <c r="DI906" s="23"/>
      <c r="DJ906" s="23"/>
      <c r="DK906" s="23"/>
      <c r="DL906" s="23"/>
      <c r="DM906" s="23"/>
      <c r="DN906" s="23"/>
      <c r="DO906" s="23"/>
      <c r="DP906" s="23"/>
      <c r="DQ906" s="23"/>
      <c r="DR906" s="23"/>
      <c r="DS906" s="23"/>
      <c r="DT906" s="23"/>
      <c r="DU906" s="23"/>
      <c r="DV906" s="23"/>
      <c r="DW906" s="23"/>
      <c r="DX906" s="23"/>
      <c r="DY906" s="23"/>
      <c r="DZ906" s="23"/>
      <c r="EA906" s="23"/>
      <c r="EB906" s="23"/>
      <c r="EC906" s="23"/>
      <c r="ED906" s="23"/>
      <c r="EE906" s="23"/>
      <c r="EF906" s="23"/>
      <c r="EG906" s="23"/>
      <c r="EH906" s="30">
        <f t="shared" ref="EH906:EI906" si="750">2*EH$4</f>
        <v>2</v>
      </c>
      <c r="EI906" s="30">
        <f t="shared" si="750"/>
        <v>2</v>
      </c>
      <c r="EJ906" s="23"/>
      <c r="EK906" s="23"/>
      <c r="EL906" s="30">
        <f>2*EL$4</f>
        <v>2</v>
      </c>
      <c r="EM906" s="23"/>
      <c r="EN906" s="23"/>
      <c r="EO906" s="23"/>
      <c r="EP906" s="23"/>
      <c r="EQ906" s="30">
        <f>2*EQ$4</f>
        <v>2</v>
      </c>
      <c r="ER906" s="23"/>
      <c r="ES906" s="23"/>
      <c r="ET906" s="23"/>
      <c r="EU906" s="30">
        <f>2*EU$4</f>
        <v>2</v>
      </c>
      <c r="EV906" s="23"/>
      <c r="EW906" s="23"/>
      <c r="EX906" s="31">
        <f t="shared" si="693"/>
        <v>56</v>
      </c>
      <c r="EY906" s="5"/>
      <c r="EZ906" s="5"/>
      <c r="FA906" s="5"/>
      <c r="FB906" s="5"/>
    </row>
    <row r="907" spans="1:158" ht="15.75" hidden="1" customHeight="1">
      <c r="A907" s="25">
        <f t="shared" si="742"/>
        <v>903</v>
      </c>
      <c r="B907" s="7" t="s">
        <v>2149</v>
      </c>
      <c r="C907" s="7" t="s">
        <v>2150</v>
      </c>
      <c r="D907" s="26" t="s">
        <v>338</v>
      </c>
      <c r="E907" s="27" t="s">
        <v>305</v>
      </c>
      <c r="F907" s="28">
        <v>300</v>
      </c>
      <c r="G907" s="29">
        <f t="shared" si="743"/>
        <v>8</v>
      </c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30">
        <f>2*T$4</f>
        <v>2</v>
      </c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30">
        <f>2*AR$4</f>
        <v>2</v>
      </c>
      <c r="AS907" s="23"/>
      <c r="AT907" s="23"/>
      <c r="AU907" s="23"/>
      <c r="AV907" s="23"/>
      <c r="AW907" s="30">
        <f>2*AW$4</f>
        <v>2</v>
      </c>
      <c r="AX907" s="23"/>
      <c r="AY907" s="23"/>
      <c r="AZ907" s="23"/>
      <c r="BA907" s="23"/>
      <c r="BB907" s="23"/>
      <c r="BC907" s="23"/>
      <c r="BD907" s="23"/>
      <c r="BE907" s="23"/>
      <c r="BF907" s="23"/>
      <c r="BG907" s="30">
        <f t="shared" ref="BG907:BI907" si="751">2*BG$4</f>
        <v>2</v>
      </c>
      <c r="BH907" s="30">
        <f t="shared" si="751"/>
        <v>2</v>
      </c>
      <c r="BI907" s="30">
        <f t="shared" si="751"/>
        <v>2</v>
      </c>
      <c r="BJ907" s="23"/>
      <c r="BK907" s="23"/>
      <c r="BL907" s="23"/>
      <c r="BM907" s="23"/>
      <c r="BN907" s="23"/>
      <c r="BO907" s="23"/>
      <c r="BP907" s="23"/>
      <c r="BQ907" s="23"/>
      <c r="BR907" s="23"/>
      <c r="BS907" s="23"/>
      <c r="BT907" s="23"/>
      <c r="BU907" s="23"/>
      <c r="BV907" s="23"/>
      <c r="BW907" s="23"/>
      <c r="BX907" s="23"/>
      <c r="BY907" s="23"/>
      <c r="BZ907" s="23"/>
      <c r="CA907" s="23"/>
      <c r="CB907" s="23"/>
      <c r="CC907" s="23"/>
      <c r="CD907" s="23"/>
      <c r="CE907" s="23"/>
      <c r="CF907" s="23"/>
      <c r="CG907" s="23"/>
      <c r="CH907" s="23"/>
      <c r="CI907" s="23"/>
      <c r="CJ907" s="23"/>
      <c r="CK907" s="23"/>
      <c r="CL907" s="23"/>
      <c r="CM907" s="23"/>
      <c r="CN907" s="23"/>
      <c r="CO907" s="23"/>
      <c r="CP907" s="23"/>
      <c r="CQ907" s="23"/>
      <c r="CR907" s="23"/>
      <c r="CS907" s="23"/>
      <c r="CT907" s="23"/>
      <c r="CU907" s="23"/>
      <c r="CV907" s="23"/>
      <c r="CW907" s="23"/>
      <c r="CX907" s="23"/>
      <c r="CY907" s="23"/>
      <c r="CZ907" s="23"/>
      <c r="DA907" s="23"/>
      <c r="DB907" s="23"/>
      <c r="DC907" s="23"/>
      <c r="DD907" s="23"/>
      <c r="DE907" s="23"/>
      <c r="DF907" s="23"/>
      <c r="DG907" s="23"/>
      <c r="DH907" s="23"/>
      <c r="DI907" s="23"/>
      <c r="DJ907" s="23"/>
      <c r="DK907" s="23"/>
      <c r="DL907" s="23"/>
      <c r="DM907" s="23"/>
      <c r="DN907" s="23"/>
      <c r="DO907" s="23"/>
      <c r="DP907" s="23"/>
      <c r="DQ907" s="23"/>
      <c r="DR907" s="23"/>
      <c r="DS907" s="23"/>
      <c r="DT907" s="23"/>
      <c r="DU907" s="23"/>
      <c r="DV907" s="23"/>
      <c r="DW907" s="23"/>
      <c r="DX907" s="23"/>
      <c r="DY907" s="23"/>
      <c r="DZ907" s="23"/>
      <c r="EA907" s="23"/>
      <c r="EB907" s="23"/>
      <c r="EC907" s="23"/>
      <c r="ED907" s="23"/>
      <c r="EE907" s="23"/>
      <c r="EF907" s="23"/>
      <c r="EG907" s="23"/>
      <c r="EH907" s="23"/>
      <c r="EI907" s="23"/>
      <c r="EJ907" s="23"/>
      <c r="EK907" s="23"/>
      <c r="EL907" s="23"/>
      <c r="EM907" s="23"/>
      <c r="EN907" s="23"/>
      <c r="EO907" s="23"/>
      <c r="EP907" s="23"/>
      <c r="EQ907" s="23"/>
      <c r="ER907" s="30">
        <f t="shared" ref="ER907:ES907" si="752">2*ER$4</f>
        <v>2</v>
      </c>
      <c r="ES907" s="30">
        <f t="shared" si="752"/>
        <v>2</v>
      </c>
      <c r="ET907" s="23"/>
      <c r="EU907" s="23"/>
      <c r="EV907" s="23"/>
      <c r="EW907" s="23"/>
      <c r="EX907" s="31">
        <f t="shared" si="693"/>
        <v>16</v>
      </c>
      <c r="EY907" s="5"/>
      <c r="EZ907" s="5"/>
      <c r="FA907" s="5"/>
      <c r="FB907" s="5"/>
    </row>
    <row r="908" spans="1:158" ht="15.75" hidden="1" customHeight="1">
      <c r="A908" s="25">
        <f t="shared" si="742"/>
        <v>904</v>
      </c>
      <c r="B908" s="7" t="s">
        <v>2151</v>
      </c>
      <c r="C908" s="7" t="s">
        <v>2152</v>
      </c>
      <c r="D908" s="26" t="s">
        <v>338</v>
      </c>
      <c r="E908" s="27" t="s">
        <v>305</v>
      </c>
      <c r="F908" s="28">
        <v>200</v>
      </c>
      <c r="G908" s="29">
        <f t="shared" si="743"/>
        <v>2</v>
      </c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  <c r="BR908" s="23"/>
      <c r="BS908" s="23"/>
      <c r="BT908" s="23"/>
      <c r="BU908" s="23"/>
      <c r="BV908" s="23"/>
      <c r="BW908" s="23"/>
      <c r="BX908" s="23"/>
      <c r="BY908" s="23"/>
      <c r="BZ908" s="23"/>
      <c r="CA908" s="23"/>
      <c r="CB908" s="23"/>
      <c r="CC908" s="23"/>
      <c r="CD908" s="23"/>
      <c r="CE908" s="23"/>
      <c r="CF908" s="23"/>
      <c r="CG908" s="23"/>
      <c r="CH908" s="23"/>
      <c r="CI908" s="23"/>
      <c r="CJ908" s="23"/>
      <c r="CK908" s="23"/>
      <c r="CL908" s="23"/>
      <c r="CM908" s="23"/>
      <c r="CN908" s="23"/>
      <c r="CO908" s="23"/>
      <c r="CP908" s="23"/>
      <c r="CQ908" s="23"/>
      <c r="CR908" s="23"/>
      <c r="CS908" s="23"/>
      <c r="CT908" s="23"/>
      <c r="CU908" s="23"/>
      <c r="CV908" s="23"/>
      <c r="CW908" s="23"/>
      <c r="CX908" s="23"/>
      <c r="CY908" s="23"/>
      <c r="CZ908" s="23"/>
      <c r="DA908" s="23"/>
      <c r="DB908" s="23"/>
      <c r="DC908" s="23"/>
      <c r="DD908" s="23"/>
      <c r="DE908" s="23"/>
      <c r="DF908" s="23"/>
      <c r="DG908" s="23"/>
      <c r="DH908" s="23"/>
      <c r="DI908" s="23"/>
      <c r="DJ908" s="23"/>
      <c r="DK908" s="23"/>
      <c r="DL908" s="23"/>
      <c r="DM908" s="23"/>
      <c r="DN908" s="23"/>
      <c r="DO908" s="23"/>
      <c r="DP908" s="23"/>
      <c r="DQ908" s="23"/>
      <c r="DR908" s="23"/>
      <c r="DS908" s="23"/>
      <c r="DT908" s="23"/>
      <c r="DU908" s="23"/>
      <c r="DV908" s="23"/>
      <c r="DW908" s="23"/>
      <c r="DX908" s="23"/>
      <c r="DY908" s="23"/>
      <c r="DZ908" s="23"/>
      <c r="EA908" s="23"/>
      <c r="EB908" s="23"/>
      <c r="EC908" s="23"/>
      <c r="ED908" s="23"/>
      <c r="EE908" s="23"/>
      <c r="EF908" s="23"/>
      <c r="EG908" s="23"/>
      <c r="EH908" s="23"/>
      <c r="EI908" s="23"/>
      <c r="EJ908" s="23"/>
      <c r="EK908" s="23"/>
      <c r="EL908" s="23"/>
      <c r="EM908" s="23"/>
      <c r="EN908" s="23"/>
      <c r="EO908" s="23"/>
      <c r="EP908" s="23"/>
      <c r="EQ908" s="23"/>
      <c r="ER908" s="30">
        <f t="shared" ref="ER908:ES908" si="753">1*ER$4</f>
        <v>1</v>
      </c>
      <c r="ES908" s="30">
        <f t="shared" si="753"/>
        <v>1</v>
      </c>
      <c r="ET908" s="23"/>
      <c r="EU908" s="23"/>
      <c r="EV908" s="23"/>
      <c r="EW908" s="23"/>
      <c r="EX908" s="31">
        <f t="shared" si="693"/>
        <v>2</v>
      </c>
      <c r="EY908" s="5"/>
      <c r="EZ908" s="5"/>
      <c r="FA908" s="5"/>
      <c r="FB908" s="5"/>
    </row>
    <row r="909" spans="1:158" ht="15.75" hidden="1" customHeight="1">
      <c r="A909" s="25">
        <f t="shared" si="742"/>
        <v>905</v>
      </c>
      <c r="B909" s="7" t="s">
        <v>2153</v>
      </c>
      <c r="C909" s="7" t="s">
        <v>2154</v>
      </c>
      <c r="D909" s="26" t="s">
        <v>338</v>
      </c>
      <c r="E909" s="27" t="s">
        <v>305</v>
      </c>
      <c r="F909" s="28">
        <v>500</v>
      </c>
      <c r="G909" s="29">
        <f t="shared" si="743"/>
        <v>7</v>
      </c>
      <c r="H909" s="30">
        <f t="shared" ref="H909:J909" si="754">2*H$4</f>
        <v>2</v>
      </c>
      <c r="I909" s="30">
        <f t="shared" si="754"/>
        <v>2</v>
      </c>
      <c r="J909" s="30">
        <f t="shared" si="754"/>
        <v>2</v>
      </c>
      <c r="K909" s="23"/>
      <c r="L909" s="23"/>
      <c r="M909" s="23"/>
      <c r="N909" s="30">
        <f>2*N$4</f>
        <v>2</v>
      </c>
      <c r="O909" s="23"/>
      <c r="P909" s="23"/>
      <c r="Q909" s="23"/>
      <c r="R909" s="30">
        <f t="shared" ref="R909:T909" si="755">2*R$4</f>
        <v>2</v>
      </c>
      <c r="S909" s="30">
        <f t="shared" si="755"/>
        <v>2</v>
      </c>
      <c r="T909" s="30">
        <f t="shared" si="755"/>
        <v>2</v>
      </c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  <c r="BR909" s="23"/>
      <c r="BS909" s="23"/>
      <c r="BT909" s="23"/>
      <c r="BU909" s="23"/>
      <c r="BV909" s="23"/>
      <c r="BW909" s="23"/>
      <c r="BX909" s="23"/>
      <c r="BY909" s="23"/>
      <c r="BZ909" s="23"/>
      <c r="CA909" s="23"/>
      <c r="CB909" s="23"/>
      <c r="CC909" s="23"/>
      <c r="CD909" s="23"/>
      <c r="CE909" s="23"/>
      <c r="CF909" s="23"/>
      <c r="CG909" s="23"/>
      <c r="CH909" s="23"/>
      <c r="CI909" s="23"/>
      <c r="CJ909" s="23"/>
      <c r="CK909" s="23"/>
      <c r="CL909" s="23"/>
      <c r="CM909" s="23"/>
      <c r="CN909" s="23"/>
      <c r="CO909" s="23"/>
      <c r="CP909" s="23"/>
      <c r="CQ909" s="23"/>
      <c r="CR909" s="23"/>
      <c r="CS909" s="23"/>
      <c r="CT909" s="23"/>
      <c r="CU909" s="23"/>
      <c r="CV909" s="23"/>
      <c r="CW909" s="23"/>
      <c r="CX909" s="23"/>
      <c r="CY909" s="23"/>
      <c r="CZ909" s="23"/>
      <c r="DA909" s="23"/>
      <c r="DB909" s="23"/>
      <c r="DC909" s="23"/>
      <c r="DD909" s="23"/>
      <c r="DE909" s="23"/>
      <c r="DF909" s="23"/>
      <c r="DG909" s="23"/>
      <c r="DH909" s="23"/>
      <c r="DI909" s="23"/>
      <c r="DJ909" s="23"/>
      <c r="DK909" s="23"/>
      <c r="DL909" s="23"/>
      <c r="DM909" s="23"/>
      <c r="DN909" s="23"/>
      <c r="DO909" s="23"/>
      <c r="DP909" s="23"/>
      <c r="DQ909" s="23"/>
      <c r="DR909" s="23"/>
      <c r="DS909" s="23"/>
      <c r="DT909" s="23"/>
      <c r="DU909" s="23"/>
      <c r="DV909" s="23"/>
      <c r="DW909" s="23"/>
      <c r="DX909" s="23"/>
      <c r="DY909" s="23"/>
      <c r="DZ909" s="23"/>
      <c r="EA909" s="23"/>
      <c r="EB909" s="23"/>
      <c r="EC909" s="23"/>
      <c r="ED909" s="23"/>
      <c r="EE909" s="23"/>
      <c r="EF909" s="23"/>
      <c r="EG909" s="23"/>
      <c r="EH909" s="23"/>
      <c r="EI909" s="23"/>
      <c r="EJ909" s="23"/>
      <c r="EK909" s="23"/>
      <c r="EL909" s="23"/>
      <c r="EM909" s="23"/>
      <c r="EN909" s="23"/>
      <c r="EO909" s="23"/>
      <c r="EP909" s="23"/>
      <c r="EQ909" s="23"/>
      <c r="ER909" s="23"/>
      <c r="ES909" s="23"/>
      <c r="ET909" s="23"/>
      <c r="EU909" s="23"/>
      <c r="EV909" s="23"/>
      <c r="EW909" s="23"/>
      <c r="EX909" s="31">
        <f t="shared" si="693"/>
        <v>14</v>
      </c>
      <c r="EY909" s="5"/>
      <c r="EZ909" s="5"/>
      <c r="FA909" s="5"/>
      <c r="FB909" s="5"/>
    </row>
    <row r="910" spans="1:158" ht="15.75" hidden="1" customHeight="1">
      <c r="A910" s="25">
        <f t="shared" si="742"/>
        <v>906</v>
      </c>
      <c r="B910" s="7" t="s">
        <v>2155</v>
      </c>
      <c r="C910" s="7" t="s">
        <v>2156</v>
      </c>
      <c r="D910" s="26" t="s">
        <v>375</v>
      </c>
      <c r="E910" s="27" t="s">
        <v>305</v>
      </c>
      <c r="F910" s="28">
        <v>2000</v>
      </c>
      <c r="G910" s="29">
        <f t="shared" si="743"/>
        <v>60</v>
      </c>
      <c r="H910" s="23"/>
      <c r="I910" s="23"/>
      <c r="J910" s="23"/>
      <c r="K910" s="30">
        <f>2*K$4</f>
        <v>2</v>
      </c>
      <c r="L910" s="23"/>
      <c r="M910" s="23"/>
      <c r="N910" s="23"/>
      <c r="O910" s="23"/>
      <c r="P910" s="23"/>
      <c r="Q910" s="30">
        <f>2*Q$4</f>
        <v>2</v>
      </c>
      <c r="R910" s="23"/>
      <c r="S910" s="23"/>
      <c r="T910" s="23"/>
      <c r="U910" s="30">
        <f>2*U$4</f>
        <v>2</v>
      </c>
      <c r="V910" s="23"/>
      <c r="W910" s="23"/>
      <c r="X910" s="23"/>
      <c r="Y910" s="23"/>
      <c r="Z910" s="23"/>
      <c r="AA910" s="23"/>
      <c r="AB910" s="23"/>
      <c r="AC910" s="23"/>
      <c r="AD910" s="23"/>
      <c r="AE910" s="30">
        <f>2*AE$4</f>
        <v>2</v>
      </c>
      <c r="AF910" s="23"/>
      <c r="AG910" s="23"/>
      <c r="AH910" s="30">
        <f>2*AH$4</f>
        <v>2</v>
      </c>
      <c r="AI910" s="23"/>
      <c r="AJ910" s="23"/>
      <c r="AK910" s="23"/>
      <c r="AL910" s="30">
        <f>2*AL$4</f>
        <v>2</v>
      </c>
      <c r="AM910" s="23"/>
      <c r="AN910" s="23"/>
      <c r="AO910" s="23"/>
      <c r="AP910" s="23"/>
      <c r="AQ910" s="23"/>
      <c r="AR910" s="23"/>
      <c r="AS910" s="23"/>
      <c r="AT910" s="23"/>
      <c r="AU910" s="30">
        <f t="shared" ref="AU910:AV910" si="756">2*AU$4</f>
        <v>2</v>
      </c>
      <c r="AV910" s="30">
        <f t="shared" si="756"/>
        <v>2</v>
      </c>
      <c r="AW910" s="23"/>
      <c r="AX910" s="23"/>
      <c r="AY910" s="23"/>
      <c r="AZ910" s="23"/>
      <c r="BA910" s="30">
        <f>2*BA$4</f>
        <v>2</v>
      </c>
      <c r="BB910" s="23"/>
      <c r="BC910" s="23"/>
      <c r="BD910" s="23"/>
      <c r="BE910" s="23"/>
      <c r="BF910" s="30">
        <f>2*BF$4</f>
        <v>2</v>
      </c>
      <c r="BG910" s="23"/>
      <c r="BH910" s="23"/>
      <c r="BI910" s="23"/>
      <c r="BJ910" s="30">
        <f t="shared" ref="BJ910:BK910" si="757">2*BJ$4</f>
        <v>2</v>
      </c>
      <c r="BK910" s="30">
        <f t="shared" si="757"/>
        <v>2</v>
      </c>
      <c r="BL910" s="23"/>
      <c r="BM910" s="23"/>
      <c r="BN910" s="23"/>
      <c r="BO910" s="23"/>
      <c r="BP910" s="23"/>
      <c r="BQ910" s="23"/>
      <c r="BR910" s="30">
        <f t="shared" ref="BR910:BV910" si="758">2*BR$4</f>
        <v>2</v>
      </c>
      <c r="BS910" s="30">
        <f t="shared" si="758"/>
        <v>2</v>
      </c>
      <c r="BT910" s="30">
        <f t="shared" si="758"/>
        <v>2</v>
      </c>
      <c r="BU910" s="30">
        <f t="shared" si="758"/>
        <v>2</v>
      </c>
      <c r="BV910" s="30">
        <f t="shared" si="758"/>
        <v>2</v>
      </c>
      <c r="BW910" s="23"/>
      <c r="BX910" s="30">
        <f t="shared" ref="BX910:CA910" si="759">2*BX$4</f>
        <v>2</v>
      </c>
      <c r="BY910" s="30">
        <f t="shared" si="759"/>
        <v>2</v>
      </c>
      <c r="BZ910" s="30">
        <f t="shared" si="759"/>
        <v>2</v>
      </c>
      <c r="CA910" s="30">
        <f t="shared" si="759"/>
        <v>2</v>
      </c>
      <c r="CB910" s="23"/>
      <c r="CC910" s="23"/>
      <c r="CD910" s="23"/>
      <c r="CE910" s="23"/>
      <c r="CF910" s="30">
        <f t="shared" ref="CF910:CG910" si="760">2*CF$4</f>
        <v>2</v>
      </c>
      <c r="CG910" s="30">
        <f t="shared" si="760"/>
        <v>2</v>
      </c>
      <c r="CH910" s="23"/>
      <c r="CI910" s="23"/>
      <c r="CJ910" s="30">
        <f t="shared" ref="CJ910:CM910" si="761">2*CJ$4</f>
        <v>2</v>
      </c>
      <c r="CK910" s="30">
        <f t="shared" si="761"/>
        <v>2</v>
      </c>
      <c r="CL910" s="30">
        <f t="shared" si="761"/>
        <v>2</v>
      </c>
      <c r="CM910" s="30">
        <f t="shared" si="761"/>
        <v>2</v>
      </c>
      <c r="CN910" s="23"/>
      <c r="CO910" s="30">
        <f t="shared" ref="CO910:CU910" si="762">2*CO$4</f>
        <v>2</v>
      </c>
      <c r="CP910" s="30">
        <f t="shared" si="762"/>
        <v>2</v>
      </c>
      <c r="CQ910" s="30">
        <f t="shared" si="762"/>
        <v>2</v>
      </c>
      <c r="CR910" s="30">
        <f t="shared" si="762"/>
        <v>2</v>
      </c>
      <c r="CS910" s="30">
        <f t="shared" si="762"/>
        <v>2</v>
      </c>
      <c r="CT910" s="30">
        <f t="shared" si="762"/>
        <v>2</v>
      </c>
      <c r="CU910" s="30">
        <f t="shared" si="762"/>
        <v>2</v>
      </c>
      <c r="CV910" s="23"/>
      <c r="CW910" s="23"/>
      <c r="CX910" s="23"/>
      <c r="CY910" s="30">
        <f t="shared" ref="CY910:DQ910" si="763">2*CY$4</f>
        <v>2</v>
      </c>
      <c r="CZ910" s="30">
        <f t="shared" si="763"/>
        <v>2</v>
      </c>
      <c r="DA910" s="30">
        <f t="shared" si="763"/>
        <v>2</v>
      </c>
      <c r="DB910" s="30">
        <f t="shared" si="763"/>
        <v>2</v>
      </c>
      <c r="DC910" s="30">
        <f t="shared" si="763"/>
        <v>2</v>
      </c>
      <c r="DD910" s="30">
        <f t="shared" si="763"/>
        <v>2</v>
      </c>
      <c r="DE910" s="30">
        <f t="shared" si="763"/>
        <v>2</v>
      </c>
      <c r="DF910" s="30">
        <f t="shared" si="763"/>
        <v>2</v>
      </c>
      <c r="DG910" s="30">
        <f t="shared" si="763"/>
        <v>2</v>
      </c>
      <c r="DH910" s="30">
        <f t="shared" si="763"/>
        <v>2</v>
      </c>
      <c r="DI910" s="30">
        <f t="shared" si="763"/>
        <v>2</v>
      </c>
      <c r="DJ910" s="30">
        <f t="shared" si="763"/>
        <v>2</v>
      </c>
      <c r="DK910" s="30">
        <f t="shared" si="763"/>
        <v>2</v>
      </c>
      <c r="DL910" s="30">
        <f t="shared" si="763"/>
        <v>2</v>
      </c>
      <c r="DM910" s="30">
        <f t="shared" si="763"/>
        <v>2</v>
      </c>
      <c r="DN910" s="30">
        <f t="shared" si="763"/>
        <v>2</v>
      </c>
      <c r="DO910" s="30">
        <f t="shared" si="763"/>
        <v>2</v>
      </c>
      <c r="DP910" s="30">
        <f t="shared" si="763"/>
        <v>2</v>
      </c>
      <c r="DQ910" s="30">
        <f t="shared" si="763"/>
        <v>2</v>
      </c>
      <c r="DR910" s="23"/>
      <c r="DS910" s="23"/>
      <c r="DT910" s="23"/>
      <c r="DU910" s="23"/>
      <c r="DV910" s="23"/>
      <c r="DW910" s="23"/>
      <c r="DX910" s="23"/>
      <c r="DY910" s="23"/>
      <c r="DZ910" s="23"/>
      <c r="EA910" s="23"/>
      <c r="EB910" s="23"/>
      <c r="EC910" s="23"/>
      <c r="ED910" s="23"/>
      <c r="EE910" s="23"/>
      <c r="EF910" s="23"/>
      <c r="EG910" s="23"/>
      <c r="EH910" s="23"/>
      <c r="EI910" s="23"/>
      <c r="EJ910" s="30">
        <f t="shared" ref="EJ910:EP910" si="764">2*EJ$4</f>
        <v>2</v>
      </c>
      <c r="EK910" s="30">
        <f t="shared" si="764"/>
        <v>2</v>
      </c>
      <c r="EL910" s="30">
        <f t="shared" si="764"/>
        <v>2</v>
      </c>
      <c r="EM910" s="30">
        <f t="shared" si="764"/>
        <v>2</v>
      </c>
      <c r="EN910" s="30">
        <f t="shared" si="764"/>
        <v>2</v>
      </c>
      <c r="EO910" s="30">
        <f t="shared" si="764"/>
        <v>2</v>
      </c>
      <c r="EP910" s="30">
        <f t="shared" si="764"/>
        <v>2</v>
      </c>
      <c r="EQ910" s="23"/>
      <c r="ER910" s="23"/>
      <c r="ES910" s="23"/>
      <c r="ET910" s="23"/>
      <c r="EU910" s="23"/>
      <c r="EV910" s="23"/>
      <c r="EW910" s="23"/>
      <c r="EX910" s="31">
        <f t="shared" si="693"/>
        <v>120</v>
      </c>
      <c r="EY910" s="5"/>
      <c r="EZ910" s="5"/>
      <c r="FA910" s="5"/>
      <c r="FB910" s="5"/>
    </row>
    <row r="911" spans="1:158" ht="15.75" hidden="1" customHeight="1">
      <c r="A911" s="25">
        <f t="shared" si="742"/>
        <v>907</v>
      </c>
      <c r="B911" s="7" t="s">
        <v>2157</v>
      </c>
      <c r="C911" s="7" t="s">
        <v>2158</v>
      </c>
      <c r="D911" s="26" t="s">
        <v>338</v>
      </c>
      <c r="E911" s="27" t="s">
        <v>305</v>
      </c>
      <c r="F911" s="28">
        <v>500</v>
      </c>
      <c r="G911" s="29">
        <f t="shared" si="743"/>
        <v>9</v>
      </c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30">
        <f>2*T$4</f>
        <v>2</v>
      </c>
      <c r="U911" s="23"/>
      <c r="V911" s="30">
        <f t="shared" ref="V911:W911" si="765">2*V$4</f>
        <v>2</v>
      </c>
      <c r="W911" s="30">
        <f t="shared" si="765"/>
        <v>2</v>
      </c>
      <c r="X911" s="23"/>
      <c r="Y911" s="30">
        <f>2*Y$4</f>
        <v>2</v>
      </c>
      <c r="Z911" s="23"/>
      <c r="AA911" s="30">
        <f>1*AA$4</f>
        <v>1</v>
      </c>
      <c r="AB911" s="30">
        <f>2*AB$4</f>
        <v>2</v>
      </c>
      <c r="AC911" s="23"/>
      <c r="AD911" s="23"/>
      <c r="AE911" s="23"/>
      <c r="AF911" s="30">
        <f t="shared" ref="AF911:AG911" si="766">1*AF$4</f>
        <v>1</v>
      </c>
      <c r="AG911" s="30">
        <f t="shared" si="766"/>
        <v>1</v>
      </c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  <c r="BR911" s="23"/>
      <c r="BS911" s="23"/>
      <c r="BT911" s="23"/>
      <c r="BU911" s="23"/>
      <c r="BV911" s="23"/>
      <c r="BW911" s="23"/>
      <c r="BX911" s="23"/>
      <c r="BY911" s="23"/>
      <c r="BZ911" s="23"/>
      <c r="CA911" s="23"/>
      <c r="CB911" s="23"/>
      <c r="CC911" s="23"/>
      <c r="CD911" s="23"/>
      <c r="CE911" s="23"/>
      <c r="CF911" s="23"/>
      <c r="CG911" s="23"/>
      <c r="CH911" s="23"/>
      <c r="CI911" s="23"/>
      <c r="CJ911" s="23"/>
      <c r="CK911" s="23"/>
      <c r="CL911" s="23"/>
      <c r="CM911" s="23"/>
      <c r="CN911" s="23"/>
      <c r="CO911" s="23"/>
      <c r="CP911" s="23"/>
      <c r="CQ911" s="23"/>
      <c r="CR911" s="23"/>
      <c r="CS911" s="23"/>
      <c r="CT911" s="23"/>
      <c r="CU911" s="23"/>
      <c r="CV911" s="23"/>
      <c r="CW911" s="23"/>
      <c r="CX911" s="23"/>
      <c r="CY911" s="23"/>
      <c r="CZ911" s="23"/>
      <c r="DA911" s="23"/>
      <c r="DB911" s="23"/>
      <c r="DC911" s="23"/>
      <c r="DD911" s="23"/>
      <c r="DE911" s="23"/>
      <c r="DF911" s="23"/>
      <c r="DG911" s="23"/>
      <c r="DH911" s="23"/>
      <c r="DI911" s="23"/>
      <c r="DJ911" s="23"/>
      <c r="DK911" s="23"/>
      <c r="DL911" s="23"/>
      <c r="DM911" s="23"/>
      <c r="DN911" s="23"/>
      <c r="DO911" s="23"/>
      <c r="DP911" s="23"/>
      <c r="DQ911" s="23"/>
      <c r="DR911" s="23"/>
      <c r="DS911" s="23"/>
      <c r="DT911" s="23"/>
      <c r="DU911" s="23"/>
      <c r="DV911" s="23"/>
      <c r="DW911" s="23"/>
      <c r="DX911" s="23"/>
      <c r="DY911" s="23"/>
      <c r="DZ911" s="23"/>
      <c r="EA911" s="23"/>
      <c r="EB911" s="23"/>
      <c r="EC911" s="23"/>
      <c r="ED911" s="23"/>
      <c r="EE911" s="23"/>
      <c r="EF911" s="23"/>
      <c r="EG911" s="23"/>
      <c r="EH911" s="23"/>
      <c r="EI911" s="23"/>
      <c r="EJ911" s="23"/>
      <c r="EK911" s="23"/>
      <c r="EL911" s="23"/>
      <c r="EM911" s="23"/>
      <c r="EN911" s="23"/>
      <c r="EO911" s="23"/>
      <c r="EP911" s="23"/>
      <c r="EQ911" s="23"/>
      <c r="ER911" s="23"/>
      <c r="ES911" s="23"/>
      <c r="ET911" s="30">
        <f>2*ET$4</f>
        <v>2</v>
      </c>
      <c r="EU911" s="23"/>
      <c r="EV911" s="23"/>
      <c r="EW911" s="23"/>
      <c r="EX911" s="31">
        <f t="shared" si="693"/>
        <v>15</v>
      </c>
      <c r="EY911" s="5"/>
      <c r="EZ911" s="5"/>
      <c r="FA911" s="5"/>
      <c r="FB911" s="5"/>
    </row>
    <row r="912" spans="1:158" ht="15.75" hidden="1" customHeight="1">
      <c r="A912" s="25">
        <f t="shared" si="742"/>
        <v>908</v>
      </c>
      <c r="B912" s="7" t="s">
        <v>2159</v>
      </c>
      <c r="C912" s="7" t="s">
        <v>2160</v>
      </c>
      <c r="D912" s="26" t="s">
        <v>338</v>
      </c>
      <c r="E912" s="27" t="s">
        <v>305</v>
      </c>
      <c r="F912" s="28">
        <v>200</v>
      </c>
      <c r="G912" s="29">
        <f t="shared" si="743"/>
        <v>4</v>
      </c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30">
        <f>3*T$4</f>
        <v>3</v>
      </c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30">
        <f t="shared" ref="BG912:BI912" si="767">3*BG$4</f>
        <v>3</v>
      </c>
      <c r="BH912" s="30">
        <f t="shared" si="767"/>
        <v>3</v>
      </c>
      <c r="BI912" s="30">
        <f t="shared" si="767"/>
        <v>3</v>
      </c>
      <c r="BJ912" s="23"/>
      <c r="BK912" s="23"/>
      <c r="BL912" s="23"/>
      <c r="BM912" s="23"/>
      <c r="BN912" s="23"/>
      <c r="BO912" s="23"/>
      <c r="BP912" s="23"/>
      <c r="BQ912" s="23"/>
      <c r="BR912" s="23"/>
      <c r="BS912" s="23"/>
      <c r="BT912" s="23"/>
      <c r="BU912" s="23"/>
      <c r="BV912" s="23"/>
      <c r="BW912" s="23"/>
      <c r="BX912" s="23"/>
      <c r="BY912" s="23"/>
      <c r="BZ912" s="23"/>
      <c r="CA912" s="23"/>
      <c r="CB912" s="23"/>
      <c r="CC912" s="23"/>
      <c r="CD912" s="23"/>
      <c r="CE912" s="23"/>
      <c r="CF912" s="23"/>
      <c r="CG912" s="23"/>
      <c r="CH912" s="23"/>
      <c r="CI912" s="23"/>
      <c r="CJ912" s="23"/>
      <c r="CK912" s="23"/>
      <c r="CL912" s="23"/>
      <c r="CM912" s="23"/>
      <c r="CN912" s="23"/>
      <c r="CO912" s="23"/>
      <c r="CP912" s="23"/>
      <c r="CQ912" s="23"/>
      <c r="CR912" s="23"/>
      <c r="CS912" s="23"/>
      <c r="CT912" s="23"/>
      <c r="CU912" s="23"/>
      <c r="CV912" s="23"/>
      <c r="CW912" s="23"/>
      <c r="CX912" s="23"/>
      <c r="CY912" s="23"/>
      <c r="CZ912" s="23"/>
      <c r="DA912" s="23"/>
      <c r="DB912" s="23"/>
      <c r="DC912" s="23"/>
      <c r="DD912" s="23"/>
      <c r="DE912" s="23"/>
      <c r="DF912" s="23"/>
      <c r="DG912" s="23"/>
      <c r="DH912" s="23"/>
      <c r="DI912" s="23"/>
      <c r="DJ912" s="23"/>
      <c r="DK912" s="23"/>
      <c r="DL912" s="23"/>
      <c r="DM912" s="23"/>
      <c r="DN912" s="23"/>
      <c r="DO912" s="23"/>
      <c r="DP912" s="23"/>
      <c r="DQ912" s="23"/>
      <c r="DR912" s="23"/>
      <c r="DS912" s="23"/>
      <c r="DT912" s="23"/>
      <c r="DU912" s="23"/>
      <c r="DV912" s="23"/>
      <c r="DW912" s="23"/>
      <c r="DX912" s="23"/>
      <c r="DY912" s="23"/>
      <c r="DZ912" s="23"/>
      <c r="EA912" s="23"/>
      <c r="EB912" s="23"/>
      <c r="EC912" s="23"/>
      <c r="ED912" s="23"/>
      <c r="EE912" s="23"/>
      <c r="EF912" s="23"/>
      <c r="EG912" s="23"/>
      <c r="EH912" s="23"/>
      <c r="EI912" s="23"/>
      <c r="EJ912" s="23"/>
      <c r="EK912" s="23"/>
      <c r="EL912" s="23"/>
      <c r="EM912" s="23"/>
      <c r="EN912" s="23"/>
      <c r="EO912" s="23"/>
      <c r="EP912" s="23"/>
      <c r="EQ912" s="23"/>
      <c r="ER912" s="23"/>
      <c r="ES912" s="23"/>
      <c r="ET912" s="23"/>
      <c r="EU912" s="23"/>
      <c r="EV912" s="23"/>
      <c r="EW912" s="23"/>
      <c r="EX912" s="31">
        <f t="shared" si="693"/>
        <v>12</v>
      </c>
      <c r="EY912" s="5"/>
      <c r="EZ912" s="5"/>
      <c r="FA912" s="5"/>
      <c r="FB912" s="5"/>
    </row>
    <row r="913" spans="1:158" ht="15.75" hidden="1" customHeight="1">
      <c r="A913" s="25">
        <f t="shared" si="742"/>
        <v>909</v>
      </c>
      <c r="B913" s="7" t="s">
        <v>2161</v>
      </c>
      <c r="C913" s="7" t="s">
        <v>2162</v>
      </c>
      <c r="D913" s="26" t="s">
        <v>338</v>
      </c>
      <c r="E913" s="27" t="s">
        <v>305</v>
      </c>
      <c r="F913" s="28">
        <v>300</v>
      </c>
      <c r="G913" s="29">
        <f t="shared" si="743"/>
        <v>35</v>
      </c>
      <c r="H913" s="23"/>
      <c r="I913" s="30">
        <f t="shared" ref="I913:J913" si="768">2*I$4</f>
        <v>2</v>
      </c>
      <c r="J913" s="30">
        <f t="shared" si="768"/>
        <v>2</v>
      </c>
      <c r="K913" s="23"/>
      <c r="L913" s="30">
        <f t="shared" ref="L913:M913" si="769">2*L$4</f>
        <v>2</v>
      </c>
      <c r="M913" s="30">
        <f t="shared" si="769"/>
        <v>2</v>
      </c>
      <c r="N913" s="23"/>
      <c r="O913" s="30">
        <f t="shared" ref="O913:P913" si="770">2*O$4</f>
        <v>2</v>
      </c>
      <c r="P913" s="30">
        <f t="shared" si="770"/>
        <v>2</v>
      </c>
      <c r="Q913" s="23"/>
      <c r="R913" s="23"/>
      <c r="S913" s="23"/>
      <c r="T913" s="23"/>
      <c r="U913" s="23"/>
      <c r="V913" s="30">
        <f t="shared" ref="V913:W913" si="771">2*V$4</f>
        <v>2</v>
      </c>
      <c r="W913" s="30">
        <f t="shared" si="771"/>
        <v>2</v>
      </c>
      <c r="X913" s="23"/>
      <c r="Y913" s="23"/>
      <c r="Z913" s="30">
        <f t="shared" ref="Z913:AA913" si="772">2*Z$4</f>
        <v>2</v>
      </c>
      <c r="AA913" s="30">
        <f t="shared" si="772"/>
        <v>2</v>
      </c>
      <c r="AB913" s="23"/>
      <c r="AC913" s="30">
        <f>2*AC$4</f>
        <v>2</v>
      </c>
      <c r="AD913" s="23"/>
      <c r="AE913" s="23"/>
      <c r="AF913" s="30">
        <f t="shared" ref="AF913:AG913" si="773">2*AF$4</f>
        <v>2</v>
      </c>
      <c r="AG913" s="30">
        <f t="shared" si="773"/>
        <v>2</v>
      </c>
      <c r="AH913" s="23"/>
      <c r="AI913" s="30">
        <f t="shared" ref="AI913:AK913" si="774">2*AI$4</f>
        <v>2</v>
      </c>
      <c r="AJ913" s="30">
        <f t="shared" si="774"/>
        <v>2</v>
      </c>
      <c r="AK913" s="30">
        <f t="shared" si="774"/>
        <v>2</v>
      </c>
      <c r="AL913" s="23"/>
      <c r="AM913" s="30">
        <f t="shared" ref="AM913:AO913" si="775">2*AM$4</f>
        <v>2</v>
      </c>
      <c r="AN913" s="30">
        <f t="shared" si="775"/>
        <v>2</v>
      </c>
      <c r="AO913" s="30">
        <f t="shared" si="775"/>
        <v>2</v>
      </c>
      <c r="AP913" s="23"/>
      <c r="AQ913" s="23"/>
      <c r="AR913" s="23"/>
      <c r="AS913" s="30">
        <f t="shared" ref="AS913:AT913" si="776">2*AS$4</f>
        <v>2</v>
      </c>
      <c r="AT913" s="30">
        <f t="shared" si="776"/>
        <v>2</v>
      </c>
      <c r="AU913" s="23"/>
      <c r="AV913" s="23"/>
      <c r="AW913" s="23"/>
      <c r="AX913" s="30">
        <f t="shared" ref="AX913:AZ913" si="777">2*AX$4</f>
        <v>2</v>
      </c>
      <c r="AY913" s="30">
        <f t="shared" si="777"/>
        <v>2</v>
      </c>
      <c r="AZ913" s="30">
        <f t="shared" si="777"/>
        <v>2</v>
      </c>
      <c r="BA913" s="23"/>
      <c r="BB913" s="30">
        <f t="shared" ref="BB913:BE913" si="778">2*BB$4</f>
        <v>2</v>
      </c>
      <c r="BC913" s="30">
        <f t="shared" si="778"/>
        <v>2</v>
      </c>
      <c r="BD913" s="30">
        <f t="shared" si="778"/>
        <v>2</v>
      </c>
      <c r="BE913" s="30">
        <f t="shared" si="778"/>
        <v>2</v>
      </c>
      <c r="BF913" s="23"/>
      <c r="BG913" s="23"/>
      <c r="BH913" s="23"/>
      <c r="BI913" s="23"/>
      <c r="BJ913" s="23"/>
      <c r="BK913" s="23"/>
      <c r="BL913" s="30">
        <f t="shared" ref="BL913:BN913" si="779">2*BL$4</f>
        <v>2</v>
      </c>
      <c r="BM913" s="30">
        <f t="shared" si="779"/>
        <v>2</v>
      </c>
      <c r="BN913" s="30">
        <f t="shared" si="779"/>
        <v>2</v>
      </c>
      <c r="BO913" s="23"/>
      <c r="BP913" s="23"/>
      <c r="BQ913" s="23"/>
      <c r="BR913" s="23"/>
      <c r="BS913" s="23"/>
      <c r="BT913" s="23"/>
      <c r="BU913" s="23"/>
      <c r="BV913" s="23"/>
      <c r="BW913" s="23"/>
      <c r="BX913" s="23"/>
      <c r="BY913" s="23"/>
      <c r="BZ913" s="23"/>
      <c r="CA913" s="23"/>
      <c r="CB913" s="23"/>
      <c r="CC913" s="23"/>
      <c r="CD913" s="23"/>
      <c r="CE913" s="23"/>
      <c r="CF913" s="23"/>
      <c r="CG913" s="23"/>
      <c r="CH913" s="23"/>
      <c r="CI913" s="23"/>
      <c r="CJ913" s="23"/>
      <c r="CK913" s="23"/>
      <c r="CL913" s="23"/>
      <c r="CM913" s="23"/>
      <c r="CN913" s="23"/>
      <c r="CO913" s="23"/>
      <c r="CP913" s="23"/>
      <c r="CQ913" s="23"/>
      <c r="CR913" s="23"/>
      <c r="CS913" s="23"/>
      <c r="CT913" s="23"/>
      <c r="CU913" s="23"/>
      <c r="CV913" s="23"/>
      <c r="CW913" s="23"/>
      <c r="CX913" s="23"/>
      <c r="CY913" s="23"/>
      <c r="CZ913" s="23"/>
      <c r="DA913" s="23"/>
      <c r="DB913" s="23"/>
      <c r="DC913" s="23"/>
      <c r="DD913" s="23"/>
      <c r="DE913" s="23"/>
      <c r="DF913" s="23"/>
      <c r="DG913" s="23"/>
      <c r="DH913" s="23"/>
      <c r="DI913" s="23"/>
      <c r="DJ913" s="23"/>
      <c r="DK913" s="23"/>
      <c r="DL913" s="23"/>
      <c r="DM913" s="23"/>
      <c r="DN913" s="23"/>
      <c r="DO913" s="23"/>
      <c r="DP913" s="23"/>
      <c r="DQ913" s="23"/>
      <c r="DR913" s="23"/>
      <c r="DS913" s="23"/>
      <c r="DT913" s="23"/>
      <c r="DU913" s="23"/>
      <c r="DV913" s="23"/>
      <c r="DW913" s="23"/>
      <c r="DX913" s="23"/>
      <c r="DY913" s="23"/>
      <c r="DZ913" s="23"/>
      <c r="EA913" s="23"/>
      <c r="EB913" s="23"/>
      <c r="EC913" s="23"/>
      <c r="ED913" s="23"/>
      <c r="EE913" s="23"/>
      <c r="EF913" s="23"/>
      <c r="EG913" s="23"/>
      <c r="EH913" s="30">
        <f t="shared" ref="EH913:EI913" si="780">2*EH$4</f>
        <v>2</v>
      </c>
      <c r="EI913" s="30">
        <f t="shared" si="780"/>
        <v>2</v>
      </c>
      <c r="EJ913" s="23"/>
      <c r="EK913" s="23"/>
      <c r="EL913" s="23"/>
      <c r="EM913" s="23"/>
      <c r="EN913" s="23"/>
      <c r="EO913" s="23"/>
      <c r="EP913" s="23"/>
      <c r="EQ913" s="30">
        <f>2*EQ$4</f>
        <v>2</v>
      </c>
      <c r="ER913" s="23"/>
      <c r="ES913" s="23"/>
      <c r="ET913" s="23"/>
      <c r="EU913" s="30">
        <f>2*EU$4</f>
        <v>2</v>
      </c>
      <c r="EV913" s="23"/>
      <c r="EW913" s="23"/>
      <c r="EX913" s="31">
        <f t="shared" si="693"/>
        <v>70</v>
      </c>
      <c r="EY913" s="5"/>
      <c r="EZ913" s="5"/>
      <c r="FA913" s="5"/>
      <c r="FB913" s="5"/>
    </row>
    <row r="914" spans="1:158" ht="15.75" hidden="1" customHeight="1">
      <c r="A914" s="25">
        <f t="shared" si="742"/>
        <v>910</v>
      </c>
      <c r="B914" s="7" t="s">
        <v>2163</v>
      </c>
      <c r="C914" s="7" t="s">
        <v>2164</v>
      </c>
      <c r="D914" s="26" t="s">
        <v>338</v>
      </c>
      <c r="E914" s="27" t="s">
        <v>305</v>
      </c>
      <c r="F914" s="28">
        <v>200</v>
      </c>
      <c r="G914" s="29">
        <f t="shared" si="743"/>
        <v>12</v>
      </c>
      <c r="H914" s="30">
        <f>2*H$4</f>
        <v>2</v>
      </c>
      <c r="I914" s="23"/>
      <c r="J914" s="23"/>
      <c r="K914" s="23"/>
      <c r="L914" s="23"/>
      <c r="M914" s="23"/>
      <c r="N914" s="30">
        <f>2*N$4</f>
        <v>2</v>
      </c>
      <c r="O914" s="23"/>
      <c r="P914" s="23"/>
      <c r="Q914" s="23"/>
      <c r="R914" s="30">
        <f t="shared" ref="R914:S914" si="781">2*R$4</f>
        <v>2</v>
      </c>
      <c r="S914" s="30">
        <f t="shared" si="781"/>
        <v>2</v>
      </c>
      <c r="T914" s="23"/>
      <c r="U914" s="23"/>
      <c r="V914" s="23"/>
      <c r="W914" s="23"/>
      <c r="X914" s="23"/>
      <c r="Y914" s="30">
        <f>2*Y$4</f>
        <v>2</v>
      </c>
      <c r="Z914" s="23"/>
      <c r="AA914" s="23"/>
      <c r="AB914" s="30">
        <f>2*AB$4</f>
        <v>2</v>
      </c>
      <c r="AC914" s="23"/>
      <c r="AD914" s="30">
        <f>2*AD$4</f>
        <v>2</v>
      </c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30">
        <f t="shared" ref="AP914:AR914" si="782">2*AP$4</f>
        <v>2</v>
      </c>
      <c r="AQ914" s="30">
        <f t="shared" si="782"/>
        <v>2</v>
      </c>
      <c r="AR914" s="30">
        <f t="shared" si="782"/>
        <v>2</v>
      </c>
      <c r="AS914" s="23"/>
      <c r="AT914" s="23"/>
      <c r="AU914" s="23"/>
      <c r="AV914" s="23"/>
      <c r="AW914" s="30">
        <f>2*AW$4</f>
        <v>2</v>
      </c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  <c r="BR914" s="23"/>
      <c r="BS914" s="23"/>
      <c r="BT914" s="23"/>
      <c r="BU914" s="23"/>
      <c r="BV914" s="23"/>
      <c r="BW914" s="23"/>
      <c r="BX914" s="23"/>
      <c r="BY914" s="23"/>
      <c r="BZ914" s="23"/>
      <c r="CA914" s="23"/>
      <c r="CB914" s="23"/>
      <c r="CC914" s="23"/>
      <c r="CD914" s="23"/>
      <c r="CE914" s="23"/>
      <c r="CF914" s="23"/>
      <c r="CG914" s="23"/>
      <c r="CH914" s="23"/>
      <c r="CI914" s="23"/>
      <c r="CJ914" s="23"/>
      <c r="CK914" s="23"/>
      <c r="CL914" s="23"/>
      <c r="CM914" s="23"/>
      <c r="CN914" s="23"/>
      <c r="CO914" s="23"/>
      <c r="CP914" s="23"/>
      <c r="CQ914" s="23"/>
      <c r="CR914" s="23"/>
      <c r="CS914" s="23"/>
      <c r="CT914" s="23"/>
      <c r="CU914" s="23"/>
      <c r="CV914" s="23"/>
      <c r="CW914" s="23"/>
      <c r="CX914" s="23"/>
      <c r="CY914" s="23"/>
      <c r="CZ914" s="23"/>
      <c r="DA914" s="23"/>
      <c r="DB914" s="23"/>
      <c r="DC914" s="23"/>
      <c r="DD914" s="23"/>
      <c r="DE914" s="23"/>
      <c r="DF914" s="23"/>
      <c r="DG914" s="23"/>
      <c r="DH914" s="23"/>
      <c r="DI914" s="23"/>
      <c r="DJ914" s="23"/>
      <c r="DK914" s="23"/>
      <c r="DL914" s="23"/>
      <c r="DM914" s="23"/>
      <c r="DN914" s="23"/>
      <c r="DO914" s="23"/>
      <c r="DP914" s="23"/>
      <c r="DQ914" s="23"/>
      <c r="DR914" s="23"/>
      <c r="DS914" s="23"/>
      <c r="DT914" s="23"/>
      <c r="DU914" s="23"/>
      <c r="DV914" s="23"/>
      <c r="DW914" s="23"/>
      <c r="DX914" s="23"/>
      <c r="DY914" s="23"/>
      <c r="DZ914" s="23"/>
      <c r="EA914" s="23"/>
      <c r="EB914" s="23"/>
      <c r="EC914" s="23"/>
      <c r="ED914" s="23"/>
      <c r="EE914" s="23"/>
      <c r="EF914" s="23"/>
      <c r="EG914" s="23"/>
      <c r="EH914" s="23"/>
      <c r="EI914" s="23"/>
      <c r="EJ914" s="23"/>
      <c r="EK914" s="23"/>
      <c r="EL914" s="23"/>
      <c r="EM914" s="23"/>
      <c r="EN914" s="23"/>
      <c r="EO914" s="23"/>
      <c r="EP914" s="23"/>
      <c r="EQ914" s="23"/>
      <c r="ER914" s="23"/>
      <c r="ES914" s="23"/>
      <c r="ET914" s="30">
        <f>2*ET$4</f>
        <v>2</v>
      </c>
      <c r="EU914" s="23"/>
      <c r="EV914" s="23"/>
      <c r="EW914" s="23"/>
      <c r="EX914" s="31">
        <f t="shared" si="693"/>
        <v>24</v>
      </c>
      <c r="EY914" s="5"/>
      <c r="EZ914" s="5"/>
      <c r="FA914" s="5"/>
      <c r="FB914" s="5"/>
    </row>
    <row r="915" spans="1:158" ht="15.75" customHeight="1">
      <c r="A915" s="25">
        <f t="shared" si="742"/>
        <v>911</v>
      </c>
      <c r="B915" s="7" t="s">
        <v>2165</v>
      </c>
      <c r="C915" s="7" t="s">
        <v>2166</v>
      </c>
      <c r="D915" s="26" t="s">
        <v>375</v>
      </c>
      <c r="E915" s="27" t="s">
        <v>305</v>
      </c>
      <c r="F915" s="28">
        <v>6000</v>
      </c>
      <c r="G915" s="29">
        <f t="shared" si="743"/>
        <v>51</v>
      </c>
      <c r="H915" s="23"/>
      <c r="I915" s="23"/>
      <c r="J915" s="23"/>
      <c r="K915" s="30">
        <f>2*K$4</f>
        <v>2</v>
      </c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30">
        <f>2*AE$4</f>
        <v>2</v>
      </c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30">
        <f t="shared" ref="AU915:AV915" si="783">2*AU$4</f>
        <v>2</v>
      </c>
      <c r="AV915" s="30">
        <f t="shared" si="783"/>
        <v>2</v>
      </c>
      <c r="AW915" s="23"/>
      <c r="AX915" s="23"/>
      <c r="AY915" s="23"/>
      <c r="AZ915" s="23"/>
      <c r="BA915" s="30">
        <f>2*BA$4</f>
        <v>2</v>
      </c>
      <c r="BB915" s="23"/>
      <c r="BC915" s="23"/>
      <c r="BD915" s="23"/>
      <c r="BE915" s="23"/>
      <c r="BF915" s="30">
        <f>2*BF$4</f>
        <v>2</v>
      </c>
      <c r="BG915" s="23"/>
      <c r="BH915" s="23"/>
      <c r="BI915" s="23"/>
      <c r="BJ915" s="30">
        <f t="shared" ref="BJ915:BK915" si="784">2*BJ$4</f>
        <v>2</v>
      </c>
      <c r="BK915" s="30">
        <f t="shared" si="784"/>
        <v>2</v>
      </c>
      <c r="BL915" s="23"/>
      <c r="BM915" s="23"/>
      <c r="BN915" s="23"/>
      <c r="BO915" s="30">
        <f t="shared" ref="BO915:BQ915" si="785">2*BO$4</f>
        <v>2</v>
      </c>
      <c r="BP915" s="30">
        <f t="shared" si="785"/>
        <v>2</v>
      </c>
      <c r="BQ915" s="30">
        <f t="shared" si="785"/>
        <v>2</v>
      </c>
      <c r="BR915" s="23"/>
      <c r="BS915" s="23"/>
      <c r="BT915" s="23"/>
      <c r="BU915" s="23"/>
      <c r="BV915" s="23"/>
      <c r="BW915" s="23"/>
      <c r="BX915" s="23"/>
      <c r="BY915" s="23"/>
      <c r="BZ915" s="23"/>
      <c r="CA915" s="23"/>
      <c r="CB915" s="30">
        <f t="shared" ref="CB915:CC915" si="786">2*CB$4</f>
        <v>2</v>
      </c>
      <c r="CC915" s="30">
        <f t="shared" si="786"/>
        <v>2</v>
      </c>
      <c r="CD915" s="23"/>
      <c r="CE915" s="30">
        <f>2*CE$4</f>
        <v>2</v>
      </c>
      <c r="CF915" s="23"/>
      <c r="CG915" s="23"/>
      <c r="CH915" s="30">
        <f t="shared" ref="CH915:CI915" si="787">2*CH$4</f>
        <v>2</v>
      </c>
      <c r="CI915" s="30">
        <f t="shared" si="787"/>
        <v>2</v>
      </c>
      <c r="CJ915" s="23"/>
      <c r="CK915" s="23"/>
      <c r="CL915" s="23"/>
      <c r="CM915" s="23"/>
      <c r="CN915" s="30">
        <f t="shared" ref="CN915:CX915" si="788">2*CN$4</f>
        <v>2</v>
      </c>
      <c r="CO915" s="30">
        <f t="shared" si="788"/>
        <v>2</v>
      </c>
      <c r="CP915" s="30">
        <f t="shared" si="788"/>
        <v>2</v>
      </c>
      <c r="CQ915" s="30">
        <f t="shared" si="788"/>
        <v>2</v>
      </c>
      <c r="CR915" s="30">
        <f t="shared" si="788"/>
        <v>2</v>
      </c>
      <c r="CS915" s="30">
        <f t="shared" si="788"/>
        <v>2</v>
      </c>
      <c r="CT915" s="30">
        <f t="shared" si="788"/>
        <v>2</v>
      </c>
      <c r="CU915" s="30">
        <f t="shared" si="788"/>
        <v>2</v>
      </c>
      <c r="CV915" s="30">
        <f t="shared" si="788"/>
        <v>2</v>
      </c>
      <c r="CW915" s="30">
        <f t="shared" si="788"/>
        <v>2</v>
      </c>
      <c r="CX915" s="30">
        <f t="shared" si="788"/>
        <v>2</v>
      </c>
      <c r="CY915" s="23"/>
      <c r="CZ915" s="30">
        <f t="shared" ref="CZ915:DQ915" si="789">2*CZ$4</f>
        <v>2</v>
      </c>
      <c r="DA915" s="30">
        <f t="shared" si="789"/>
        <v>2</v>
      </c>
      <c r="DB915" s="30">
        <f t="shared" si="789"/>
        <v>2</v>
      </c>
      <c r="DC915" s="30">
        <f t="shared" si="789"/>
        <v>2</v>
      </c>
      <c r="DD915" s="30">
        <f t="shared" si="789"/>
        <v>2</v>
      </c>
      <c r="DE915" s="30">
        <f t="shared" si="789"/>
        <v>2</v>
      </c>
      <c r="DF915" s="30">
        <f t="shared" si="789"/>
        <v>2</v>
      </c>
      <c r="DG915" s="30">
        <f t="shared" si="789"/>
        <v>2</v>
      </c>
      <c r="DH915" s="30">
        <f t="shared" si="789"/>
        <v>2</v>
      </c>
      <c r="DI915" s="30">
        <f t="shared" si="789"/>
        <v>2</v>
      </c>
      <c r="DJ915" s="30">
        <f t="shared" si="789"/>
        <v>2</v>
      </c>
      <c r="DK915" s="30">
        <f t="shared" si="789"/>
        <v>2</v>
      </c>
      <c r="DL915" s="30">
        <f t="shared" si="789"/>
        <v>2</v>
      </c>
      <c r="DM915" s="30">
        <f t="shared" si="789"/>
        <v>2</v>
      </c>
      <c r="DN915" s="30">
        <f t="shared" si="789"/>
        <v>2</v>
      </c>
      <c r="DO915" s="30">
        <f t="shared" si="789"/>
        <v>2</v>
      </c>
      <c r="DP915" s="30">
        <f t="shared" si="789"/>
        <v>2</v>
      </c>
      <c r="DQ915" s="30">
        <f t="shared" si="789"/>
        <v>2</v>
      </c>
      <c r="DR915" s="23"/>
      <c r="DS915" s="23"/>
      <c r="DT915" s="23"/>
      <c r="DU915" s="23"/>
      <c r="DV915" s="23"/>
      <c r="DW915" s="23"/>
      <c r="DX915" s="23"/>
      <c r="DY915" s="23"/>
      <c r="DZ915" s="23"/>
      <c r="EA915" s="23"/>
      <c r="EB915" s="23"/>
      <c r="EC915" s="23"/>
      <c r="ED915" s="23"/>
      <c r="EE915" s="23"/>
      <c r="EF915" s="23"/>
      <c r="EG915" s="23"/>
      <c r="EH915" s="23"/>
      <c r="EI915" s="23"/>
      <c r="EJ915" s="30">
        <f t="shared" ref="EJ915:EK915" si="790">2*EJ$4</f>
        <v>2</v>
      </c>
      <c r="EK915" s="30">
        <f t="shared" si="790"/>
        <v>2</v>
      </c>
      <c r="EL915" s="23"/>
      <c r="EM915" s="30">
        <f t="shared" ref="EM915:EP915" si="791">2*EM$4</f>
        <v>2</v>
      </c>
      <c r="EN915" s="30">
        <f t="shared" si="791"/>
        <v>2</v>
      </c>
      <c r="EO915" s="30">
        <f t="shared" si="791"/>
        <v>2</v>
      </c>
      <c r="EP915" s="30">
        <f t="shared" si="791"/>
        <v>2</v>
      </c>
      <c r="EQ915" s="23"/>
      <c r="ER915" s="23"/>
      <c r="ES915" s="23"/>
      <c r="ET915" s="23"/>
      <c r="EU915" s="23"/>
      <c r="EV915" s="23"/>
      <c r="EW915" s="23"/>
      <c r="EX915" s="31">
        <f t="shared" si="693"/>
        <v>102</v>
      </c>
      <c r="EY915" s="5"/>
      <c r="EZ915" s="5"/>
      <c r="FA915" s="5"/>
      <c r="FB915" s="5"/>
    </row>
    <row r="916" spans="1:158" ht="15.75" hidden="1" customHeight="1">
      <c r="A916" s="25">
        <f t="shared" si="742"/>
        <v>912</v>
      </c>
      <c r="B916" s="7" t="s">
        <v>2167</v>
      </c>
      <c r="C916" s="7" t="s">
        <v>2168</v>
      </c>
      <c r="D916" s="26" t="s">
        <v>375</v>
      </c>
      <c r="E916" s="27" t="s">
        <v>305</v>
      </c>
      <c r="F916" s="56">
        <v>1000</v>
      </c>
      <c r="G916" s="29">
        <f t="shared" si="743"/>
        <v>12</v>
      </c>
      <c r="H916" s="30">
        <f>2*H$4</f>
        <v>2</v>
      </c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30">
        <f>2*T$4</f>
        <v>2</v>
      </c>
      <c r="U916" s="23"/>
      <c r="V916" s="23"/>
      <c r="W916" s="23"/>
      <c r="X916" s="23"/>
      <c r="Y916" s="30">
        <f>2*Y$4</f>
        <v>2</v>
      </c>
      <c r="Z916" s="23"/>
      <c r="AA916" s="23"/>
      <c r="AB916" s="23"/>
      <c r="AC916" s="23"/>
      <c r="AD916" s="30">
        <f>2*AD$4</f>
        <v>2</v>
      </c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30">
        <f t="shared" ref="AP916:AR916" si="792">2*AP$4</f>
        <v>2</v>
      </c>
      <c r="AQ916" s="30">
        <f t="shared" si="792"/>
        <v>2</v>
      </c>
      <c r="AR916" s="30">
        <f t="shared" si="792"/>
        <v>2</v>
      </c>
      <c r="AS916" s="23"/>
      <c r="AT916" s="23"/>
      <c r="AU916" s="23"/>
      <c r="AV916" s="23"/>
      <c r="AW916" s="30">
        <f>2*AW$4</f>
        <v>2</v>
      </c>
      <c r="AX916" s="23"/>
      <c r="AY916" s="23"/>
      <c r="AZ916" s="23"/>
      <c r="BA916" s="23"/>
      <c r="BB916" s="23"/>
      <c r="BC916" s="23"/>
      <c r="BD916" s="23"/>
      <c r="BE916" s="23"/>
      <c r="BF916" s="23"/>
      <c r="BG916" s="30">
        <f t="shared" ref="BG916:BI916" si="793">2*BG$4</f>
        <v>2</v>
      </c>
      <c r="BH916" s="30">
        <f t="shared" si="793"/>
        <v>2</v>
      </c>
      <c r="BI916" s="30">
        <f t="shared" si="793"/>
        <v>2</v>
      </c>
      <c r="BJ916" s="23"/>
      <c r="BK916" s="23"/>
      <c r="BL916" s="23"/>
      <c r="BM916" s="23"/>
      <c r="BN916" s="23"/>
      <c r="BO916" s="23"/>
      <c r="BP916" s="23"/>
      <c r="BQ916" s="23"/>
      <c r="BR916" s="23"/>
      <c r="BS916" s="23"/>
      <c r="BT916" s="23"/>
      <c r="BU916" s="23"/>
      <c r="BV916" s="23"/>
      <c r="BW916" s="23"/>
      <c r="BX916" s="23"/>
      <c r="BY916" s="23"/>
      <c r="BZ916" s="23"/>
      <c r="CA916" s="23"/>
      <c r="CB916" s="23"/>
      <c r="CC916" s="23"/>
      <c r="CD916" s="23"/>
      <c r="CE916" s="23"/>
      <c r="CF916" s="23"/>
      <c r="CG916" s="23"/>
      <c r="CH916" s="23"/>
      <c r="CI916" s="23"/>
      <c r="CJ916" s="23"/>
      <c r="CK916" s="23"/>
      <c r="CL916" s="23"/>
      <c r="CM916" s="23"/>
      <c r="CN916" s="23"/>
      <c r="CO916" s="23"/>
      <c r="CP916" s="23"/>
      <c r="CQ916" s="23"/>
      <c r="CR916" s="23"/>
      <c r="CS916" s="23"/>
      <c r="CT916" s="23"/>
      <c r="CU916" s="23"/>
      <c r="CV916" s="23"/>
      <c r="CW916" s="23"/>
      <c r="CX916" s="23"/>
      <c r="CY916" s="23"/>
      <c r="CZ916" s="23"/>
      <c r="DA916" s="23"/>
      <c r="DB916" s="23"/>
      <c r="DC916" s="23"/>
      <c r="DD916" s="23"/>
      <c r="DE916" s="23"/>
      <c r="DF916" s="23"/>
      <c r="DG916" s="23"/>
      <c r="DH916" s="23"/>
      <c r="DI916" s="23"/>
      <c r="DJ916" s="23"/>
      <c r="DK916" s="23"/>
      <c r="DL916" s="23"/>
      <c r="DM916" s="23"/>
      <c r="DN916" s="23"/>
      <c r="DO916" s="23"/>
      <c r="DP916" s="23"/>
      <c r="DQ916" s="23"/>
      <c r="DR916" s="23"/>
      <c r="DS916" s="23"/>
      <c r="DT916" s="23"/>
      <c r="DU916" s="23"/>
      <c r="DV916" s="23"/>
      <c r="DW916" s="23"/>
      <c r="DX916" s="23"/>
      <c r="DY916" s="23"/>
      <c r="DZ916" s="23"/>
      <c r="EA916" s="23"/>
      <c r="EB916" s="23"/>
      <c r="EC916" s="23"/>
      <c r="ED916" s="23"/>
      <c r="EE916" s="23"/>
      <c r="EF916" s="23"/>
      <c r="EG916" s="23"/>
      <c r="EH916" s="23"/>
      <c r="EI916" s="23"/>
      <c r="EJ916" s="23"/>
      <c r="EK916" s="23"/>
      <c r="EL916" s="23"/>
      <c r="EM916" s="23"/>
      <c r="EN916" s="23"/>
      <c r="EO916" s="23"/>
      <c r="EP916" s="23"/>
      <c r="EQ916" s="23"/>
      <c r="ER916" s="23"/>
      <c r="ES916" s="23"/>
      <c r="ET916" s="30">
        <f>2*ET$4</f>
        <v>2</v>
      </c>
      <c r="EU916" s="23"/>
      <c r="EV916" s="23"/>
      <c r="EW916" s="23"/>
      <c r="EX916" s="31">
        <f t="shared" si="693"/>
        <v>24</v>
      </c>
      <c r="EY916" s="5"/>
      <c r="EZ916" s="5"/>
      <c r="FA916" s="5"/>
      <c r="FB916" s="5"/>
    </row>
    <row r="917" spans="1:158" ht="15.75" hidden="1" customHeight="1">
      <c r="A917" s="25">
        <f t="shared" si="742"/>
        <v>913</v>
      </c>
      <c r="B917" s="7" t="s">
        <v>2169</v>
      </c>
      <c r="C917" s="7" t="s">
        <v>2162</v>
      </c>
      <c r="D917" s="26" t="s">
        <v>338</v>
      </c>
      <c r="E917" s="27" t="s">
        <v>305</v>
      </c>
      <c r="F917" s="28">
        <v>3000</v>
      </c>
      <c r="G917" s="29">
        <f t="shared" si="743"/>
        <v>41</v>
      </c>
      <c r="H917" s="23"/>
      <c r="I917" s="30">
        <f t="shared" ref="I917:J917" si="794">2*I$4</f>
        <v>2</v>
      </c>
      <c r="J917" s="30">
        <f t="shared" si="794"/>
        <v>2</v>
      </c>
      <c r="K917" s="23"/>
      <c r="L917" s="30">
        <f t="shared" ref="L917:S917" si="795">2*L$4</f>
        <v>2</v>
      </c>
      <c r="M917" s="30">
        <f t="shared" si="795"/>
        <v>2</v>
      </c>
      <c r="N917" s="30">
        <f t="shared" si="795"/>
        <v>2</v>
      </c>
      <c r="O917" s="30">
        <f t="shared" si="795"/>
        <v>2</v>
      </c>
      <c r="P917" s="30">
        <f t="shared" si="795"/>
        <v>2</v>
      </c>
      <c r="Q917" s="30">
        <f t="shared" si="795"/>
        <v>2</v>
      </c>
      <c r="R917" s="30">
        <f t="shared" si="795"/>
        <v>2</v>
      </c>
      <c r="S917" s="30">
        <f t="shared" si="795"/>
        <v>2</v>
      </c>
      <c r="T917" s="23"/>
      <c r="U917" s="23"/>
      <c r="V917" s="30">
        <f t="shared" ref="V917:W917" si="796">2*V$4</f>
        <v>2</v>
      </c>
      <c r="W917" s="30">
        <f t="shared" si="796"/>
        <v>2</v>
      </c>
      <c r="X917" s="23"/>
      <c r="Y917" s="23"/>
      <c r="Z917" s="30">
        <f t="shared" ref="Z917:AC917" si="797">2*Z$4</f>
        <v>2</v>
      </c>
      <c r="AA917" s="30">
        <f t="shared" si="797"/>
        <v>2</v>
      </c>
      <c r="AB917" s="30">
        <f t="shared" si="797"/>
        <v>2</v>
      </c>
      <c r="AC917" s="30">
        <f t="shared" si="797"/>
        <v>2</v>
      </c>
      <c r="AD917" s="23"/>
      <c r="AE917" s="23"/>
      <c r="AF917" s="30">
        <f t="shared" ref="AF917:AG917" si="798">2*AF$4</f>
        <v>2</v>
      </c>
      <c r="AG917" s="30">
        <f t="shared" si="798"/>
        <v>2</v>
      </c>
      <c r="AH917" s="23"/>
      <c r="AI917" s="30">
        <f t="shared" ref="AI917:AO917" si="799">2*AI$4</f>
        <v>2</v>
      </c>
      <c r="AJ917" s="30">
        <f t="shared" si="799"/>
        <v>2</v>
      </c>
      <c r="AK917" s="30">
        <f t="shared" si="799"/>
        <v>2</v>
      </c>
      <c r="AL917" s="30">
        <f t="shared" si="799"/>
        <v>2</v>
      </c>
      <c r="AM917" s="30">
        <f t="shared" si="799"/>
        <v>2</v>
      </c>
      <c r="AN917" s="30">
        <f t="shared" si="799"/>
        <v>2</v>
      </c>
      <c r="AO917" s="30">
        <f t="shared" si="799"/>
        <v>2</v>
      </c>
      <c r="AP917" s="23"/>
      <c r="AQ917" s="23"/>
      <c r="AR917" s="23"/>
      <c r="AS917" s="30">
        <f t="shared" ref="AS917:AT917" si="800">2*AS$4</f>
        <v>2</v>
      </c>
      <c r="AT917" s="30">
        <f t="shared" si="800"/>
        <v>2</v>
      </c>
      <c r="AU917" s="23"/>
      <c r="AV917" s="23"/>
      <c r="AW917" s="23"/>
      <c r="AX917" s="30">
        <f t="shared" ref="AX917:AZ917" si="801">2*AX$4</f>
        <v>2</v>
      </c>
      <c r="AY917" s="30">
        <f t="shared" si="801"/>
        <v>2</v>
      </c>
      <c r="AZ917" s="30">
        <f t="shared" si="801"/>
        <v>2</v>
      </c>
      <c r="BA917" s="23"/>
      <c r="BB917" s="30">
        <f t="shared" ref="BB917:BE917" si="802">2*BB$4</f>
        <v>2</v>
      </c>
      <c r="BC917" s="30">
        <f t="shared" si="802"/>
        <v>2</v>
      </c>
      <c r="BD917" s="30">
        <f t="shared" si="802"/>
        <v>2</v>
      </c>
      <c r="BE917" s="30">
        <f t="shared" si="802"/>
        <v>2</v>
      </c>
      <c r="BF917" s="23"/>
      <c r="BG917" s="23"/>
      <c r="BH917" s="23"/>
      <c r="BI917" s="23"/>
      <c r="BJ917" s="23"/>
      <c r="BK917" s="23"/>
      <c r="BL917" s="30">
        <f t="shared" ref="BL917:BN917" si="803">2*BL$4</f>
        <v>2</v>
      </c>
      <c r="BM917" s="30">
        <f t="shared" si="803"/>
        <v>2</v>
      </c>
      <c r="BN917" s="30">
        <f t="shared" si="803"/>
        <v>2</v>
      </c>
      <c r="BO917" s="23"/>
      <c r="BP917" s="23"/>
      <c r="BQ917" s="23"/>
      <c r="BR917" s="23"/>
      <c r="BS917" s="23"/>
      <c r="BT917" s="23"/>
      <c r="BU917" s="23"/>
      <c r="BV917" s="23"/>
      <c r="BW917" s="23"/>
      <c r="BX917" s="23"/>
      <c r="BY917" s="23"/>
      <c r="BZ917" s="23"/>
      <c r="CA917" s="23"/>
      <c r="CB917" s="23"/>
      <c r="CC917" s="23"/>
      <c r="CD917" s="23"/>
      <c r="CE917" s="23"/>
      <c r="CF917" s="23"/>
      <c r="CG917" s="23"/>
      <c r="CH917" s="23"/>
      <c r="CI917" s="23"/>
      <c r="CJ917" s="23"/>
      <c r="CK917" s="23"/>
      <c r="CL917" s="23"/>
      <c r="CM917" s="23"/>
      <c r="CN917" s="23"/>
      <c r="CO917" s="23"/>
      <c r="CP917" s="23"/>
      <c r="CQ917" s="23"/>
      <c r="CR917" s="23"/>
      <c r="CS917" s="23"/>
      <c r="CT917" s="23"/>
      <c r="CU917" s="23"/>
      <c r="CV917" s="23"/>
      <c r="CW917" s="23"/>
      <c r="CX917" s="23"/>
      <c r="CY917" s="23"/>
      <c r="CZ917" s="23"/>
      <c r="DA917" s="23"/>
      <c r="DB917" s="23"/>
      <c r="DC917" s="23"/>
      <c r="DD917" s="23"/>
      <c r="DE917" s="23"/>
      <c r="DF917" s="23"/>
      <c r="DG917" s="23"/>
      <c r="DH917" s="23"/>
      <c r="DI917" s="23"/>
      <c r="DJ917" s="23"/>
      <c r="DK917" s="23"/>
      <c r="DL917" s="23"/>
      <c r="DM917" s="23"/>
      <c r="DN917" s="23"/>
      <c r="DO917" s="23"/>
      <c r="DP917" s="23"/>
      <c r="DQ917" s="23"/>
      <c r="DR917" s="23"/>
      <c r="DS917" s="23"/>
      <c r="DT917" s="23"/>
      <c r="DU917" s="23"/>
      <c r="DV917" s="23"/>
      <c r="DW917" s="23"/>
      <c r="DX917" s="23"/>
      <c r="DY917" s="23"/>
      <c r="DZ917" s="23"/>
      <c r="EA917" s="23"/>
      <c r="EB917" s="23"/>
      <c r="EC917" s="23"/>
      <c r="ED917" s="23"/>
      <c r="EE917" s="23"/>
      <c r="EF917" s="23"/>
      <c r="EG917" s="23"/>
      <c r="EH917" s="30">
        <f t="shared" ref="EH917:EI917" si="804">2*EH$4</f>
        <v>2</v>
      </c>
      <c r="EI917" s="30">
        <f t="shared" si="804"/>
        <v>2</v>
      </c>
      <c r="EJ917" s="23"/>
      <c r="EK917" s="23"/>
      <c r="EL917" s="23"/>
      <c r="EM917" s="23"/>
      <c r="EN917" s="23"/>
      <c r="EO917" s="23"/>
      <c r="EP917" s="23"/>
      <c r="EQ917" s="30">
        <f>2*EQ$4</f>
        <v>2</v>
      </c>
      <c r="ER917" s="23"/>
      <c r="ES917" s="23"/>
      <c r="ET917" s="23"/>
      <c r="EU917" s="30">
        <f>2*EU$4</f>
        <v>2</v>
      </c>
      <c r="EV917" s="23"/>
      <c r="EW917" s="23"/>
      <c r="EX917" s="31">
        <f t="shared" si="693"/>
        <v>82</v>
      </c>
      <c r="EY917" s="5"/>
      <c r="EZ917" s="5"/>
      <c r="FA917" s="5"/>
      <c r="FB917" s="5"/>
    </row>
    <row r="918" spans="1:158" ht="15.75" hidden="1" customHeight="1">
      <c r="A918" s="25">
        <f t="shared" si="742"/>
        <v>914</v>
      </c>
      <c r="B918" s="7" t="s">
        <v>2170</v>
      </c>
      <c r="C918" s="7" t="s">
        <v>2171</v>
      </c>
      <c r="D918" s="26" t="s">
        <v>375</v>
      </c>
      <c r="E918" s="27" t="s">
        <v>305</v>
      </c>
      <c r="F918" s="28">
        <v>300</v>
      </c>
      <c r="G918" s="29">
        <f t="shared" si="743"/>
        <v>2</v>
      </c>
      <c r="H918" s="23"/>
      <c r="I918" s="23"/>
      <c r="J918" s="23"/>
      <c r="K918" s="23"/>
      <c r="L918" s="23"/>
      <c r="M918" s="23"/>
      <c r="N918" s="23"/>
      <c r="O918" s="23"/>
      <c r="P918" s="23"/>
      <c r="Q918" s="30">
        <f>2*Q$4</f>
        <v>2</v>
      </c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30">
        <f>2*AL$4</f>
        <v>2</v>
      </c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  <c r="BQ918" s="23"/>
      <c r="BR918" s="23"/>
      <c r="BS918" s="23"/>
      <c r="BT918" s="23"/>
      <c r="BU918" s="23"/>
      <c r="BV918" s="23"/>
      <c r="BW918" s="23"/>
      <c r="BX918" s="23"/>
      <c r="BY918" s="23"/>
      <c r="BZ918" s="23"/>
      <c r="CA918" s="23"/>
      <c r="CB918" s="23"/>
      <c r="CC918" s="23"/>
      <c r="CD918" s="23"/>
      <c r="CE918" s="23"/>
      <c r="CF918" s="23"/>
      <c r="CG918" s="23"/>
      <c r="CH918" s="23"/>
      <c r="CI918" s="23"/>
      <c r="CJ918" s="23"/>
      <c r="CK918" s="23"/>
      <c r="CL918" s="23"/>
      <c r="CM918" s="23"/>
      <c r="CN918" s="23"/>
      <c r="CO918" s="23"/>
      <c r="CP918" s="23"/>
      <c r="CQ918" s="23"/>
      <c r="CR918" s="23"/>
      <c r="CS918" s="23"/>
      <c r="CT918" s="23"/>
      <c r="CU918" s="23"/>
      <c r="CV918" s="23"/>
      <c r="CW918" s="23"/>
      <c r="CX918" s="23"/>
      <c r="CY918" s="23"/>
      <c r="CZ918" s="23"/>
      <c r="DA918" s="23"/>
      <c r="DB918" s="23"/>
      <c r="DC918" s="23"/>
      <c r="DD918" s="23"/>
      <c r="DE918" s="23"/>
      <c r="DF918" s="23"/>
      <c r="DG918" s="23"/>
      <c r="DH918" s="23"/>
      <c r="DI918" s="23"/>
      <c r="DJ918" s="23"/>
      <c r="DK918" s="23"/>
      <c r="DL918" s="23"/>
      <c r="DM918" s="23"/>
      <c r="DN918" s="23"/>
      <c r="DO918" s="23"/>
      <c r="DP918" s="23"/>
      <c r="DQ918" s="23"/>
      <c r="DR918" s="23"/>
      <c r="DS918" s="23"/>
      <c r="DT918" s="23"/>
      <c r="DU918" s="23"/>
      <c r="DV918" s="23"/>
      <c r="DW918" s="23"/>
      <c r="DX918" s="23"/>
      <c r="DY918" s="23"/>
      <c r="DZ918" s="23"/>
      <c r="EA918" s="23"/>
      <c r="EB918" s="23"/>
      <c r="EC918" s="23"/>
      <c r="ED918" s="23"/>
      <c r="EE918" s="23"/>
      <c r="EF918" s="23"/>
      <c r="EG918" s="23"/>
      <c r="EH918" s="23"/>
      <c r="EI918" s="23"/>
      <c r="EJ918" s="23"/>
      <c r="EK918" s="23"/>
      <c r="EL918" s="23"/>
      <c r="EM918" s="23"/>
      <c r="EN918" s="23"/>
      <c r="EO918" s="23"/>
      <c r="EP918" s="23"/>
      <c r="EQ918" s="23"/>
      <c r="ER918" s="23"/>
      <c r="ES918" s="23"/>
      <c r="ET918" s="23"/>
      <c r="EU918" s="23"/>
      <c r="EV918" s="23"/>
      <c r="EW918" s="23"/>
      <c r="EX918" s="31">
        <f t="shared" si="693"/>
        <v>4</v>
      </c>
      <c r="EY918" s="5"/>
      <c r="EZ918" s="5"/>
      <c r="FA918" s="5"/>
      <c r="FB918" s="5"/>
    </row>
    <row r="919" spans="1:158" ht="15.75" hidden="1" customHeight="1">
      <c r="A919" s="25">
        <f t="shared" si="742"/>
        <v>915</v>
      </c>
      <c r="B919" s="7" t="s">
        <v>2172</v>
      </c>
      <c r="C919" s="7" t="s">
        <v>2173</v>
      </c>
      <c r="D919" s="26" t="s">
        <v>338</v>
      </c>
      <c r="E919" s="27" t="s">
        <v>305</v>
      </c>
      <c r="F919" s="28">
        <v>100</v>
      </c>
      <c r="G919" s="29">
        <f t="shared" si="743"/>
        <v>2</v>
      </c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  <c r="BQ919" s="23"/>
      <c r="BR919" s="23"/>
      <c r="BS919" s="23"/>
      <c r="BT919" s="23"/>
      <c r="BU919" s="23"/>
      <c r="BV919" s="23"/>
      <c r="BW919" s="23"/>
      <c r="BX919" s="23"/>
      <c r="BY919" s="23"/>
      <c r="BZ919" s="23"/>
      <c r="CA919" s="23"/>
      <c r="CB919" s="23"/>
      <c r="CC919" s="23"/>
      <c r="CD919" s="23"/>
      <c r="CE919" s="23"/>
      <c r="CF919" s="23"/>
      <c r="CG919" s="23"/>
      <c r="CH919" s="23"/>
      <c r="CI919" s="23"/>
      <c r="CJ919" s="23"/>
      <c r="CK919" s="23"/>
      <c r="CL919" s="23"/>
      <c r="CM919" s="23"/>
      <c r="CN919" s="23"/>
      <c r="CO919" s="23"/>
      <c r="CP919" s="23"/>
      <c r="CQ919" s="23"/>
      <c r="CR919" s="23"/>
      <c r="CS919" s="23"/>
      <c r="CT919" s="23"/>
      <c r="CU919" s="23"/>
      <c r="CV919" s="23"/>
      <c r="CW919" s="23"/>
      <c r="CX919" s="23"/>
      <c r="CY919" s="23"/>
      <c r="CZ919" s="23"/>
      <c r="DA919" s="23"/>
      <c r="DB919" s="23"/>
      <c r="DC919" s="23"/>
      <c r="DD919" s="23"/>
      <c r="DE919" s="23"/>
      <c r="DF919" s="23"/>
      <c r="DG919" s="23"/>
      <c r="DH919" s="23"/>
      <c r="DI919" s="23"/>
      <c r="DJ919" s="23"/>
      <c r="DK919" s="23"/>
      <c r="DL919" s="23"/>
      <c r="DM919" s="23"/>
      <c r="DN919" s="23"/>
      <c r="DO919" s="23"/>
      <c r="DP919" s="23"/>
      <c r="DQ919" s="23"/>
      <c r="DR919" s="23"/>
      <c r="DS919" s="23"/>
      <c r="DT919" s="23"/>
      <c r="DU919" s="23"/>
      <c r="DV919" s="23"/>
      <c r="DW919" s="23"/>
      <c r="DX919" s="23"/>
      <c r="DY919" s="23"/>
      <c r="DZ919" s="23"/>
      <c r="EA919" s="23"/>
      <c r="EB919" s="23"/>
      <c r="EC919" s="23"/>
      <c r="ED919" s="23"/>
      <c r="EE919" s="23"/>
      <c r="EF919" s="23"/>
      <c r="EG919" s="23"/>
      <c r="EH919" s="23"/>
      <c r="EI919" s="23"/>
      <c r="EJ919" s="23"/>
      <c r="EK919" s="23"/>
      <c r="EL919" s="23"/>
      <c r="EM919" s="23"/>
      <c r="EN919" s="23"/>
      <c r="EO919" s="23"/>
      <c r="EP919" s="23"/>
      <c r="EQ919" s="23"/>
      <c r="ER919" s="30">
        <f t="shared" ref="ER919:ES919" si="805">3*ER$4</f>
        <v>3</v>
      </c>
      <c r="ES919" s="30">
        <f t="shared" si="805"/>
        <v>3</v>
      </c>
      <c r="ET919" s="23"/>
      <c r="EU919" s="23"/>
      <c r="EV919" s="23"/>
      <c r="EW919" s="23"/>
      <c r="EX919" s="31">
        <f t="shared" si="693"/>
        <v>6</v>
      </c>
      <c r="EY919" s="5"/>
      <c r="EZ919" s="5"/>
      <c r="FA919" s="5"/>
      <c r="FB919" s="5"/>
    </row>
    <row r="920" spans="1:158" ht="15.75" hidden="1" customHeight="1">
      <c r="A920" s="25">
        <f t="shared" si="742"/>
        <v>916</v>
      </c>
      <c r="B920" s="7" t="s">
        <v>2174</v>
      </c>
      <c r="C920" s="7" t="s">
        <v>2175</v>
      </c>
      <c r="D920" s="26" t="s">
        <v>338</v>
      </c>
      <c r="E920" s="27" t="s">
        <v>305</v>
      </c>
      <c r="F920" s="28">
        <v>200</v>
      </c>
      <c r="G920" s="29">
        <f t="shared" si="743"/>
        <v>6</v>
      </c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30">
        <f>1*T$4</f>
        <v>1</v>
      </c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30">
        <f>1*AR$4</f>
        <v>1</v>
      </c>
      <c r="AS920" s="23"/>
      <c r="AT920" s="23"/>
      <c r="AU920" s="23"/>
      <c r="AV920" s="23"/>
      <c r="AW920" s="30">
        <f>1*AW$4</f>
        <v>1</v>
      </c>
      <c r="AX920" s="23"/>
      <c r="AY920" s="23"/>
      <c r="AZ920" s="23"/>
      <c r="BA920" s="23"/>
      <c r="BB920" s="23"/>
      <c r="BC920" s="23"/>
      <c r="BD920" s="23"/>
      <c r="BE920" s="23"/>
      <c r="BF920" s="23"/>
      <c r="BG920" s="30">
        <f t="shared" ref="BG920:BI920" si="806">1*BG$4</f>
        <v>1</v>
      </c>
      <c r="BH920" s="30">
        <f t="shared" si="806"/>
        <v>1</v>
      </c>
      <c r="BI920" s="30">
        <f t="shared" si="806"/>
        <v>1</v>
      </c>
      <c r="BJ920" s="23"/>
      <c r="BK920" s="23"/>
      <c r="BL920" s="23"/>
      <c r="BM920" s="23"/>
      <c r="BN920" s="23"/>
      <c r="BO920" s="23"/>
      <c r="BP920" s="23"/>
      <c r="BQ920" s="23"/>
      <c r="BR920" s="23"/>
      <c r="BS920" s="23"/>
      <c r="BT920" s="23"/>
      <c r="BU920" s="23"/>
      <c r="BV920" s="23"/>
      <c r="BW920" s="23"/>
      <c r="BX920" s="23"/>
      <c r="BY920" s="23"/>
      <c r="BZ920" s="23"/>
      <c r="CA920" s="23"/>
      <c r="CB920" s="23"/>
      <c r="CC920" s="23"/>
      <c r="CD920" s="23"/>
      <c r="CE920" s="23"/>
      <c r="CF920" s="23"/>
      <c r="CG920" s="23"/>
      <c r="CH920" s="23"/>
      <c r="CI920" s="23"/>
      <c r="CJ920" s="23"/>
      <c r="CK920" s="23"/>
      <c r="CL920" s="23"/>
      <c r="CM920" s="23"/>
      <c r="CN920" s="23"/>
      <c r="CO920" s="23"/>
      <c r="CP920" s="23"/>
      <c r="CQ920" s="23"/>
      <c r="CR920" s="23"/>
      <c r="CS920" s="23"/>
      <c r="CT920" s="23"/>
      <c r="CU920" s="23"/>
      <c r="CV920" s="23"/>
      <c r="CW920" s="23"/>
      <c r="CX920" s="23"/>
      <c r="CY920" s="23"/>
      <c r="CZ920" s="23"/>
      <c r="DA920" s="23"/>
      <c r="DB920" s="23"/>
      <c r="DC920" s="23"/>
      <c r="DD920" s="23"/>
      <c r="DE920" s="23"/>
      <c r="DF920" s="23"/>
      <c r="DG920" s="23"/>
      <c r="DH920" s="23"/>
      <c r="DI920" s="23"/>
      <c r="DJ920" s="23"/>
      <c r="DK920" s="23"/>
      <c r="DL920" s="23"/>
      <c r="DM920" s="23"/>
      <c r="DN920" s="23"/>
      <c r="DO920" s="23"/>
      <c r="DP920" s="23"/>
      <c r="DQ920" s="23"/>
      <c r="DR920" s="23"/>
      <c r="DS920" s="23"/>
      <c r="DT920" s="23"/>
      <c r="DU920" s="23"/>
      <c r="DV920" s="23"/>
      <c r="DW920" s="23"/>
      <c r="DX920" s="23"/>
      <c r="DY920" s="23"/>
      <c r="DZ920" s="23"/>
      <c r="EA920" s="23"/>
      <c r="EB920" s="23"/>
      <c r="EC920" s="23"/>
      <c r="ED920" s="23"/>
      <c r="EE920" s="23"/>
      <c r="EF920" s="23"/>
      <c r="EG920" s="23"/>
      <c r="EH920" s="23"/>
      <c r="EI920" s="23"/>
      <c r="EJ920" s="23"/>
      <c r="EK920" s="23"/>
      <c r="EL920" s="23"/>
      <c r="EM920" s="23"/>
      <c r="EN920" s="23"/>
      <c r="EO920" s="23"/>
      <c r="EP920" s="23"/>
      <c r="EQ920" s="23"/>
      <c r="ER920" s="23"/>
      <c r="ES920" s="23"/>
      <c r="ET920" s="23"/>
      <c r="EU920" s="23"/>
      <c r="EV920" s="23"/>
      <c r="EW920" s="23"/>
      <c r="EX920" s="31">
        <f t="shared" si="693"/>
        <v>6</v>
      </c>
      <c r="EY920" s="5"/>
      <c r="EZ920" s="5"/>
      <c r="FA920" s="5"/>
      <c r="FB920" s="5"/>
    </row>
    <row r="921" spans="1:158" ht="15.75" hidden="1" customHeight="1">
      <c r="A921" s="25">
        <f t="shared" si="742"/>
        <v>917</v>
      </c>
      <c r="B921" s="7" t="s">
        <v>2176</v>
      </c>
      <c r="C921" s="7" t="s">
        <v>2177</v>
      </c>
      <c r="D921" s="26" t="s">
        <v>338</v>
      </c>
      <c r="E921" s="27" t="s">
        <v>305</v>
      </c>
      <c r="F921" s="28">
        <v>200</v>
      </c>
      <c r="G921" s="29">
        <f t="shared" si="743"/>
        <v>2</v>
      </c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  <c r="BQ921" s="23"/>
      <c r="BR921" s="23"/>
      <c r="BS921" s="23"/>
      <c r="BT921" s="23"/>
      <c r="BU921" s="23"/>
      <c r="BV921" s="23"/>
      <c r="BW921" s="23"/>
      <c r="BX921" s="23"/>
      <c r="BY921" s="23"/>
      <c r="BZ921" s="23"/>
      <c r="CA921" s="23"/>
      <c r="CB921" s="23"/>
      <c r="CC921" s="23"/>
      <c r="CD921" s="23"/>
      <c r="CE921" s="23"/>
      <c r="CF921" s="23"/>
      <c r="CG921" s="23"/>
      <c r="CH921" s="23"/>
      <c r="CI921" s="23"/>
      <c r="CJ921" s="23"/>
      <c r="CK921" s="23"/>
      <c r="CL921" s="23"/>
      <c r="CM921" s="23"/>
      <c r="CN921" s="23"/>
      <c r="CO921" s="23"/>
      <c r="CP921" s="23"/>
      <c r="CQ921" s="23"/>
      <c r="CR921" s="23"/>
      <c r="CS921" s="23"/>
      <c r="CT921" s="23"/>
      <c r="CU921" s="23"/>
      <c r="CV921" s="23"/>
      <c r="CW921" s="23"/>
      <c r="CX921" s="23"/>
      <c r="CY921" s="23"/>
      <c r="CZ921" s="23"/>
      <c r="DA921" s="23"/>
      <c r="DB921" s="23"/>
      <c r="DC921" s="23"/>
      <c r="DD921" s="23"/>
      <c r="DE921" s="23"/>
      <c r="DF921" s="23"/>
      <c r="DG921" s="23"/>
      <c r="DH921" s="23"/>
      <c r="DI921" s="23"/>
      <c r="DJ921" s="23"/>
      <c r="DK921" s="23"/>
      <c r="DL921" s="23"/>
      <c r="DM921" s="23"/>
      <c r="DN921" s="23"/>
      <c r="DO921" s="23"/>
      <c r="DP921" s="23"/>
      <c r="DQ921" s="23"/>
      <c r="DR921" s="23"/>
      <c r="DS921" s="23"/>
      <c r="DT921" s="23"/>
      <c r="DU921" s="23"/>
      <c r="DV921" s="23"/>
      <c r="DW921" s="23"/>
      <c r="DX921" s="23"/>
      <c r="DY921" s="23"/>
      <c r="DZ921" s="23"/>
      <c r="EA921" s="23"/>
      <c r="EB921" s="23"/>
      <c r="EC921" s="23"/>
      <c r="ED921" s="23"/>
      <c r="EE921" s="23"/>
      <c r="EF921" s="23"/>
      <c r="EG921" s="23"/>
      <c r="EH921" s="23"/>
      <c r="EI921" s="23"/>
      <c r="EJ921" s="23"/>
      <c r="EK921" s="23"/>
      <c r="EL921" s="23"/>
      <c r="EM921" s="23"/>
      <c r="EN921" s="23"/>
      <c r="EO921" s="23"/>
      <c r="EP921" s="23"/>
      <c r="EQ921" s="23"/>
      <c r="ER921" s="30">
        <f t="shared" ref="ER921:ES921" si="807">1*ER$4</f>
        <v>1</v>
      </c>
      <c r="ES921" s="30">
        <f t="shared" si="807"/>
        <v>1</v>
      </c>
      <c r="ET921" s="23"/>
      <c r="EU921" s="23"/>
      <c r="EV921" s="23"/>
      <c r="EW921" s="23"/>
      <c r="EX921" s="31">
        <f t="shared" si="693"/>
        <v>2</v>
      </c>
      <c r="EY921" s="5"/>
      <c r="EZ921" s="5"/>
      <c r="FA921" s="5"/>
      <c r="FB921" s="5"/>
    </row>
    <row r="922" spans="1:158" ht="15.75" hidden="1" customHeight="1">
      <c r="A922" s="25">
        <f t="shared" si="742"/>
        <v>918</v>
      </c>
      <c r="B922" s="7" t="s">
        <v>2178</v>
      </c>
      <c r="C922" s="7" t="s">
        <v>2179</v>
      </c>
      <c r="D922" s="26" t="s">
        <v>375</v>
      </c>
      <c r="E922" s="27" t="s">
        <v>305</v>
      </c>
      <c r="F922" s="28">
        <v>3000</v>
      </c>
      <c r="G922" s="29">
        <f t="shared" si="743"/>
        <v>1</v>
      </c>
      <c r="H922" s="23"/>
      <c r="I922" s="23"/>
      <c r="J922" s="23"/>
      <c r="K922" s="23"/>
      <c r="L922" s="23"/>
      <c r="M922" s="23"/>
      <c r="N922" s="23"/>
      <c r="O922" s="23"/>
      <c r="P922" s="30">
        <f>1*P$4</f>
        <v>1</v>
      </c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  <c r="BQ922" s="23"/>
      <c r="BR922" s="23"/>
      <c r="BS922" s="23"/>
      <c r="BT922" s="23"/>
      <c r="BU922" s="23"/>
      <c r="BV922" s="23"/>
      <c r="BW922" s="23"/>
      <c r="BX922" s="23"/>
      <c r="BY922" s="23"/>
      <c r="BZ922" s="23"/>
      <c r="CA922" s="23"/>
      <c r="CB922" s="23"/>
      <c r="CC922" s="23"/>
      <c r="CD922" s="23"/>
      <c r="CE922" s="23"/>
      <c r="CF922" s="23"/>
      <c r="CG922" s="23"/>
      <c r="CH922" s="23"/>
      <c r="CI922" s="23"/>
      <c r="CJ922" s="23"/>
      <c r="CK922" s="23"/>
      <c r="CL922" s="23"/>
      <c r="CM922" s="23"/>
      <c r="CN922" s="23"/>
      <c r="CO922" s="23"/>
      <c r="CP922" s="23"/>
      <c r="CQ922" s="23"/>
      <c r="CR922" s="23"/>
      <c r="CS922" s="23"/>
      <c r="CT922" s="23"/>
      <c r="CU922" s="23"/>
      <c r="CV922" s="23"/>
      <c r="CW922" s="23"/>
      <c r="CX922" s="23"/>
      <c r="CY922" s="23"/>
      <c r="CZ922" s="23"/>
      <c r="DA922" s="23"/>
      <c r="DB922" s="23"/>
      <c r="DC922" s="23"/>
      <c r="DD922" s="23"/>
      <c r="DE922" s="23"/>
      <c r="DF922" s="23"/>
      <c r="DG922" s="23"/>
      <c r="DH922" s="23"/>
      <c r="DI922" s="23"/>
      <c r="DJ922" s="23"/>
      <c r="DK922" s="23"/>
      <c r="DL922" s="23"/>
      <c r="DM922" s="23"/>
      <c r="DN922" s="23"/>
      <c r="DO922" s="23"/>
      <c r="DP922" s="23"/>
      <c r="DQ922" s="23"/>
      <c r="DR922" s="23"/>
      <c r="DS922" s="23"/>
      <c r="DT922" s="23"/>
      <c r="DU922" s="23"/>
      <c r="DV922" s="23"/>
      <c r="DW922" s="23"/>
      <c r="DX922" s="23"/>
      <c r="DY922" s="23"/>
      <c r="DZ922" s="23"/>
      <c r="EA922" s="23"/>
      <c r="EB922" s="23"/>
      <c r="EC922" s="23"/>
      <c r="ED922" s="23"/>
      <c r="EE922" s="23"/>
      <c r="EF922" s="23"/>
      <c r="EG922" s="23"/>
      <c r="EH922" s="23"/>
      <c r="EI922" s="23"/>
      <c r="EJ922" s="23"/>
      <c r="EK922" s="23"/>
      <c r="EL922" s="23"/>
      <c r="EM922" s="23"/>
      <c r="EN922" s="23"/>
      <c r="EO922" s="23"/>
      <c r="EP922" s="23"/>
      <c r="EQ922" s="23"/>
      <c r="ER922" s="23"/>
      <c r="ES922" s="23"/>
      <c r="ET922" s="23"/>
      <c r="EU922" s="23"/>
      <c r="EV922" s="23"/>
      <c r="EW922" s="23"/>
      <c r="EX922" s="31">
        <f t="shared" si="693"/>
        <v>1</v>
      </c>
      <c r="EY922" s="5"/>
      <c r="EZ922" s="5"/>
      <c r="FA922" s="5"/>
      <c r="FB922" s="5"/>
    </row>
    <row r="923" spans="1:158" ht="15.75" hidden="1" customHeight="1">
      <c r="A923" s="25">
        <f t="shared" si="742"/>
        <v>919</v>
      </c>
      <c r="B923" s="7" t="s">
        <v>2180</v>
      </c>
      <c r="C923" s="7" t="s">
        <v>2181</v>
      </c>
      <c r="D923" s="26" t="s">
        <v>375</v>
      </c>
      <c r="E923" s="27" t="s">
        <v>305</v>
      </c>
      <c r="F923" s="28">
        <v>500</v>
      </c>
      <c r="G923" s="29">
        <f t="shared" si="743"/>
        <v>1</v>
      </c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  <c r="BQ923" s="23"/>
      <c r="BR923" s="23"/>
      <c r="BS923" s="23"/>
      <c r="BT923" s="23"/>
      <c r="BU923" s="23"/>
      <c r="BV923" s="23"/>
      <c r="BW923" s="23"/>
      <c r="BX923" s="23"/>
      <c r="BY923" s="23"/>
      <c r="BZ923" s="23"/>
      <c r="CA923" s="23"/>
      <c r="CB923" s="23"/>
      <c r="CC923" s="23"/>
      <c r="CD923" s="23"/>
      <c r="CE923" s="23"/>
      <c r="CF923" s="23"/>
      <c r="CG923" s="23"/>
      <c r="CH923" s="23"/>
      <c r="CI923" s="23"/>
      <c r="CJ923" s="23"/>
      <c r="CK923" s="23"/>
      <c r="CL923" s="23"/>
      <c r="CM923" s="23"/>
      <c r="CN923" s="23"/>
      <c r="CO923" s="23"/>
      <c r="CP923" s="23"/>
      <c r="CQ923" s="23"/>
      <c r="CR923" s="23"/>
      <c r="CS923" s="23"/>
      <c r="CT923" s="23"/>
      <c r="CU923" s="23"/>
      <c r="CV923" s="23"/>
      <c r="CW923" s="23"/>
      <c r="CX923" s="23"/>
      <c r="CY923" s="23"/>
      <c r="CZ923" s="23"/>
      <c r="DA923" s="23"/>
      <c r="DB923" s="23"/>
      <c r="DC923" s="23"/>
      <c r="DD923" s="23"/>
      <c r="DE923" s="23"/>
      <c r="DF923" s="23"/>
      <c r="DG923" s="23"/>
      <c r="DH923" s="23"/>
      <c r="DI923" s="23"/>
      <c r="DJ923" s="23"/>
      <c r="DK923" s="23"/>
      <c r="DL923" s="23"/>
      <c r="DM923" s="23"/>
      <c r="DN923" s="23"/>
      <c r="DO923" s="23"/>
      <c r="DP923" s="23"/>
      <c r="DQ923" s="23"/>
      <c r="DR923" s="23"/>
      <c r="DS923" s="23"/>
      <c r="DT923" s="23"/>
      <c r="DU923" s="23"/>
      <c r="DV923" s="23"/>
      <c r="DW923" s="23"/>
      <c r="DX923" s="23"/>
      <c r="DY923" s="23"/>
      <c r="DZ923" s="23"/>
      <c r="EA923" s="23"/>
      <c r="EB923" s="23"/>
      <c r="EC923" s="23"/>
      <c r="ED923" s="23"/>
      <c r="EE923" s="23"/>
      <c r="EF923" s="23"/>
      <c r="EG923" s="23"/>
      <c r="EH923" s="23"/>
      <c r="EI923" s="23"/>
      <c r="EJ923" s="23"/>
      <c r="EK923" s="23"/>
      <c r="EL923" s="23"/>
      <c r="EM923" s="23"/>
      <c r="EN923" s="23"/>
      <c r="EO923" s="30">
        <f>2*EO$4</f>
        <v>2</v>
      </c>
      <c r="EP923" s="23"/>
      <c r="EQ923" s="23"/>
      <c r="ER923" s="23"/>
      <c r="ES923" s="23"/>
      <c r="ET923" s="23"/>
      <c r="EU923" s="23"/>
      <c r="EV923" s="23"/>
      <c r="EW923" s="23"/>
      <c r="EX923" s="31">
        <f t="shared" si="693"/>
        <v>2</v>
      </c>
      <c r="EY923" s="5"/>
      <c r="EZ923" s="5"/>
      <c r="FA923" s="5"/>
      <c r="FB923" s="5"/>
    </row>
    <row r="924" spans="1:158" ht="15.75" hidden="1" customHeight="1">
      <c r="A924" s="25">
        <f t="shared" si="742"/>
        <v>920</v>
      </c>
      <c r="B924" s="7" t="s">
        <v>2182</v>
      </c>
      <c r="C924" s="7" t="s">
        <v>2183</v>
      </c>
      <c r="D924" s="26" t="s">
        <v>375</v>
      </c>
      <c r="E924" s="27" t="s">
        <v>305</v>
      </c>
      <c r="F924" s="28">
        <v>1000</v>
      </c>
      <c r="G924" s="29">
        <f t="shared" si="743"/>
        <v>28</v>
      </c>
      <c r="H924" s="30">
        <f t="shared" ref="H924:J924" si="808">1*H$4</f>
        <v>1</v>
      </c>
      <c r="I924" s="30">
        <f t="shared" si="808"/>
        <v>1</v>
      </c>
      <c r="J924" s="30">
        <f t="shared" si="808"/>
        <v>1</v>
      </c>
      <c r="K924" s="23"/>
      <c r="L924" s="23"/>
      <c r="M924" s="30">
        <f>1*M$4</f>
        <v>1</v>
      </c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30">
        <f t="shared" ref="AC924:AD924" si="809">1*AC$4</f>
        <v>1</v>
      </c>
      <c r="AD924" s="30">
        <f t="shared" si="809"/>
        <v>1</v>
      </c>
      <c r="AE924" s="23"/>
      <c r="AF924" s="23"/>
      <c r="AG924" s="23"/>
      <c r="AH924" s="30">
        <f t="shared" ref="AH924:AK924" si="810">1*AH$4</f>
        <v>1</v>
      </c>
      <c r="AI924" s="30">
        <f t="shared" si="810"/>
        <v>1</v>
      </c>
      <c r="AJ924" s="30">
        <f t="shared" si="810"/>
        <v>1</v>
      </c>
      <c r="AK924" s="30">
        <f t="shared" si="810"/>
        <v>1</v>
      </c>
      <c r="AL924" s="23"/>
      <c r="AM924" s="30">
        <f t="shared" ref="AM924:AQ924" si="811">1*AM$4</f>
        <v>1</v>
      </c>
      <c r="AN924" s="30">
        <f t="shared" si="811"/>
        <v>1</v>
      </c>
      <c r="AO924" s="30">
        <f t="shared" si="811"/>
        <v>1</v>
      </c>
      <c r="AP924" s="30">
        <f t="shared" si="811"/>
        <v>1</v>
      </c>
      <c r="AQ924" s="30">
        <f t="shared" si="811"/>
        <v>1</v>
      </c>
      <c r="AR924" s="23"/>
      <c r="AS924" s="30">
        <f t="shared" ref="AS924:AT924" si="812">1*AS$4</f>
        <v>1</v>
      </c>
      <c r="AT924" s="30">
        <f t="shared" si="812"/>
        <v>1</v>
      </c>
      <c r="AU924" s="23"/>
      <c r="AV924" s="23"/>
      <c r="AW924" s="23"/>
      <c r="AX924" s="30">
        <f>1*AX$4</f>
        <v>1</v>
      </c>
      <c r="AY924" s="23"/>
      <c r="AZ924" s="30">
        <f>1*AZ$4</f>
        <v>1</v>
      </c>
      <c r="BA924" s="23"/>
      <c r="BB924" s="23"/>
      <c r="BC924" s="23"/>
      <c r="BD924" s="23"/>
      <c r="BE924" s="30">
        <f>1*BE$4</f>
        <v>1</v>
      </c>
      <c r="BF924" s="23"/>
      <c r="BG924" s="23"/>
      <c r="BH924" s="23"/>
      <c r="BI924" s="23"/>
      <c r="BJ924" s="23"/>
      <c r="BK924" s="23"/>
      <c r="BL924" s="30">
        <f t="shared" ref="BL924:BN924" si="813">1*BL$4</f>
        <v>1</v>
      </c>
      <c r="BM924" s="30">
        <f t="shared" si="813"/>
        <v>1</v>
      </c>
      <c r="BN924" s="30">
        <f t="shared" si="813"/>
        <v>1</v>
      </c>
      <c r="BO924" s="23"/>
      <c r="BP924" s="23"/>
      <c r="BQ924" s="23"/>
      <c r="BR924" s="23"/>
      <c r="BS924" s="23"/>
      <c r="BT924" s="23"/>
      <c r="BU924" s="23"/>
      <c r="BV924" s="23"/>
      <c r="BW924" s="23"/>
      <c r="BX924" s="23"/>
      <c r="BY924" s="23"/>
      <c r="BZ924" s="23"/>
      <c r="CA924" s="23"/>
      <c r="CB924" s="23"/>
      <c r="CC924" s="23"/>
      <c r="CD924" s="23"/>
      <c r="CE924" s="23"/>
      <c r="CF924" s="23"/>
      <c r="CG924" s="23"/>
      <c r="CH924" s="23"/>
      <c r="CI924" s="23"/>
      <c r="CJ924" s="23"/>
      <c r="CK924" s="23"/>
      <c r="CL924" s="23"/>
      <c r="CM924" s="23"/>
      <c r="CN924" s="23"/>
      <c r="CO924" s="23"/>
      <c r="CP924" s="23"/>
      <c r="CQ924" s="23"/>
      <c r="CR924" s="23"/>
      <c r="CS924" s="23"/>
      <c r="CT924" s="23"/>
      <c r="CU924" s="23"/>
      <c r="CV924" s="23"/>
      <c r="CW924" s="23"/>
      <c r="CX924" s="23"/>
      <c r="CY924" s="23"/>
      <c r="CZ924" s="23"/>
      <c r="DA924" s="23"/>
      <c r="DB924" s="23"/>
      <c r="DC924" s="23"/>
      <c r="DD924" s="23"/>
      <c r="DE924" s="23"/>
      <c r="DF924" s="23"/>
      <c r="DG924" s="23"/>
      <c r="DH924" s="23"/>
      <c r="DI924" s="23"/>
      <c r="DJ924" s="23"/>
      <c r="DK924" s="23"/>
      <c r="DL924" s="23"/>
      <c r="DM924" s="23"/>
      <c r="DN924" s="23"/>
      <c r="DO924" s="23"/>
      <c r="DP924" s="23"/>
      <c r="DQ924" s="23"/>
      <c r="DR924" s="23"/>
      <c r="DS924" s="23"/>
      <c r="DT924" s="23"/>
      <c r="DU924" s="23"/>
      <c r="DV924" s="23"/>
      <c r="DW924" s="23"/>
      <c r="DX924" s="23"/>
      <c r="DY924" s="23"/>
      <c r="DZ924" s="23"/>
      <c r="EA924" s="23"/>
      <c r="EB924" s="23"/>
      <c r="EC924" s="23"/>
      <c r="ED924" s="23"/>
      <c r="EE924" s="23"/>
      <c r="EF924" s="23"/>
      <c r="EG924" s="23"/>
      <c r="EH924" s="30">
        <f t="shared" ref="EH924:EI924" si="814">1*EH$4</f>
        <v>1</v>
      </c>
      <c r="EI924" s="30">
        <f t="shared" si="814"/>
        <v>1</v>
      </c>
      <c r="EJ924" s="23"/>
      <c r="EK924" s="23"/>
      <c r="EL924" s="30">
        <f>1*EL$4</f>
        <v>1</v>
      </c>
      <c r="EM924" s="23"/>
      <c r="EN924" s="23"/>
      <c r="EO924" s="23"/>
      <c r="EP924" s="23"/>
      <c r="EQ924" s="30">
        <f>1*EQ$4</f>
        <v>1</v>
      </c>
      <c r="ER924" s="23"/>
      <c r="ES924" s="23"/>
      <c r="ET924" s="23"/>
      <c r="EU924" s="30">
        <f>1*EU$4</f>
        <v>1</v>
      </c>
      <c r="EV924" s="23"/>
      <c r="EW924" s="23"/>
      <c r="EX924" s="31">
        <f t="shared" si="693"/>
        <v>28</v>
      </c>
      <c r="EY924" s="5"/>
      <c r="EZ924" s="5"/>
      <c r="FA924" s="5"/>
      <c r="FB924" s="5"/>
    </row>
    <row r="925" spans="1:158" ht="15.75" hidden="1" customHeight="1">
      <c r="A925" s="25">
        <f t="shared" si="742"/>
        <v>921</v>
      </c>
      <c r="B925" s="14" t="s">
        <v>2184</v>
      </c>
      <c r="C925" s="7" t="s">
        <v>2185</v>
      </c>
      <c r="D925" s="26" t="s">
        <v>324</v>
      </c>
      <c r="E925" s="27" t="s">
        <v>305</v>
      </c>
      <c r="F925" s="28">
        <v>300</v>
      </c>
      <c r="G925" s="29">
        <f t="shared" si="743"/>
        <v>1</v>
      </c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  <c r="BQ925" s="23"/>
      <c r="BR925" s="23"/>
      <c r="BS925" s="23"/>
      <c r="BT925" s="23"/>
      <c r="BU925" s="23"/>
      <c r="BV925" s="23"/>
      <c r="BW925" s="23"/>
      <c r="BX925" s="23"/>
      <c r="BY925" s="23"/>
      <c r="BZ925" s="23"/>
      <c r="CA925" s="23"/>
      <c r="CB925" s="23"/>
      <c r="CC925" s="23"/>
      <c r="CD925" s="23"/>
      <c r="CE925" s="23"/>
      <c r="CF925" s="23"/>
      <c r="CG925" s="23"/>
      <c r="CH925" s="23"/>
      <c r="CI925" s="23"/>
      <c r="CJ925" s="23"/>
      <c r="CK925" s="23"/>
      <c r="CL925" s="23"/>
      <c r="CM925" s="23"/>
      <c r="CN925" s="23"/>
      <c r="CO925" s="23"/>
      <c r="CP925" s="23"/>
      <c r="CQ925" s="23"/>
      <c r="CR925" s="23"/>
      <c r="CS925" s="23"/>
      <c r="CT925" s="23"/>
      <c r="CU925" s="23"/>
      <c r="CV925" s="23"/>
      <c r="CW925" s="23"/>
      <c r="CX925" s="23"/>
      <c r="CY925" s="23"/>
      <c r="CZ925" s="23"/>
      <c r="DA925" s="23"/>
      <c r="DB925" s="23"/>
      <c r="DC925" s="23"/>
      <c r="DD925" s="23"/>
      <c r="DE925" s="23"/>
      <c r="DF925" s="23"/>
      <c r="DG925" s="23"/>
      <c r="DH925" s="23"/>
      <c r="DI925" s="23"/>
      <c r="DJ925" s="23"/>
      <c r="DK925" s="23"/>
      <c r="DL925" s="23"/>
      <c r="DM925" s="23"/>
      <c r="DN925" s="23"/>
      <c r="DO925" s="23"/>
      <c r="DP925" s="23"/>
      <c r="DQ925" s="23"/>
      <c r="DR925" s="23"/>
      <c r="DS925" s="23"/>
      <c r="DT925" s="23"/>
      <c r="DU925" s="23"/>
      <c r="DV925" s="23"/>
      <c r="DW925" s="23"/>
      <c r="DX925" s="23"/>
      <c r="DY925" s="23"/>
      <c r="DZ925" s="23"/>
      <c r="EA925" s="23"/>
      <c r="EB925" s="23"/>
      <c r="EC925" s="23"/>
      <c r="ED925" s="23"/>
      <c r="EE925" s="23"/>
      <c r="EF925" s="30">
        <f>1*EF$4</f>
        <v>1</v>
      </c>
      <c r="EG925" s="23"/>
      <c r="EH925" s="23"/>
      <c r="EI925" s="23"/>
      <c r="EJ925" s="23"/>
      <c r="EK925" s="23"/>
      <c r="EL925" s="23"/>
      <c r="EM925" s="23"/>
      <c r="EN925" s="23"/>
      <c r="EO925" s="23"/>
      <c r="EP925" s="23"/>
      <c r="EQ925" s="23"/>
      <c r="ER925" s="23"/>
      <c r="ES925" s="23"/>
      <c r="ET925" s="23"/>
      <c r="EU925" s="23"/>
      <c r="EV925" s="23"/>
      <c r="EW925" s="23"/>
      <c r="EX925" s="31">
        <f t="shared" si="693"/>
        <v>1</v>
      </c>
      <c r="EY925" s="5"/>
      <c r="EZ925" s="5"/>
      <c r="FA925" s="5"/>
      <c r="FB925" s="5"/>
    </row>
  </sheetData>
  <autoFilter ref="H2:EV925">
    <filterColumn colId="61">
      <customFilters>
        <customFilter operator="notEqual" val=" "/>
      </customFilters>
    </filterColumn>
  </autoFilter>
  <mergeCells count="2">
    <mergeCell ref="A2:G2"/>
    <mergeCell ref="A3:G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604"/>
  <sheetViews>
    <sheetView tabSelected="1" workbookViewId="0">
      <pane xSplit="1" ySplit="1" topLeftCell="B11585" activePane="bottomRight" state="frozen"/>
      <selection pane="topRight" activeCell="C1" sqref="C1"/>
      <selection pane="bottomLeft" activeCell="A2" sqref="A2"/>
      <selection pane="bottomRight" activeCell="D11605" sqref="D11605"/>
    </sheetView>
  </sheetViews>
  <sheetFormatPr defaultRowHeight="15"/>
  <cols>
    <col min="1" max="1" width="15.28515625" style="73" customWidth="1"/>
    <col min="2" max="2" width="15.28515625" style="85" customWidth="1"/>
    <col min="3" max="3" width="20.140625" style="85" bestFit="1" customWidth="1"/>
    <col min="4" max="4" width="43.85546875" style="85" bestFit="1" customWidth="1"/>
    <col min="5" max="5" width="17" style="69" bestFit="1" customWidth="1"/>
    <col min="6" max="6" width="9.42578125" style="74" bestFit="1" customWidth="1"/>
    <col min="7" max="7" width="9.28515625" style="70" customWidth="1"/>
  </cols>
  <sheetData>
    <row r="1" spans="1:11">
      <c r="A1" s="83" t="s">
        <v>2186</v>
      </c>
      <c r="B1" s="84" t="s">
        <v>2187</v>
      </c>
      <c r="C1" s="84" t="s">
        <v>2188</v>
      </c>
      <c r="D1" s="84" t="s">
        <v>2189</v>
      </c>
      <c r="E1" s="71" t="s">
        <v>2190</v>
      </c>
      <c r="F1" s="72" t="s">
        <v>2191</v>
      </c>
      <c r="G1" s="72" t="s">
        <v>2192</v>
      </c>
    </row>
    <row r="2" spans="1:11">
      <c r="A2" s="94" t="s">
        <v>2</v>
      </c>
      <c r="B2" s="65" t="str">
        <f>IF(A2='BOM ST#2'!$H$2,'BOM ST#2'!$H$3,IF(A2='BOM ST#2'!I2,'BOM ST#2'!I3,IF(A2='BOM ST#2'!J2,'BOM ST#2'!J3,IF(A2='BOM ST#2'!K2,'BOM ST#2'!K3,IF(A2='BOM ST#2'!L2,'BOM ST#2'!L3,IF(A2='BOM ST#2'!M2,'BOM ST#2'!M3,IF(A2='BOM ST#2'!N2,'BOM ST#2'!N3,IF(A2='BOM ST#2'!O2,'BOM ST#2'!O3,IF(A2='BOM ST#2'!P2,'BOM ST#2'!P3,IF(A2='BOM ST#2'!Q2,'BOM ST#2'!Q3,IF(A2='BOM ST#2'!R2,'BOM ST#2'!R3,IF(A2='BOM ST#2'!S2,'BOM ST#2'!S3,IF(A2='BOM ST#2'!T2,'BOM ST#2'!T3,IF(A2='BOM ST#2'!U2,'BOM ST#2'!U3,IF(A2='BOM ST#2'!V2,'BOM ST#2'!V3,IF(A2='BOM ST#2'!W2,'BOM ST#2'!W3,IF(A2='BOM ST#2'!X2,'BOM ST#2'!X3,IF(A2='BOM ST#2'!Y2,'BOM ST#2'!Y3,IF(A2='BOM ST#2'!Z2,'BOM ST#2'!Z3,IF(A2='BOM ST#2'!AA2,'BOM ST#2'!AA3,IF(A2='BOM ST#2'!AB2,'BOM ST#2'!AB3,IF(A2='BOM ST#2'!AC2,'BOM ST#2'!AC3,IF(A2='BOM ST#2'!AD2,'BOM ST#2'!AD3,IF(A2='BOM ST#2'!AE2,'BOM ST#2'!AE3,IF(A2='BOM ST#2'!AF2,'BOM ST#2'!AF3,IF(A2='BOM ST#2'!AG2,'BOM ST#2'!AG3,IF(A2='BOM ST#2'!AH2,'BOM ST#2'!AH3,IF(A2='BOM ST#2'!AI2,'BOM ST#2'!AI3,IF(A2='BOM ST#2'!AJ2,'BOM ST#2'!AJ3,IF(A2='BOM ST#2'!AK2,'BOM ST#2'!AK3,IF(A2='BOM ST#2'!AL2,'BOM ST#2'!AL3,IF(A2='BOM ST#2'!AM2,'BOM ST#2'!AM3,IF(A2='BOM ST#2'!AN2,'BOM ST#2'!AN3,IF(A2='BOM ST#2'!AO2,'BOM ST#2'!AO3,IF(A2='BOM ST#2'!AP2,'BOM ST#2'!AP3,IF(A2='BOM ST#2'!AQ2,'BOM ST#2'!AQ3,IF(A2='BOM ST#2'!AR2,'BOM ST#2'!AR3,IF(A2='BOM ST#2'!AS2,'BOM ST#2'!AS3,IF(A2='BOM ST#2'!AT2,'BOM ST#2'!AT3,IF(A2='BOM ST#2'!AU2,'BOM ST#2'!AU3,IF(A2='BOM ST#2'!AV2,'BOM ST#2'!AV3,IF(A2='BOM ST#2'!AW2,'BOM ST#2'!AW3,IF(A2='BOM ST#2'!AX2,'BOM ST#2'!AX3,IF(A2='BOM ST#2'!AY2,'BOM ST#2'!AY3,IF(A2='BOM ST#2'!AZ2,'BOM ST#2'!AZ3,IF(A2='BOM ST#2'!BA2,'BOM ST#2'!BA3,IF(A2='BOM ST#2'!BB2,'BOM ST#2'!BB3,IF(A2='BOM ST#2'!BC2,'BOM ST#2'!BC3,IF(A2='BOM ST#2'!BD2,'BOM ST#2'!BD3,IF(A2='BOM ST#2'!BE2,'BOM ST#2'!BE3,IF(A2='BOM ST#2'!BF2,'BOM ST#2'!BF3,IF(A2='BOM ST#2'!BG2,'BOM ST#2'!BG3,IF(A2='BOM ST#2'!BH2,'BOM ST#2'!BH3,IF(A2='BOM ST#2'!BI2,'BOM ST#2'!BI3,IF(A2='BOM ST#2'!BJ2,'BOM ST#2'!BJ3,IF(A2='BOM ST#2'!BK2,'BOM ST#2'!BK3,IF(A2='BOM ST#2'!BL2,'BOM ST#2'!BL3,IF(A2='BOM ST#2'!BM2,'BOM ST#2'!BM3,IF(A2='BOM ST#2'!BN2,'BOM ST#2'!BN3,IF(A2='BOM ST#2'!BO2,'BOM ST#2'!BO3,IF(A2='BOM ST#2'!BP2,'BOM ST#2'!BP3,IF(A2='BOM ST#2'!BQ2,'BOM ST#2'!BQ3,IF(A2='BOM ST#2'!BR2,'BOM ST#2'!BR3,IF(A2='BOM ST#2'!BS2,'BOM ST#2'!BS3,IF(A2='BOM ST#2'!BT2,'BOM ST#2'!BT3,0)))))))))))))))))))))))))))))))))))))))))))))))))))))))))))))))))</f>
        <v>BUS COOLER</v>
      </c>
      <c r="C2" s="68" t="s">
        <v>349</v>
      </c>
      <c r="D2" s="68" t="s">
        <v>350</v>
      </c>
      <c r="E2" s="66"/>
      <c r="F2" s="67">
        <v>1</v>
      </c>
      <c r="G2" s="66" t="s">
        <v>2193</v>
      </c>
      <c r="K2">
        <f>IF(A2='BOM ST#2'!BU2,'BOM ST#2'!BU3,IF(A2='BOM ST#2'!BV2,'BOM ST#2'!BV3,IF(A2='BOM ST#2'!BW2,'BOM ST#2'!BW3,IF(A2='BOM ST#2'!BX2,'BOM ST#2'!BX3,IF(A2='BOM ST#2'!BY2,'BOM ST#2'!BY3,IF(A2='BOM ST#2'!BZ2,'BOM ST#2'!BZ3,IF(A2='BOM ST#2'!CA2,'BOM ST#2'!CA3,IF(A2='BOM ST#2'!CB2,'BOM ST#2'!CB3,IF(A2='BOM ST#2'!CC2,'BOM ST#2'!CC3,IF(A2='BOM ST#2'!CD2,'BOM ST#2'!CD3,IF(A2='BOM ST#2'!CE2,'BOM ST#2'!CE3,IF(A2='BOM ST#2'!CF2,'BOM ST#2'!CF3,IF(A2='BOM ST#2'!CG2,'BOM ST#2'!CG3,IF(A2='BOM ST#2'!CH2,'BOM ST#2'!CH3,IF(A2='BOM ST#2'!CI2,'BOM ST#2'!CI3,IF(A2='BOM ST#2'!CJ2,'BOM ST#2'!CJ3,IF(A2='BOM ST#2'!CK2,'BOM ST#2'!CK3,IF(A2='BOM ST#2'!CL2,'BOM ST#2'!CL3,IF(A2='BOM ST#2'!CM2,'BOM ST#2'!CM3,IF(A2='BOM ST#2'!CN2,'BOM ST#2'!CN3,IF(A2='BOM ST#2'!CO2,'BOM ST#2'!CO3,IF(A2='BOM ST#2'!CP2,'BOM ST#2'!CP3,IF(A2='BOM ST#2'!CQ2,'BOM ST#2'!CQ3,IF(A2='BOM ST#2'!CR2,'BOM ST#2'!CR3,IF(A2='BOM ST#2'!CS2,'BOM ST#2'!CS3,IF(A2='BOM ST#2'!CT2,'BOM ST#2'!CT3,IF(A2='BOM ST#2'!CU2,'BOM ST#2'!CU3,IF(A2='BOM ST#2'!CV2,'BOM ST#2'!CV3,IF(A2='BOM ST#2'!CW2,'BOM ST#2'!CW3,IF(A2='BOM ST#2'!CX2,'BOM ST#2'!CX3,IF(A2='BOM ST#2'!CY2,'BOM ST#2'!CY3,IF(A2='BOM ST#2'!CZ2,'BOM ST#2'!CZ3,IF(A2='BOM ST#2'!DA2,'BOM ST#2'!DA3,IF(A2='BOM ST#2'!DB2,'BOM ST#2'!DB3,IF(A2='BOM ST#2'!DC2,'BOM ST#2'!DC3,IF(A2='BOM ST#2'!DD2,'BOM ST#2'!DD3,IF(A2='BOM ST#2'!DE2,'BOM ST#2'!DE3,IF(A2='BOM ST#2'!DF2,'BOM ST#2'!DF3,IF(A2='BOM ST#2'!DG2,'BOM ST#2'!DG3,IF(A2='BOM ST#2'!DH2,'BOM ST#2'!DH3,IF(A2='BOM ST#2'!DI2,'BOM ST#2'!DI3,IF(A2='BOM ST#2'!DJ2,'BOM ST#2'!DJ3,IF(A2='BOM ST#2'!DK2,'BOM ST#2'!DK3,IF(A2='BOM ST#2'!DL2,'BOM ST#2'!DL3,IF(A2='BOM ST#2'!DM2,'BOM ST#2'!DM3,IF(A2='BOM ST#2'!DN2,'BOM ST#2'!DN3,IF(A2='BOM ST#2'!DO2,'BOM ST#2'!DO3,IF(A2='BOM ST#2'!DP2,'BOM ST#2'!DP3,IF(A2='BOM ST#2'!DQ2,'BOM ST#2'!DQ3,IF(A2='BOM ST#2'!DR2,'BOM ST#2'!DR3,IF(A2='BOM ST#2'!DS2,'BOM ST#2'!DS3,IF(A2='BOM ST#2'!DT2,'BOM ST#2'!DT3,IF(A2='BOM ST#2'!DU2,'BOM ST#2'!DU3,IF(A2='BOM ST#2'!DV2,'BOM ST#2'!DV3,0))))))))))))))))))))))))))))))))))))))))))))))))))))))</f>
        <v>0</v>
      </c>
    </row>
    <row r="3" spans="1:11">
      <c r="A3" s="94" t="s">
        <v>2</v>
      </c>
      <c r="B3" s="65" t="s">
        <v>148</v>
      </c>
      <c r="C3" s="68" t="s">
        <v>392</v>
      </c>
      <c r="D3" s="68" t="s">
        <v>393</v>
      </c>
      <c r="E3" s="66"/>
      <c r="F3" s="66">
        <v>1</v>
      </c>
      <c r="G3" s="66" t="s">
        <v>2193</v>
      </c>
    </row>
    <row r="4" spans="1:11">
      <c r="A4" s="94" t="s">
        <v>2</v>
      </c>
      <c r="B4" s="65" t="s">
        <v>148</v>
      </c>
      <c r="C4" s="68" t="s">
        <v>394</v>
      </c>
      <c r="D4" s="68" t="s">
        <v>395</v>
      </c>
      <c r="E4" s="66"/>
      <c r="F4" s="66">
        <v>1</v>
      </c>
      <c r="G4" s="66" t="s">
        <v>2193</v>
      </c>
    </row>
    <row r="5" spans="1:11">
      <c r="A5" s="94" t="s">
        <v>2</v>
      </c>
      <c r="B5" s="65" t="s">
        <v>148</v>
      </c>
      <c r="C5" s="85" t="s">
        <v>401</v>
      </c>
      <c r="D5" s="85" t="s">
        <v>402</v>
      </c>
      <c r="E5" s="66"/>
      <c r="F5" s="70">
        <v>1</v>
      </c>
      <c r="G5" s="66" t="s">
        <v>2193</v>
      </c>
    </row>
    <row r="6" spans="1:11">
      <c r="A6" s="94" t="s">
        <v>2</v>
      </c>
      <c r="B6" s="65" t="s">
        <v>148</v>
      </c>
      <c r="C6" s="85" t="s">
        <v>404</v>
      </c>
      <c r="D6" s="85" t="s">
        <v>405</v>
      </c>
      <c r="E6" s="66"/>
      <c r="F6" s="70">
        <v>1</v>
      </c>
      <c r="G6" s="66" t="s">
        <v>2193</v>
      </c>
    </row>
    <row r="7" spans="1:11">
      <c r="A7" s="94" t="s">
        <v>2</v>
      </c>
      <c r="B7" s="65" t="s">
        <v>148</v>
      </c>
      <c r="C7" s="85" t="s">
        <v>406</v>
      </c>
      <c r="D7" s="85" t="s">
        <v>407</v>
      </c>
      <c r="E7" s="66"/>
      <c r="F7" s="70">
        <v>1</v>
      </c>
      <c r="G7" s="66" t="s">
        <v>2193</v>
      </c>
    </row>
    <row r="8" spans="1:11">
      <c r="A8" s="94" t="s">
        <v>2</v>
      </c>
      <c r="B8" s="65" t="s">
        <v>148</v>
      </c>
      <c r="C8" s="85" t="s">
        <v>418</v>
      </c>
      <c r="D8" s="85" t="s">
        <v>419</v>
      </c>
      <c r="E8" s="66"/>
      <c r="F8" s="70">
        <v>1</v>
      </c>
      <c r="G8" s="66" t="s">
        <v>2193</v>
      </c>
    </row>
    <row r="9" spans="1:11">
      <c r="A9" s="94" t="s">
        <v>2</v>
      </c>
      <c r="B9" s="65" t="s">
        <v>148</v>
      </c>
      <c r="C9" s="85" t="s">
        <v>452</v>
      </c>
      <c r="D9" s="85" t="s">
        <v>453</v>
      </c>
      <c r="E9" s="66"/>
      <c r="F9" s="70">
        <v>5</v>
      </c>
      <c r="G9" s="66" t="s">
        <v>2193</v>
      </c>
    </row>
    <row r="10" spans="1:11">
      <c r="A10" s="94" t="s">
        <v>2</v>
      </c>
      <c r="B10" s="65" t="s">
        <v>148</v>
      </c>
      <c r="C10" s="85" t="s">
        <v>455</v>
      </c>
      <c r="D10" s="85" t="s">
        <v>456</v>
      </c>
      <c r="E10" s="66"/>
      <c r="F10" s="70">
        <v>2</v>
      </c>
      <c r="G10" s="66" t="s">
        <v>2193</v>
      </c>
    </row>
    <row r="11" spans="1:11">
      <c r="A11" s="94" t="s">
        <v>2</v>
      </c>
      <c r="B11" s="65" t="s">
        <v>148</v>
      </c>
      <c r="C11" s="85" t="s">
        <v>457</v>
      </c>
      <c r="D11" s="85" t="s">
        <v>458</v>
      </c>
      <c r="E11" s="66"/>
      <c r="F11" s="70">
        <v>1</v>
      </c>
      <c r="G11" s="66" t="s">
        <v>2193</v>
      </c>
    </row>
    <row r="12" spans="1:11">
      <c r="A12" s="94" t="s">
        <v>2</v>
      </c>
      <c r="B12" s="65" t="s">
        <v>148</v>
      </c>
      <c r="C12" s="85" t="s">
        <v>459</v>
      </c>
      <c r="D12" s="85" t="s">
        <v>460</v>
      </c>
      <c r="E12" s="66"/>
      <c r="F12" s="70">
        <v>1</v>
      </c>
      <c r="G12" s="66" t="s">
        <v>2193</v>
      </c>
    </row>
    <row r="13" spans="1:11">
      <c r="A13" s="94" t="s">
        <v>2</v>
      </c>
      <c r="B13" s="65" t="s">
        <v>148</v>
      </c>
      <c r="C13" s="85" t="s">
        <v>462</v>
      </c>
      <c r="D13" s="85" t="s">
        <v>463</v>
      </c>
      <c r="E13" s="66"/>
      <c r="F13" s="70">
        <v>1</v>
      </c>
      <c r="G13" s="66" t="s">
        <v>2193</v>
      </c>
    </row>
    <row r="14" spans="1:11">
      <c r="A14" s="94" t="s">
        <v>2</v>
      </c>
      <c r="B14" s="65" t="s">
        <v>148</v>
      </c>
      <c r="C14" s="85" t="s">
        <v>464</v>
      </c>
      <c r="D14" s="85" t="s">
        <v>465</v>
      </c>
      <c r="E14" s="66"/>
      <c r="F14" s="70">
        <v>1</v>
      </c>
      <c r="G14" s="66" t="s">
        <v>2193</v>
      </c>
    </row>
    <row r="15" spans="1:11">
      <c r="A15" s="94" t="s">
        <v>2</v>
      </c>
      <c r="B15" s="65" t="s">
        <v>148</v>
      </c>
      <c r="C15" s="85" t="s">
        <v>466</v>
      </c>
      <c r="D15" s="85" t="s">
        <v>467</v>
      </c>
      <c r="E15" s="66"/>
      <c r="F15" s="70">
        <v>1</v>
      </c>
      <c r="G15" s="66" t="s">
        <v>2193</v>
      </c>
    </row>
    <row r="16" spans="1:11">
      <c r="A16" s="94" t="s">
        <v>2</v>
      </c>
      <c r="B16" s="65" t="s">
        <v>148</v>
      </c>
      <c r="C16" s="85" t="s">
        <v>495</v>
      </c>
      <c r="D16" s="85" t="s">
        <v>496</v>
      </c>
      <c r="E16" s="66"/>
      <c r="F16" s="70">
        <v>1</v>
      </c>
      <c r="G16" s="66" t="s">
        <v>2193</v>
      </c>
    </row>
    <row r="17" spans="1:7">
      <c r="A17" s="94" t="s">
        <v>2</v>
      </c>
      <c r="B17" s="65" t="s">
        <v>148</v>
      </c>
      <c r="C17" s="85" t="s">
        <v>505</v>
      </c>
      <c r="D17" s="85" t="s">
        <v>506</v>
      </c>
      <c r="E17" s="66"/>
      <c r="F17" s="70">
        <v>1</v>
      </c>
      <c r="G17" s="66" t="s">
        <v>2193</v>
      </c>
    </row>
    <row r="18" spans="1:7">
      <c r="A18" s="94" t="s">
        <v>2</v>
      </c>
      <c r="B18" s="65" t="s">
        <v>148</v>
      </c>
      <c r="C18" s="85" t="s">
        <v>526</v>
      </c>
      <c r="D18" s="85" t="s">
        <v>527</v>
      </c>
      <c r="E18" s="66"/>
      <c r="F18" s="70">
        <v>2</v>
      </c>
      <c r="G18" s="66" t="s">
        <v>2193</v>
      </c>
    </row>
    <row r="19" spans="1:7">
      <c r="A19" s="94" t="s">
        <v>2</v>
      </c>
      <c r="B19" s="65" t="s">
        <v>148</v>
      </c>
      <c r="C19" s="85" t="s">
        <v>528</v>
      </c>
      <c r="D19" s="85" t="s">
        <v>478</v>
      </c>
      <c r="E19" s="66"/>
      <c r="F19" s="70">
        <v>1</v>
      </c>
      <c r="G19" s="66" t="s">
        <v>2193</v>
      </c>
    </row>
    <row r="20" spans="1:7">
      <c r="A20" s="94" t="s">
        <v>2</v>
      </c>
      <c r="B20" s="65" t="s">
        <v>148</v>
      </c>
      <c r="C20" s="85" t="s">
        <v>529</v>
      </c>
      <c r="D20" s="85" t="s">
        <v>530</v>
      </c>
      <c r="E20" s="66"/>
      <c r="F20" s="70">
        <v>3</v>
      </c>
      <c r="G20" s="66" t="s">
        <v>2193</v>
      </c>
    </row>
    <row r="21" spans="1:7">
      <c r="A21" s="94" t="s">
        <v>2</v>
      </c>
      <c r="B21" s="65" t="s">
        <v>148</v>
      </c>
      <c r="C21" s="85" t="s">
        <v>531</v>
      </c>
      <c r="D21" s="85" t="s">
        <v>532</v>
      </c>
      <c r="E21" s="66"/>
      <c r="F21" s="70">
        <v>1</v>
      </c>
      <c r="G21" s="66" t="s">
        <v>2193</v>
      </c>
    </row>
    <row r="22" spans="1:7">
      <c r="A22" s="94" t="s">
        <v>2</v>
      </c>
      <c r="B22" s="65" t="s">
        <v>148</v>
      </c>
      <c r="C22" s="85" t="s">
        <v>533</v>
      </c>
      <c r="D22" s="85" t="s">
        <v>534</v>
      </c>
      <c r="E22" s="66"/>
      <c r="F22" s="70">
        <v>1</v>
      </c>
      <c r="G22" s="66" t="s">
        <v>2193</v>
      </c>
    </row>
    <row r="23" spans="1:7">
      <c r="A23" s="94" t="s">
        <v>2</v>
      </c>
      <c r="B23" s="65" t="s">
        <v>148</v>
      </c>
      <c r="C23" s="85" t="s">
        <v>535</v>
      </c>
      <c r="D23" s="85" t="s">
        <v>536</v>
      </c>
      <c r="E23" s="66"/>
      <c r="F23" s="70">
        <v>1</v>
      </c>
      <c r="G23" s="66" t="s">
        <v>2193</v>
      </c>
    </row>
    <row r="24" spans="1:7">
      <c r="A24" s="94" t="s">
        <v>2</v>
      </c>
      <c r="B24" s="65" t="s">
        <v>148</v>
      </c>
      <c r="C24" s="85" t="s">
        <v>537</v>
      </c>
      <c r="D24" s="85" t="s">
        <v>538</v>
      </c>
      <c r="E24" s="66"/>
      <c r="F24" s="70">
        <v>1</v>
      </c>
      <c r="G24" s="66" t="s">
        <v>2193</v>
      </c>
    </row>
    <row r="25" spans="1:7">
      <c r="A25" s="94" t="s">
        <v>2</v>
      </c>
      <c r="B25" s="65" t="s">
        <v>148</v>
      </c>
      <c r="C25" s="85" t="s">
        <v>539</v>
      </c>
      <c r="D25" s="85" t="s">
        <v>540</v>
      </c>
      <c r="E25" s="66"/>
      <c r="F25" s="70">
        <v>1</v>
      </c>
      <c r="G25" s="66" t="s">
        <v>2193</v>
      </c>
    </row>
    <row r="26" spans="1:7">
      <c r="A26" s="94" t="s">
        <v>2</v>
      </c>
      <c r="B26" s="65" t="s">
        <v>148</v>
      </c>
      <c r="C26" s="85" t="s">
        <v>541</v>
      </c>
      <c r="D26" s="85" t="s">
        <v>542</v>
      </c>
      <c r="E26" s="66"/>
      <c r="F26" s="70">
        <v>1</v>
      </c>
      <c r="G26" s="66" t="s">
        <v>2193</v>
      </c>
    </row>
    <row r="27" spans="1:7">
      <c r="A27" s="94" t="s">
        <v>2</v>
      </c>
      <c r="B27" s="65" t="s">
        <v>148</v>
      </c>
      <c r="C27" s="85" t="s">
        <v>543</v>
      </c>
      <c r="D27" s="85" t="s">
        <v>544</v>
      </c>
      <c r="E27" s="66"/>
      <c r="F27" s="70">
        <v>1</v>
      </c>
      <c r="G27" s="66" t="s">
        <v>2193</v>
      </c>
    </row>
    <row r="28" spans="1:7">
      <c r="A28" s="94" t="s">
        <v>2</v>
      </c>
      <c r="B28" s="65" t="s">
        <v>148</v>
      </c>
      <c r="C28" s="85" t="s">
        <v>545</v>
      </c>
      <c r="D28" s="85" t="s">
        <v>546</v>
      </c>
      <c r="E28" s="66"/>
      <c r="F28" s="70">
        <v>1</v>
      </c>
      <c r="G28" s="66" t="s">
        <v>2193</v>
      </c>
    </row>
    <row r="29" spans="1:7">
      <c r="A29" s="94" t="s">
        <v>2</v>
      </c>
      <c r="B29" s="85" t="s">
        <v>148</v>
      </c>
      <c r="C29" s="85" t="s">
        <v>578</v>
      </c>
      <c r="D29" s="85" t="s">
        <v>579</v>
      </c>
      <c r="E29" s="66"/>
      <c r="F29" s="70">
        <v>2</v>
      </c>
      <c r="G29" s="66" t="s">
        <v>2193</v>
      </c>
    </row>
    <row r="30" spans="1:7">
      <c r="A30" s="94" t="s">
        <v>2</v>
      </c>
      <c r="B30" s="85" t="s">
        <v>148</v>
      </c>
      <c r="C30" s="85" t="s">
        <v>619</v>
      </c>
      <c r="D30" s="85" t="s">
        <v>620</v>
      </c>
      <c r="E30" s="66"/>
      <c r="F30" s="70">
        <v>5</v>
      </c>
      <c r="G30" s="66" t="s">
        <v>2193</v>
      </c>
    </row>
    <row r="31" spans="1:7">
      <c r="A31" s="94" t="s">
        <v>2</v>
      </c>
      <c r="B31" s="85" t="s">
        <v>148</v>
      </c>
      <c r="C31" s="85" t="s">
        <v>638</v>
      </c>
      <c r="D31" s="85" t="s">
        <v>639</v>
      </c>
      <c r="E31" s="66"/>
      <c r="F31" s="70">
        <v>13</v>
      </c>
      <c r="G31" s="66" t="s">
        <v>2197</v>
      </c>
    </row>
    <row r="32" spans="1:7">
      <c r="A32" s="94" t="s">
        <v>2</v>
      </c>
      <c r="B32" s="85" t="s">
        <v>148</v>
      </c>
      <c r="C32" s="85" t="s">
        <v>662</v>
      </c>
      <c r="D32" s="85" t="s">
        <v>663</v>
      </c>
      <c r="E32" s="66"/>
      <c r="F32" s="70">
        <v>1</v>
      </c>
      <c r="G32" s="66" t="s">
        <v>2193</v>
      </c>
    </row>
    <row r="33" spans="1:7">
      <c r="A33" s="94" t="s">
        <v>2</v>
      </c>
      <c r="B33" s="85" t="s">
        <v>148</v>
      </c>
      <c r="C33" s="85" t="s">
        <v>670</v>
      </c>
      <c r="D33" s="85" t="s">
        <v>671</v>
      </c>
      <c r="E33" s="66"/>
      <c r="F33" s="70">
        <v>1</v>
      </c>
      <c r="G33" s="66" t="s">
        <v>2193</v>
      </c>
    </row>
    <row r="34" spans="1:7">
      <c r="A34" s="94" t="s">
        <v>2</v>
      </c>
      <c r="B34" s="85" t="s">
        <v>148</v>
      </c>
      <c r="C34" s="85" t="s">
        <v>1220</v>
      </c>
      <c r="D34" s="85" t="s">
        <v>1221</v>
      </c>
      <c r="E34" s="66"/>
      <c r="F34" s="70">
        <v>1</v>
      </c>
      <c r="G34" s="66" t="s">
        <v>2193</v>
      </c>
    </row>
    <row r="35" spans="1:7">
      <c r="A35" s="94" t="s">
        <v>2</v>
      </c>
      <c r="B35" s="85" t="s">
        <v>148</v>
      </c>
      <c r="C35" s="85" t="s">
        <v>1471</v>
      </c>
      <c r="D35" s="85" t="s">
        <v>1472</v>
      </c>
      <c r="E35" s="66"/>
      <c r="F35" s="70">
        <v>1</v>
      </c>
      <c r="G35" s="66" t="s">
        <v>2193</v>
      </c>
    </row>
    <row r="36" spans="1:7">
      <c r="A36" s="94" t="s">
        <v>2</v>
      </c>
      <c r="B36" s="85" t="s">
        <v>148</v>
      </c>
      <c r="C36" s="85" t="s">
        <v>1495</v>
      </c>
      <c r="D36" s="85" t="s">
        <v>1496</v>
      </c>
      <c r="E36" s="66"/>
      <c r="F36" s="70">
        <v>1</v>
      </c>
      <c r="G36" s="66" t="s">
        <v>2193</v>
      </c>
    </row>
    <row r="37" spans="1:7">
      <c r="A37" s="94" t="s">
        <v>2</v>
      </c>
      <c r="B37" s="85" t="s">
        <v>148</v>
      </c>
      <c r="C37" s="85" t="s">
        <v>1763</v>
      </c>
      <c r="D37" s="85" t="s">
        <v>1764</v>
      </c>
      <c r="E37" s="66"/>
      <c r="F37" s="70">
        <v>1</v>
      </c>
      <c r="G37" s="66" t="s">
        <v>2193</v>
      </c>
    </row>
    <row r="38" spans="1:7">
      <c r="A38" s="94" t="s">
        <v>2</v>
      </c>
      <c r="B38" s="85" t="s">
        <v>148</v>
      </c>
      <c r="C38" s="85" t="s">
        <v>1777</v>
      </c>
      <c r="D38" s="85" t="s">
        <v>1778</v>
      </c>
      <c r="E38" s="66"/>
      <c r="F38" s="70">
        <v>1</v>
      </c>
      <c r="G38" s="66" t="s">
        <v>2193</v>
      </c>
    </row>
    <row r="39" spans="1:7">
      <c r="A39" s="94" t="s">
        <v>2</v>
      </c>
      <c r="B39" s="85" t="s">
        <v>148</v>
      </c>
      <c r="C39" s="85" t="s">
        <v>1855</v>
      </c>
      <c r="D39" s="85" t="s">
        <v>1856</v>
      </c>
      <c r="E39" s="66"/>
      <c r="F39" s="70">
        <v>1</v>
      </c>
      <c r="G39" s="66" t="s">
        <v>2193</v>
      </c>
    </row>
    <row r="40" spans="1:7">
      <c r="A40" s="94" t="s">
        <v>2</v>
      </c>
      <c r="B40" s="85" t="s">
        <v>148</v>
      </c>
      <c r="C40" s="85" t="s">
        <v>1965</v>
      </c>
      <c r="D40" s="85" t="s">
        <v>1966</v>
      </c>
      <c r="E40" s="66"/>
      <c r="F40" s="70">
        <v>1</v>
      </c>
      <c r="G40" s="66" t="s">
        <v>2193</v>
      </c>
    </row>
    <row r="41" spans="1:7">
      <c r="A41" s="94" t="s">
        <v>2</v>
      </c>
      <c r="B41" s="85" t="s">
        <v>148</v>
      </c>
      <c r="C41" s="85" t="s">
        <v>2005</v>
      </c>
      <c r="D41" s="85" t="s">
        <v>2006</v>
      </c>
      <c r="E41" s="66"/>
      <c r="F41" s="70">
        <v>2</v>
      </c>
      <c r="G41" s="66" t="s">
        <v>2193</v>
      </c>
    </row>
    <row r="42" spans="1:7">
      <c r="A42" s="94" t="s">
        <v>2</v>
      </c>
      <c r="B42" s="85" t="s">
        <v>148</v>
      </c>
      <c r="C42" s="85" t="s">
        <v>2147</v>
      </c>
      <c r="D42" s="85" t="s">
        <v>2148</v>
      </c>
      <c r="E42" s="66"/>
      <c r="F42" s="70">
        <v>2</v>
      </c>
      <c r="G42" s="66" t="s">
        <v>2193</v>
      </c>
    </row>
    <row r="43" spans="1:7">
      <c r="A43" s="94" t="s">
        <v>2</v>
      </c>
      <c r="B43" s="85" t="s">
        <v>148</v>
      </c>
      <c r="C43" s="85" t="s">
        <v>2153</v>
      </c>
      <c r="D43" s="85" t="s">
        <v>2194</v>
      </c>
      <c r="E43" s="66"/>
      <c r="F43" s="70">
        <v>2</v>
      </c>
      <c r="G43" s="66" t="s">
        <v>2193</v>
      </c>
    </row>
    <row r="44" spans="1:7">
      <c r="A44" s="94" t="s">
        <v>2</v>
      </c>
      <c r="B44" s="85" t="s">
        <v>148</v>
      </c>
      <c r="C44" s="85" t="s">
        <v>2163</v>
      </c>
      <c r="D44" s="85" t="s">
        <v>2195</v>
      </c>
      <c r="E44" s="66"/>
      <c r="F44" s="70">
        <v>2</v>
      </c>
      <c r="G44" s="66" t="s">
        <v>2193</v>
      </c>
    </row>
    <row r="45" spans="1:7">
      <c r="A45" s="94" t="s">
        <v>2</v>
      </c>
      <c r="B45" s="85" t="s">
        <v>148</v>
      </c>
      <c r="C45" s="85" t="s">
        <v>2167</v>
      </c>
      <c r="D45" s="85" t="s">
        <v>2168</v>
      </c>
      <c r="E45" s="66"/>
      <c r="F45" s="70">
        <v>2</v>
      </c>
      <c r="G45" s="66" t="s">
        <v>2193</v>
      </c>
    </row>
    <row r="46" spans="1:7">
      <c r="A46" s="94" t="s">
        <v>2</v>
      </c>
      <c r="B46" s="85" t="s">
        <v>148</v>
      </c>
      <c r="C46" s="85" t="s">
        <v>2182</v>
      </c>
      <c r="D46" s="85" t="s">
        <v>2183</v>
      </c>
      <c r="E46" s="66"/>
      <c r="F46" s="70">
        <v>1</v>
      </c>
      <c r="G46" s="66" t="s">
        <v>2193</v>
      </c>
    </row>
    <row r="47" spans="1:7">
      <c r="A47" s="95" t="s">
        <v>3</v>
      </c>
      <c r="B47" s="85" t="s">
        <v>149</v>
      </c>
      <c r="C47" s="85" t="s">
        <v>392</v>
      </c>
      <c r="D47" s="85" t="s">
        <v>393</v>
      </c>
      <c r="E47" s="66"/>
      <c r="F47" s="74">
        <v>1</v>
      </c>
      <c r="G47" s="66" t="s">
        <v>2193</v>
      </c>
    </row>
    <row r="48" spans="1:7">
      <c r="A48" s="95" t="s">
        <v>3</v>
      </c>
      <c r="B48" s="85" t="s">
        <v>149</v>
      </c>
      <c r="C48" s="85" t="s">
        <v>418</v>
      </c>
      <c r="D48" s="85" t="s">
        <v>419</v>
      </c>
      <c r="E48" s="66"/>
      <c r="F48" s="74">
        <v>1</v>
      </c>
      <c r="G48" s="66" t="s">
        <v>2193</v>
      </c>
    </row>
    <row r="49" spans="1:7">
      <c r="A49" s="95" t="s">
        <v>3</v>
      </c>
      <c r="B49" s="85" t="s">
        <v>149</v>
      </c>
      <c r="C49" s="85" t="s">
        <v>440</v>
      </c>
      <c r="D49" s="85" t="s">
        <v>441</v>
      </c>
      <c r="E49" s="66"/>
      <c r="F49" s="74">
        <v>1</v>
      </c>
      <c r="G49" s="66" t="s">
        <v>2193</v>
      </c>
    </row>
    <row r="50" spans="1:7">
      <c r="A50" s="95" t="s">
        <v>3</v>
      </c>
      <c r="B50" s="85" t="s">
        <v>149</v>
      </c>
      <c r="C50" s="85" t="s">
        <v>445</v>
      </c>
      <c r="D50" s="85" t="s">
        <v>446</v>
      </c>
      <c r="E50" s="66"/>
      <c r="F50" s="74">
        <v>1</v>
      </c>
      <c r="G50" s="66" t="s">
        <v>2193</v>
      </c>
    </row>
    <row r="51" spans="1:7">
      <c r="A51" s="95" t="s">
        <v>3</v>
      </c>
      <c r="B51" s="85" t="s">
        <v>149</v>
      </c>
      <c r="C51" s="85" t="s">
        <v>452</v>
      </c>
      <c r="D51" s="85" t="s">
        <v>453</v>
      </c>
      <c r="E51" s="66"/>
      <c r="F51" s="74">
        <v>5</v>
      </c>
      <c r="G51" s="66" t="s">
        <v>2193</v>
      </c>
    </row>
    <row r="52" spans="1:7">
      <c r="A52" s="95" t="s">
        <v>3</v>
      </c>
      <c r="B52" s="85" t="s">
        <v>149</v>
      </c>
      <c r="C52" s="85" t="s">
        <v>459</v>
      </c>
      <c r="D52" s="85" t="s">
        <v>460</v>
      </c>
      <c r="E52" s="66"/>
      <c r="F52" s="74">
        <v>1</v>
      </c>
      <c r="G52" s="66" t="s">
        <v>2193</v>
      </c>
    </row>
    <row r="53" spans="1:7">
      <c r="A53" s="95" t="s">
        <v>3</v>
      </c>
      <c r="B53" s="85" t="s">
        <v>149</v>
      </c>
      <c r="C53" s="85" t="s">
        <v>462</v>
      </c>
      <c r="D53" s="85" t="s">
        <v>463</v>
      </c>
      <c r="E53" s="66"/>
      <c r="F53" s="74">
        <v>1</v>
      </c>
      <c r="G53" s="66" t="s">
        <v>2193</v>
      </c>
    </row>
    <row r="54" spans="1:7">
      <c r="A54" s="95" t="s">
        <v>3</v>
      </c>
      <c r="B54" s="85" t="s">
        <v>149</v>
      </c>
      <c r="C54" s="85" t="s">
        <v>464</v>
      </c>
      <c r="D54" s="85" t="s">
        <v>465</v>
      </c>
      <c r="E54" s="66"/>
      <c r="F54" s="74">
        <v>1</v>
      </c>
      <c r="G54" s="66" t="s">
        <v>2193</v>
      </c>
    </row>
    <row r="55" spans="1:7">
      <c r="A55" s="95" t="s">
        <v>3</v>
      </c>
      <c r="B55" s="85" t="s">
        <v>149</v>
      </c>
      <c r="C55" s="85" t="s">
        <v>466</v>
      </c>
      <c r="D55" s="85" t="s">
        <v>467</v>
      </c>
      <c r="E55" s="66"/>
      <c r="F55" s="74">
        <v>1</v>
      </c>
      <c r="G55" s="66" t="s">
        <v>2193</v>
      </c>
    </row>
    <row r="56" spans="1:7">
      <c r="A56" s="95" t="s">
        <v>3</v>
      </c>
      <c r="B56" s="85" t="s">
        <v>149</v>
      </c>
      <c r="C56" s="85" t="s">
        <v>505</v>
      </c>
      <c r="D56" s="85" t="s">
        <v>506</v>
      </c>
      <c r="E56" s="66"/>
      <c r="F56" s="74">
        <v>1</v>
      </c>
      <c r="G56" s="66" t="s">
        <v>2193</v>
      </c>
    </row>
    <row r="57" spans="1:7">
      <c r="A57" s="95" t="s">
        <v>3</v>
      </c>
      <c r="B57" s="85" t="s">
        <v>149</v>
      </c>
      <c r="C57" s="85" t="s">
        <v>511</v>
      </c>
      <c r="D57" s="85" t="s">
        <v>512</v>
      </c>
      <c r="E57" s="66"/>
      <c r="F57" s="74">
        <v>1</v>
      </c>
      <c r="G57" s="66" t="s">
        <v>2193</v>
      </c>
    </row>
    <row r="58" spans="1:7">
      <c r="A58" s="95" t="s">
        <v>3</v>
      </c>
      <c r="B58" s="85" t="s">
        <v>149</v>
      </c>
      <c r="C58" s="85" t="s">
        <v>521</v>
      </c>
      <c r="D58" s="85" t="s">
        <v>522</v>
      </c>
      <c r="E58" s="66"/>
      <c r="F58" s="74">
        <v>2</v>
      </c>
      <c r="G58" s="66" t="s">
        <v>2193</v>
      </c>
    </row>
    <row r="59" spans="1:7">
      <c r="A59" s="95" t="s">
        <v>3</v>
      </c>
      <c r="B59" s="85" t="s">
        <v>149</v>
      </c>
      <c r="C59" s="85" t="s">
        <v>524</v>
      </c>
      <c r="D59" s="85" t="s">
        <v>525</v>
      </c>
      <c r="E59" s="66"/>
      <c r="F59" s="74">
        <v>1</v>
      </c>
      <c r="G59" s="66" t="s">
        <v>2193</v>
      </c>
    </row>
    <row r="60" spans="1:7">
      <c r="A60" s="95" t="s">
        <v>3</v>
      </c>
      <c r="B60" s="85" t="s">
        <v>149</v>
      </c>
      <c r="C60" s="85" t="s">
        <v>531</v>
      </c>
      <c r="D60" s="85" t="s">
        <v>532</v>
      </c>
      <c r="E60" s="66"/>
      <c r="F60" s="74">
        <v>1</v>
      </c>
      <c r="G60" s="66" t="s">
        <v>2193</v>
      </c>
    </row>
    <row r="61" spans="1:7">
      <c r="A61" s="95" t="s">
        <v>3</v>
      </c>
      <c r="B61" s="85" t="s">
        <v>149</v>
      </c>
      <c r="C61" s="85" t="s">
        <v>535</v>
      </c>
      <c r="D61" s="85" t="s">
        <v>536</v>
      </c>
      <c r="E61" s="66"/>
      <c r="F61" s="74">
        <v>1</v>
      </c>
      <c r="G61" s="66" t="s">
        <v>2193</v>
      </c>
    </row>
    <row r="62" spans="1:7">
      <c r="A62" s="95" t="s">
        <v>3</v>
      </c>
      <c r="B62" s="85" t="s">
        <v>149</v>
      </c>
      <c r="C62" s="85" t="s">
        <v>537</v>
      </c>
      <c r="D62" s="85" t="s">
        <v>538</v>
      </c>
      <c r="E62" s="66"/>
      <c r="F62" s="74">
        <v>1</v>
      </c>
      <c r="G62" s="66" t="s">
        <v>2193</v>
      </c>
    </row>
    <row r="63" spans="1:7">
      <c r="A63" s="95" t="s">
        <v>3</v>
      </c>
      <c r="B63" s="85" t="s">
        <v>149</v>
      </c>
      <c r="C63" s="85" t="s">
        <v>539</v>
      </c>
      <c r="D63" s="85" t="s">
        <v>540</v>
      </c>
      <c r="E63" s="66"/>
      <c r="F63" s="74">
        <v>1</v>
      </c>
      <c r="G63" s="66" t="s">
        <v>2193</v>
      </c>
    </row>
    <row r="64" spans="1:7">
      <c r="A64" s="95" t="s">
        <v>3</v>
      </c>
      <c r="B64" s="85" t="s">
        <v>149</v>
      </c>
      <c r="C64" s="85" t="s">
        <v>549</v>
      </c>
      <c r="D64" s="85" t="s">
        <v>550</v>
      </c>
      <c r="E64" s="66"/>
      <c r="F64" s="74">
        <v>1</v>
      </c>
      <c r="G64" s="66" t="s">
        <v>2193</v>
      </c>
    </row>
    <row r="65" spans="1:7">
      <c r="A65" s="95" t="s">
        <v>3</v>
      </c>
      <c r="B65" s="85" t="s">
        <v>149</v>
      </c>
      <c r="C65" s="85" t="s">
        <v>576</v>
      </c>
      <c r="D65" s="85" t="s">
        <v>577</v>
      </c>
      <c r="E65" s="66"/>
      <c r="F65" s="74">
        <v>2</v>
      </c>
      <c r="G65" s="66" t="s">
        <v>2193</v>
      </c>
    </row>
    <row r="66" spans="1:7">
      <c r="A66" s="95" t="s">
        <v>3</v>
      </c>
      <c r="B66" s="85" t="s">
        <v>149</v>
      </c>
      <c r="C66" s="85" t="s">
        <v>619</v>
      </c>
      <c r="D66" s="85" t="s">
        <v>620</v>
      </c>
      <c r="E66" s="66"/>
      <c r="F66" s="74">
        <v>5</v>
      </c>
      <c r="G66" s="66" t="s">
        <v>2193</v>
      </c>
    </row>
    <row r="67" spans="1:7">
      <c r="A67" s="95" t="s">
        <v>3</v>
      </c>
      <c r="B67" s="85" t="s">
        <v>149</v>
      </c>
      <c r="C67" s="85" t="s">
        <v>638</v>
      </c>
      <c r="D67" s="85" t="s">
        <v>639</v>
      </c>
      <c r="E67" s="66"/>
      <c r="F67" s="74">
        <v>6.8</v>
      </c>
      <c r="G67" s="66" t="s">
        <v>2197</v>
      </c>
    </row>
    <row r="68" spans="1:7">
      <c r="A68" s="95" t="s">
        <v>3</v>
      </c>
      <c r="B68" s="85" t="s">
        <v>149</v>
      </c>
      <c r="C68" s="85" t="s">
        <v>640</v>
      </c>
      <c r="D68" s="85" t="s">
        <v>641</v>
      </c>
      <c r="E68" s="66"/>
      <c r="F68" s="74">
        <v>3.6</v>
      </c>
      <c r="G68" s="66" t="s">
        <v>2197</v>
      </c>
    </row>
    <row r="69" spans="1:7">
      <c r="A69" s="95" t="s">
        <v>3</v>
      </c>
      <c r="B69" s="85" t="s">
        <v>149</v>
      </c>
      <c r="C69" s="85" t="s">
        <v>662</v>
      </c>
      <c r="D69" s="85" t="s">
        <v>663</v>
      </c>
      <c r="E69" s="66"/>
      <c r="F69" s="74">
        <v>2</v>
      </c>
      <c r="G69" s="66" t="s">
        <v>2193</v>
      </c>
    </row>
    <row r="70" spans="1:7">
      <c r="A70" s="95" t="s">
        <v>3</v>
      </c>
      <c r="B70" s="85" t="s">
        <v>149</v>
      </c>
      <c r="C70" s="85" t="s">
        <v>670</v>
      </c>
      <c r="D70" s="85" t="s">
        <v>671</v>
      </c>
      <c r="E70" s="66"/>
      <c r="F70" s="74">
        <v>2</v>
      </c>
      <c r="G70" s="66" t="s">
        <v>2193</v>
      </c>
    </row>
    <row r="71" spans="1:7">
      <c r="A71" s="95" t="s">
        <v>3</v>
      </c>
      <c r="B71" s="85" t="s">
        <v>149</v>
      </c>
      <c r="C71" s="85" t="s">
        <v>1463</v>
      </c>
      <c r="D71" s="85" t="s">
        <v>1464</v>
      </c>
      <c r="E71" s="66"/>
      <c r="F71" s="74">
        <v>1</v>
      </c>
      <c r="G71" s="66" t="s">
        <v>2193</v>
      </c>
    </row>
    <row r="72" spans="1:7">
      <c r="A72" s="95" t="s">
        <v>3</v>
      </c>
      <c r="B72" s="85" t="s">
        <v>149</v>
      </c>
      <c r="C72" s="85" t="s">
        <v>1493</v>
      </c>
      <c r="D72" s="85" t="s">
        <v>1494</v>
      </c>
      <c r="E72" s="66"/>
      <c r="F72" s="74">
        <v>1</v>
      </c>
      <c r="G72" s="66" t="s">
        <v>2193</v>
      </c>
    </row>
    <row r="73" spans="1:7">
      <c r="A73" s="95" t="s">
        <v>3</v>
      </c>
      <c r="B73" s="85" t="s">
        <v>149</v>
      </c>
      <c r="C73" s="85" t="s">
        <v>1531</v>
      </c>
      <c r="D73" s="85" t="s">
        <v>1532</v>
      </c>
      <c r="E73" s="66"/>
      <c r="F73" s="74">
        <v>1</v>
      </c>
      <c r="G73" s="66" t="s">
        <v>2193</v>
      </c>
    </row>
    <row r="74" spans="1:7">
      <c r="A74" s="95" t="s">
        <v>3</v>
      </c>
      <c r="B74" s="85" t="s">
        <v>149</v>
      </c>
      <c r="C74" s="85" t="s">
        <v>1711</v>
      </c>
      <c r="D74" s="85" t="s">
        <v>2196</v>
      </c>
      <c r="E74" s="66"/>
      <c r="F74" s="74">
        <v>1</v>
      </c>
      <c r="G74" s="66" t="s">
        <v>2193</v>
      </c>
    </row>
    <row r="75" spans="1:7">
      <c r="A75" s="95" t="s">
        <v>3</v>
      </c>
      <c r="B75" s="85" t="s">
        <v>149</v>
      </c>
      <c r="C75" s="85" t="s">
        <v>1763</v>
      </c>
      <c r="D75" s="85" t="s">
        <v>1764</v>
      </c>
      <c r="E75" s="66"/>
      <c r="F75" s="74">
        <v>1</v>
      </c>
      <c r="G75" s="66" t="s">
        <v>2193</v>
      </c>
    </row>
    <row r="76" spans="1:7">
      <c r="A76" s="95" t="s">
        <v>3</v>
      </c>
      <c r="B76" s="85" t="s">
        <v>149</v>
      </c>
      <c r="C76" s="85" t="s">
        <v>1777</v>
      </c>
      <c r="D76" s="85" t="s">
        <v>1778</v>
      </c>
      <c r="E76" s="66"/>
      <c r="F76" s="74">
        <v>1</v>
      </c>
      <c r="G76" s="66" t="s">
        <v>2193</v>
      </c>
    </row>
    <row r="77" spans="1:7">
      <c r="A77" s="95" t="s">
        <v>3</v>
      </c>
      <c r="B77" s="85" t="s">
        <v>149</v>
      </c>
      <c r="C77" s="85" t="s">
        <v>1848</v>
      </c>
      <c r="D77" s="85" t="s">
        <v>1849</v>
      </c>
      <c r="E77" s="66"/>
      <c r="F77" s="74">
        <v>1</v>
      </c>
      <c r="G77" s="66" t="s">
        <v>2193</v>
      </c>
    </row>
    <row r="78" spans="1:7">
      <c r="A78" s="95" t="s">
        <v>3</v>
      </c>
      <c r="B78" s="85" t="s">
        <v>149</v>
      </c>
      <c r="C78" s="85" t="s">
        <v>1923</v>
      </c>
      <c r="D78" s="85" t="s">
        <v>1924</v>
      </c>
      <c r="E78" s="66"/>
      <c r="F78" s="74">
        <v>1</v>
      </c>
      <c r="G78" s="66" t="s">
        <v>2193</v>
      </c>
    </row>
    <row r="79" spans="1:7">
      <c r="A79" s="95" t="s">
        <v>3</v>
      </c>
      <c r="B79" s="85" t="s">
        <v>149</v>
      </c>
      <c r="C79" s="85" t="s">
        <v>1947</v>
      </c>
      <c r="D79" s="85" t="s">
        <v>1948</v>
      </c>
      <c r="E79" s="66"/>
      <c r="F79" s="74">
        <v>1</v>
      </c>
      <c r="G79" s="66" t="s">
        <v>2193</v>
      </c>
    </row>
    <row r="80" spans="1:7">
      <c r="A80" s="95" t="s">
        <v>3</v>
      </c>
      <c r="B80" s="85" t="s">
        <v>149</v>
      </c>
      <c r="C80" s="85" t="s">
        <v>2014</v>
      </c>
      <c r="D80" s="85" t="s">
        <v>2015</v>
      </c>
      <c r="E80" s="66"/>
      <c r="F80" s="74">
        <v>1</v>
      </c>
      <c r="G80" s="66" t="s">
        <v>2193</v>
      </c>
    </row>
    <row r="81" spans="1:7">
      <c r="A81" s="95" t="s">
        <v>3</v>
      </c>
      <c r="B81" s="85" t="s">
        <v>149</v>
      </c>
      <c r="C81" s="85" t="s">
        <v>2016</v>
      </c>
      <c r="D81" s="85" t="s">
        <v>2017</v>
      </c>
      <c r="E81" s="66"/>
      <c r="F81" s="74">
        <v>1</v>
      </c>
      <c r="G81" s="66" t="s">
        <v>2193</v>
      </c>
    </row>
    <row r="82" spans="1:7">
      <c r="A82" s="95" t="s">
        <v>3</v>
      </c>
      <c r="B82" s="85" t="s">
        <v>149</v>
      </c>
      <c r="C82" s="85" t="s">
        <v>2078</v>
      </c>
      <c r="D82" s="85" t="s">
        <v>2079</v>
      </c>
      <c r="E82" s="66"/>
      <c r="F82" s="74">
        <v>1</v>
      </c>
      <c r="G82" s="66" t="s">
        <v>2193</v>
      </c>
    </row>
    <row r="83" spans="1:7">
      <c r="A83" s="95" t="s">
        <v>3</v>
      </c>
      <c r="B83" s="85" t="s">
        <v>149</v>
      </c>
      <c r="C83" s="85" t="s">
        <v>2147</v>
      </c>
      <c r="D83" s="85" t="s">
        <v>2148</v>
      </c>
      <c r="E83" s="66"/>
      <c r="F83" s="74">
        <v>2</v>
      </c>
      <c r="G83" s="66" t="s">
        <v>2193</v>
      </c>
    </row>
    <row r="84" spans="1:7">
      <c r="A84" s="95" t="s">
        <v>3</v>
      </c>
      <c r="B84" s="85" t="s">
        <v>149</v>
      </c>
      <c r="C84" s="85" t="s">
        <v>2153</v>
      </c>
      <c r="D84" s="85" t="s">
        <v>2194</v>
      </c>
      <c r="E84" s="66"/>
      <c r="F84" s="74">
        <v>2</v>
      </c>
      <c r="G84" s="66" t="s">
        <v>2193</v>
      </c>
    </row>
    <row r="85" spans="1:7">
      <c r="A85" s="95" t="s">
        <v>3</v>
      </c>
      <c r="B85" s="85" t="s">
        <v>149</v>
      </c>
      <c r="C85" s="85" t="s">
        <v>2161</v>
      </c>
      <c r="D85" s="85" t="s">
        <v>2162</v>
      </c>
      <c r="E85" s="66"/>
      <c r="F85" s="74">
        <v>2</v>
      </c>
      <c r="G85" s="66" t="s">
        <v>2193</v>
      </c>
    </row>
    <row r="86" spans="1:7">
      <c r="A86" s="95" t="s">
        <v>3</v>
      </c>
      <c r="B86" s="85" t="s">
        <v>149</v>
      </c>
      <c r="C86" s="85" t="s">
        <v>2169</v>
      </c>
      <c r="D86" s="85" t="s">
        <v>2162</v>
      </c>
      <c r="E86" s="66"/>
      <c r="F86" s="74">
        <v>2</v>
      </c>
      <c r="G86" s="66" t="s">
        <v>2193</v>
      </c>
    </row>
    <row r="87" spans="1:7">
      <c r="A87" s="95" t="s">
        <v>3</v>
      </c>
      <c r="B87" s="85" t="s">
        <v>149</v>
      </c>
      <c r="C87" s="85" t="s">
        <v>2182</v>
      </c>
      <c r="D87" s="85" t="s">
        <v>2183</v>
      </c>
      <c r="E87" s="66"/>
      <c r="F87" s="74">
        <v>1</v>
      </c>
      <c r="G87" s="66" t="s">
        <v>2193</v>
      </c>
    </row>
    <row r="88" spans="1:7">
      <c r="A88" s="95" t="s">
        <v>4</v>
      </c>
      <c r="B88" s="85" t="s">
        <v>150</v>
      </c>
      <c r="C88" s="85" t="s">
        <v>360</v>
      </c>
      <c r="D88" s="85" t="s">
        <v>361</v>
      </c>
      <c r="F88" s="74">
        <v>1</v>
      </c>
      <c r="G88" s="66" t="s">
        <v>2193</v>
      </c>
    </row>
    <row r="89" spans="1:7">
      <c r="A89" s="95" t="s">
        <v>4</v>
      </c>
      <c r="B89" s="85" t="s">
        <v>150</v>
      </c>
      <c r="C89" s="85" t="s">
        <v>392</v>
      </c>
      <c r="D89" s="85" t="s">
        <v>393</v>
      </c>
      <c r="F89" s="74">
        <v>1</v>
      </c>
      <c r="G89" s="66" t="s">
        <v>2193</v>
      </c>
    </row>
    <row r="90" spans="1:7">
      <c r="A90" s="95" t="s">
        <v>4</v>
      </c>
      <c r="B90" s="85" t="s">
        <v>150</v>
      </c>
      <c r="C90" s="85" t="s">
        <v>418</v>
      </c>
      <c r="D90" s="85" t="s">
        <v>419</v>
      </c>
      <c r="F90" s="74">
        <v>1</v>
      </c>
      <c r="G90" s="66" t="s">
        <v>2193</v>
      </c>
    </row>
    <row r="91" spans="1:7">
      <c r="A91" s="95" t="s">
        <v>4</v>
      </c>
      <c r="B91" s="85" t="s">
        <v>150</v>
      </c>
      <c r="C91" s="85" t="s">
        <v>440</v>
      </c>
      <c r="D91" s="85" t="s">
        <v>441</v>
      </c>
      <c r="F91" s="74">
        <v>1</v>
      </c>
      <c r="G91" s="66" t="s">
        <v>2193</v>
      </c>
    </row>
    <row r="92" spans="1:7">
      <c r="A92" s="95" t="s">
        <v>4</v>
      </c>
      <c r="B92" s="85" t="s">
        <v>150</v>
      </c>
      <c r="C92" s="85" t="s">
        <v>445</v>
      </c>
      <c r="D92" s="85" t="s">
        <v>446</v>
      </c>
      <c r="F92" s="74">
        <v>1</v>
      </c>
      <c r="G92" s="66" t="s">
        <v>2193</v>
      </c>
    </row>
    <row r="93" spans="1:7">
      <c r="A93" s="95" t="s">
        <v>4</v>
      </c>
      <c r="B93" s="85" t="s">
        <v>150</v>
      </c>
      <c r="C93" s="85" t="s">
        <v>452</v>
      </c>
      <c r="D93" s="85" t="s">
        <v>453</v>
      </c>
      <c r="F93" s="74">
        <v>5</v>
      </c>
      <c r="G93" s="66" t="s">
        <v>2193</v>
      </c>
    </row>
    <row r="94" spans="1:7">
      <c r="A94" s="95" t="s">
        <v>4</v>
      </c>
      <c r="B94" s="85" t="s">
        <v>150</v>
      </c>
      <c r="C94" s="85" t="s">
        <v>459</v>
      </c>
      <c r="D94" s="85" t="s">
        <v>460</v>
      </c>
      <c r="F94" s="74">
        <v>1</v>
      </c>
      <c r="G94" s="66" t="s">
        <v>2193</v>
      </c>
    </row>
    <row r="95" spans="1:7">
      <c r="A95" s="95" t="s">
        <v>4</v>
      </c>
      <c r="B95" s="85" t="s">
        <v>150</v>
      </c>
      <c r="C95" s="85" t="s">
        <v>464</v>
      </c>
      <c r="D95" s="85" t="s">
        <v>465</v>
      </c>
      <c r="F95" s="74">
        <v>1</v>
      </c>
      <c r="G95" s="66" t="s">
        <v>2193</v>
      </c>
    </row>
    <row r="96" spans="1:7">
      <c r="A96" s="95" t="s">
        <v>4</v>
      </c>
      <c r="B96" s="85" t="s">
        <v>150</v>
      </c>
      <c r="C96" s="85" t="s">
        <v>466</v>
      </c>
      <c r="D96" s="85" t="s">
        <v>467</v>
      </c>
      <c r="F96" s="74">
        <v>1</v>
      </c>
      <c r="G96" s="66" t="s">
        <v>2193</v>
      </c>
    </row>
    <row r="97" spans="1:7">
      <c r="A97" s="95" t="s">
        <v>4</v>
      </c>
      <c r="B97" s="85" t="s">
        <v>150</v>
      </c>
      <c r="C97" s="85" t="s">
        <v>505</v>
      </c>
      <c r="D97" s="85" t="s">
        <v>506</v>
      </c>
      <c r="F97" s="74">
        <v>1</v>
      </c>
      <c r="G97" s="66" t="s">
        <v>2193</v>
      </c>
    </row>
    <row r="98" spans="1:7">
      <c r="A98" s="95" t="s">
        <v>4</v>
      </c>
      <c r="B98" s="85" t="s">
        <v>150</v>
      </c>
      <c r="C98" s="85" t="s">
        <v>511</v>
      </c>
      <c r="D98" s="85" t="s">
        <v>512</v>
      </c>
      <c r="F98" s="74">
        <v>1</v>
      </c>
      <c r="G98" s="66" t="s">
        <v>2193</v>
      </c>
    </row>
    <row r="99" spans="1:7">
      <c r="A99" s="95" t="s">
        <v>4</v>
      </c>
      <c r="B99" s="85" t="s">
        <v>150</v>
      </c>
      <c r="C99" s="85" t="s">
        <v>521</v>
      </c>
      <c r="D99" s="85" t="s">
        <v>522</v>
      </c>
      <c r="F99" s="74">
        <v>2</v>
      </c>
      <c r="G99" s="66" t="s">
        <v>2193</v>
      </c>
    </row>
    <row r="100" spans="1:7">
      <c r="A100" s="95" t="s">
        <v>4</v>
      </c>
      <c r="B100" s="85" t="s">
        <v>150</v>
      </c>
      <c r="C100" s="85" t="s">
        <v>524</v>
      </c>
      <c r="D100" s="85" t="s">
        <v>525</v>
      </c>
      <c r="F100" s="74">
        <v>1</v>
      </c>
      <c r="G100" s="66" t="s">
        <v>2193</v>
      </c>
    </row>
    <row r="101" spans="1:7">
      <c r="A101" s="95" t="s">
        <v>4</v>
      </c>
      <c r="B101" s="85" t="s">
        <v>150</v>
      </c>
      <c r="C101" s="85" t="s">
        <v>531</v>
      </c>
      <c r="D101" s="85" t="s">
        <v>532</v>
      </c>
      <c r="F101" s="74">
        <v>1</v>
      </c>
      <c r="G101" s="66" t="s">
        <v>2193</v>
      </c>
    </row>
    <row r="102" spans="1:7">
      <c r="A102" s="95" t="s">
        <v>4</v>
      </c>
      <c r="B102" s="85" t="s">
        <v>150</v>
      </c>
      <c r="C102" s="85" t="s">
        <v>535</v>
      </c>
      <c r="D102" s="85" t="s">
        <v>536</v>
      </c>
      <c r="F102" s="74">
        <v>1</v>
      </c>
      <c r="G102" s="66" t="s">
        <v>2193</v>
      </c>
    </row>
    <row r="103" spans="1:7">
      <c r="A103" s="95" t="s">
        <v>4</v>
      </c>
      <c r="B103" s="85" t="s">
        <v>150</v>
      </c>
      <c r="C103" s="85" t="s">
        <v>537</v>
      </c>
      <c r="D103" s="85" t="s">
        <v>538</v>
      </c>
      <c r="F103" s="74">
        <v>1</v>
      </c>
      <c r="G103" s="66" t="s">
        <v>2193</v>
      </c>
    </row>
    <row r="104" spans="1:7">
      <c r="A104" s="95" t="s">
        <v>4</v>
      </c>
      <c r="B104" s="85" t="s">
        <v>150</v>
      </c>
      <c r="C104" s="85" t="s">
        <v>539</v>
      </c>
      <c r="D104" s="85" t="s">
        <v>540</v>
      </c>
      <c r="F104" s="74">
        <v>1</v>
      </c>
      <c r="G104" s="66" t="s">
        <v>2193</v>
      </c>
    </row>
    <row r="105" spans="1:7">
      <c r="A105" s="95" t="s">
        <v>4</v>
      </c>
      <c r="B105" s="85" t="s">
        <v>150</v>
      </c>
      <c r="C105" s="85" t="s">
        <v>549</v>
      </c>
      <c r="D105" s="85" t="s">
        <v>550</v>
      </c>
      <c r="F105" s="74">
        <v>1</v>
      </c>
      <c r="G105" s="66" t="s">
        <v>2193</v>
      </c>
    </row>
    <row r="106" spans="1:7">
      <c r="A106" s="95" t="s">
        <v>4</v>
      </c>
      <c r="B106" s="85" t="s">
        <v>150</v>
      </c>
      <c r="C106" s="85" t="s">
        <v>576</v>
      </c>
      <c r="D106" s="85" t="s">
        <v>577</v>
      </c>
      <c r="F106" s="74">
        <v>2</v>
      </c>
      <c r="G106" s="66" t="s">
        <v>2193</v>
      </c>
    </row>
    <row r="107" spans="1:7">
      <c r="A107" s="95" t="s">
        <v>4</v>
      </c>
      <c r="B107" s="85" t="s">
        <v>150</v>
      </c>
      <c r="C107" s="85" t="s">
        <v>619</v>
      </c>
      <c r="D107" s="85" t="s">
        <v>620</v>
      </c>
      <c r="F107" s="74">
        <v>5</v>
      </c>
      <c r="G107" s="66" t="s">
        <v>2193</v>
      </c>
    </row>
    <row r="108" spans="1:7">
      <c r="A108" s="95" t="s">
        <v>4</v>
      </c>
      <c r="B108" s="85" t="s">
        <v>150</v>
      </c>
      <c r="C108" s="85" t="s">
        <v>638</v>
      </c>
      <c r="D108" s="85" t="s">
        <v>639</v>
      </c>
      <c r="F108" s="74">
        <v>6.8</v>
      </c>
      <c r="G108" s="66" t="s">
        <v>2197</v>
      </c>
    </row>
    <row r="109" spans="1:7">
      <c r="A109" s="95" t="s">
        <v>4</v>
      </c>
      <c r="B109" s="85" t="s">
        <v>150</v>
      </c>
      <c r="C109" s="85" t="s">
        <v>640</v>
      </c>
      <c r="D109" s="85" t="s">
        <v>641</v>
      </c>
      <c r="F109" s="74">
        <v>3.6</v>
      </c>
      <c r="G109" s="66" t="s">
        <v>2197</v>
      </c>
    </row>
    <row r="110" spans="1:7">
      <c r="A110" s="95" t="s">
        <v>4</v>
      </c>
      <c r="B110" s="85" t="s">
        <v>150</v>
      </c>
      <c r="C110" s="85" t="s">
        <v>662</v>
      </c>
      <c r="D110" s="85" t="s">
        <v>663</v>
      </c>
      <c r="F110" s="74">
        <v>2</v>
      </c>
      <c r="G110" s="66" t="s">
        <v>2193</v>
      </c>
    </row>
    <row r="111" spans="1:7">
      <c r="A111" s="95" t="s">
        <v>4</v>
      </c>
      <c r="B111" s="85" t="s">
        <v>150</v>
      </c>
      <c r="C111" s="85" t="s">
        <v>670</v>
      </c>
      <c r="D111" s="85" t="s">
        <v>671</v>
      </c>
      <c r="F111" s="74">
        <v>2</v>
      </c>
      <c r="G111" s="66" t="s">
        <v>2193</v>
      </c>
    </row>
    <row r="112" spans="1:7">
      <c r="A112" s="95" t="s">
        <v>4</v>
      </c>
      <c r="B112" s="85" t="s">
        <v>150</v>
      </c>
      <c r="C112" s="85" t="s">
        <v>1489</v>
      </c>
      <c r="D112" s="85" t="s">
        <v>1490</v>
      </c>
      <c r="F112" s="74">
        <v>1</v>
      </c>
      <c r="G112" s="66" t="s">
        <v>2193</v>
      </c>
    </row>
    <row r="113" spans="1:7">
      <c r="A113" s="95" t="s">
        <v>4</v>
      </c>
      <c r="B113" s="85" t="s">
        <v>150</v>
      </c>
      <c r="C113" s="85" t="s">
        <v>1531</v>
      </c>
      <c r="D113" s="85" t="s">
        <v>1532</v>
      </c>
      <c r="F113" s="74">
        <v>1</v>
      </c>
      <c r="G113" s="66" t="s">
        <v>2193</v>
      </c>
    </row>
    <row r="114" spans="1:7">
      <c r="A114" s="95" t="s">
        <v>4</v>
      </c>
      <c r="B114" s="85" t="s">
        <v>150</v>
      </c>
      <c r="C114" s="85" t="s">
        <v>1711</v>
      </c>
      <c r="D114" s="85" t="s">
        <v>2196</v>
      </c>
      <c r="F114" s="74">
        <v>1</v>
      </c>
      <c r="G114" s="66" t="s">
        <v>2193</v>
      </c>
    </row>
    <row r="115" spans="1:7">
      <c r="A115" s="95" t="s">
        <v>4</v>
      </c>
      <c r="B115" s="85" t="s">
        <v>150</v>
      </c>
      <c r="C115" s="85" t="s">
        <v>1763</v>
      </c>
      <c r="D115" s="85" t="s">
        <v>1764</v>
      </c>
      <c r="F115" s="74">
        <v>1</v>
      </c>
      <c r="G115" s="66" t="s">
        <v>2193</v>
      </c>
    </row>
    <row r="116" spans="1:7">
      <c r="A116" s="95" t="s">
        <v>4</v>
      </c>
      <c r="B116" s="85" t="s">
        <v>150</v>
      </c>
      <c r="C116" s="85" t="s">
        <v>1777</v>
      </c>
      <c r="D116" s="85" t="s">
        <v>1778</v>
      </c>
      <c r="F116" s="74">
        <v>1</v>
      </c>
      <c r="G116" s="66" t="s">
        <v>2193</v>
      </c>
    </row>
    <row r="117" spans="1:7">
      <c r="A117" s="95" t="s">
        <v>4</v>
      </c>
      <c r="B117" s="85" t="s">
        <v>150</v>
      </c>
      <c r="C117" s="85" t="s">
        <v>1842</v>
      </c>
      <c r="D117" s="85" t="s">
        <v>1843</v>
      </c>
      <c r="F117" s="74">
        <v>1</v>
      </c>
      <c r="G117" s="66" t="s">
        <v>2193</v>
      </c>
    </row>
    <row r="118" spans="1:7">
      <c r="A118" s="95" t="s">
        <v>4</v>
      </c>
      <c r="B118" s="85" t="s">
        <v>150</v>
      </c>
      <c r="C118" s="85" t="s">
        <v>1921</v>
      </c>
      <c r="D118" s="85" t="s">
        <v>1922</v>
      </c>
      <c r="F118" s="74">
        <v>1</v>
      </c>
      <c r="G118" s="66" t="s">
        <v>2193</v>
      </c>
    </row>
    <row r="119" spans="1:7">
      <c r="A119" s="95" t="s">
        <v>4</v>
      </c>
      <c r="B119" s="85" t="s">
        <v>150</v>
      </c>
      <c r="C119" s="85" t="s">
        <v>1947</v>
      </c>
      <c r="D119" s="85" t="s">
        <v>1948</v>
      </c>
      <c r="F119" s="74">
        <v>1</v>
      </c>
      <c r="G119" s="66" t="s">
        <v>2193</v>
      </c>
    </row>
    <row r="120" spans="1:7">
      <c r="A120" s="95" t="s">
        <v>4</v>
      </c>
      <c r="B120" s="85" t="s">
        <v>150</v>
      </c>
      <c r="C120" s="85" t="s">
        <v>2014</v>
      </c>
      <c r="D120" s="85" t="s">
        <v>2015</v>
      </c>
      <c r="F120" s="74">
        <v>1</v>
      </c>
      <c r="G120" s="66" t="s">
        <v>2193</v>
      </c>
    </row>
    <row r="121" spans="1:7">
      <c r="A121" s="95" t="s">
        <v>4</v>
      </c>
      <c r="B121" s="85" t="s">
        <v>150</v>
      </c>
      <c r="C121" s="85" t="s">
        <v>2016</v>
      </c>
      <c r="D121" s="85" t="s">
        <v>2017</v>
      </c>
      <c r="F121" s="74">
        <v>1</v>
      </c>
      <c r="G121" s="66" t="s">
        <v>2193</v>
      </c>
    </row>
    <row r="122" spans="1:7">
      <c r="A122" s="95" t="s">
        <v>4</v>
      </c>
      <c r="B122" s="85" t="s">
        <v>150</v>
      </c>
      <c r="C122" s="85" t="s">
        <v>2022</v>
      </c>
      <c r="D122" s="85" t="s">
        <v>2023</v>
      </c>
      <c r="F122" s="74">
        <v>1</v>
      </c>
      <c r="G122" s="66" t="s">
        <v>2193</v>
      </c>
    </row>
    <row r="123" spans="1:7">
      <c r="A123" s="95" t="s">
        <v>4</v>
      </c>
      <c r="B123" s="85" t="s">
        <v>150</v>
      </c>
      <c r="C123" s="85" t="s">
        <v>2147</v>
      </c>
      <c r="D123" s="85" t="s">
        <v>2148</v>
      </c>
      <c r="F123" s="74">
        <v>2</v>
      </c>
      <c r="G123" s="66" t="s">
        <v>2193</v>
      </c>
    </row>
    <row r="124" spans="1:7">
      <c r="A124" s="95" t="s">
        <v>4</v>
      </c>
      <c r="B124" s="85" t="s">
        <v>150</v>
      </c>
      <c r="C124" s="85" t="s">
        <v>2153</v>
      </c>
      <c r="D124" s="85" t="s">
        <v>2194</v>
      </c>
      <c r="F124" s="74">
        <v>2</v>
      </c>
      <c r="G124" s="66" t="s">
        <v>2193</v>
      </c>
    </row>
    <row r="125" spans="1:7">
      <c r="A125" s="95" t="s">
        <v>4</v>
      </c>
      <c r="B125" s="85" t="s">
        <v>150</v>
      </c>
      <c r="C125" s="85" t="s">
        <v>2161</v>
      </c>
      <c r="D125" s="85" t="s">
        <v>2162</v>
      </c>
      <c r="F125" s="74">
        <v>2</v>
      </c>
      <c r="G125" s="66" t="s">
        <v>2193</v>
      </c>
    </row>
    <row r="126" spans="1:7">
      <c r="A126" s="95" t="s">
        <v>4</v>
      </c>
      <c r="B126" s="85" t="s">
        <v>150</v>
      </c>
      <c r="C126" s="85" t="s">
        <v>2169</v>
      </c>
      <c r="D126" s="85" t="s">
        <v>2162</v>
      </c>
      <c r="F126" s="74">
        <v>2</v>
      </c>
      <c r="G126" s="66" t="s">
        <v>2193</v>
      </c>
    </row>
    <row r="127" spans="1:7">
      <c r="A127" s="95" t="s">
        <v>4</v>
      </c>
      <c r="B127" s="85" t="s">
        <v>150</v>
      </c>
      <c r="C127" s="85" t="s">
        <v>2182</v>
      </c>
      <c r="D127" s="85" t="s">
        <v>2183</v>
      </c>
      <c r="F127" s="74">
        <v>1</v>
      </c>
      <c r="G127" s="66" t="s">
        <v>2193</v>
      </c>
    </row>
    <row r="128" spans="1:7">
      <c r="A128" s="95" t="s">
        <v>5</v>
      </c>
      <c r="B128" s="85" t="s">
        <v>151</v>
      </c>
      <c r="C128" s="85" t="s">
        <v>420</v>
      </c>
      <c r="D128" s="85" t="s">
        <v>421</v>
      </c>
      <c r="F128" s="74">
        <v>1</v>
      </c>
      <c r="G128" s="66" t="s">
        <v>2193</v>
      </c>
    </row>
    <row r="129" spans="1:7">
      <c r="A129" s="95" t="s">
        <v>5</v>
      </c>
      <c r="B129" s="85" t="s">
        <v>151</v>
      </c>
      <c r="C129" s="85" t="s">
        <v>423</v>
      </c>
      <c r="D129" s="85" t="s">
        <v>424</v>
      </c>
      <c r="F129" s="74">
        <v>1</v>
      </c>
      <c r="G129" s="66" t="s">
        <v>2193</v>
      </c>
    </row>
    <row r="130" spans="1:7">
      <c r="A130" s="95" t="s">
        <v>5</v>
      </c>
      <c r="B130" s="85" t="s">
        <v>151</v>
      </c>
      <c r="C130" s="85" t="s">
        <v>430</v>
      </c>
      <c r="D130" s="85" t="s">
        <v>431</v>
      </c>
      <c r="F130" s="74">
        <v>1</v>
      </c>
      <c r="G130" s="66" t="s">
        <v>2193</v>
      </c>
    </row>
    <row r="131" spans="1:7">
      <c r="A131" s="95" t="s">
        <v>5</v>
      </c>
      <c r="B131" s="85" t="s">
        <v>151</v>
      </c>
      <c r="C131" s="85" t="s">
        <v>438</v>
      </c>
      <c r="D131" s="85" t="s">
        <v>439</v>
      </c>
      <c r="F131" s="74">
        <v>1</v>
      </c>
      <c r="G131" s="66" t="s">
        <v>2193</v>
      </c>
    </row>
    <row r="132" spans="1:7">
      <c r="A132" s="95" t="s">
        <v>5</v>
      </c>
      <c r="B132" s="85" t="s">
        <v>151</v>
      </c>
      <c r="C132" s="85" t="s">
        <v>551</v>
      </c>
      <c r="D132" s="85" t="s">
        <v>552</v>
      </c>
      <c r="F132" s="74">
        <v>1</v>
      </c>
      <c r="G132" s="66" t="s">
        <v>2193</v>
      </c>
    </row>
    <row r="133" spans="1:7">
      <c r="A133" s="95" t="s">
        <v>5</v>
      </c>
      <c r="B133" s="85" t="s">
        <v>151</v>
      </c>
      <c r="C133" s="85" t="s">
        <v>553</v>
      </c>
      <c r="D133" s="85" t="s">
        <v>554</v>
      </c>
      <c r="F133" s="74">
        <v>1</v>
      </c>
      <c r="G133" s="66" t="s">
        <v>2193</v>
      </c>
    </row>
    <row r="134" spans="1:7">
      <c r="A134" s="95" t="s">
        <v>5</v>
      </c>
      <c r="B134" s="85" t="s">
        <v>151</v>
      </c>
      <c r="C134" s="85" t="s">
        <v>565</v>
      </c>
      <c r="D134" s="85" t="s">
        <v>566</v>
      </c>
      <c r="F134" s="74">
        <v>3</v>
      </c>
      <c r="G134" s="66" t="s">
        <v>2193</v>
      </c>
    </row>
    <row r="135" spans="1:7">
      <c r="A135" s="95" t="s">
        <v>5</v>
      </c>
      <c r="B135" s="85" t="s">
        <v>151</v>
      </c>
      <c r="C135" s="85" t="s">
        <v>568</v>
      </c>
      <c r="D135" s="85" t="s">
        <v>569</v>
      </c>
      <c r="F135" s="74">
        <v>5</v>
      </c>
      <c r="G135" s="66" t="s">
        <v>2193</v>
      </c>
    </row>
    <row r="136" spans="1:7">
      <c r="A136" s="95" t="s">
        <v>5</v>
      </c>
      <c r="B136" s="85" t="s">
        <v>151</v>
      </c>
      <c r="C136" s="85" t="s">
        <v>570</v>
      </c>
      <c r="D136" s="85" t="s">
        <v>571</v>
      </c>
      <c r="F136" s="74">
        <v>5</v>
      </c>
      <c r="G136" s="66" t="s">
        <v>2193</v>
      </c>
    </row>
    <row r="137" spans="1:7">
      <c r="A137" s="95" t="s">
        <v>5</v>
      </c>
      <c r="B137" s="85" t="s">
        <v>151</v>
      </c>
      <c r="C137" s="85" t="s">
        <v>572</v>
      </c>
      <c r="D137" s="85" t="s">
        <v>573</v>
      </c>
      <c r="F137" s="74">
        <v>1</v>
      </c>
      <c r="G137" s="66" t="s">
        <v>2193</v>
      </c>
    </row>
    <row r="138" spans="1:7">
      <c r="A138" s="95" t="s">
        <v>5</v>
      </c>
      <c r="B138" s="85" t="s">
        <v>151</v>
      </c>
      <c r="C138" s="85" t="s">
        <v>574</v>
      </c>
      <c r="D138" s="85" t="s">
        <v>575</v>
      </c>
      <c r="F138" s="74">
        <v>1</v>
      </c>
      <c r="G138" s="66" t="s">
        <v>2193</v>
      </c>
    </row>
    <row r="139" spans="1:7">
      <c r="A139" s="95" t="s">
        <v>5</v>
      </c>
      <c r="B139" s="85" t="s">
        <v>151</v>
      </c>
      <c r="C139" s="85" t="s">
        <v>609</v>
      </c>
      <c r="D139" s="85" t="s">
        <v>610</v>
      </c>
      <c r="F139" s="74">
        <v>1</v>
      </c>
      <c r="G139" s="66" t="s">
        <v>2193</v>
      </c>
    </row>
    <row r="140" spans="1:7">
      <c r="A140" s="95" t="s">
        <v>5</v>
      </c>
      <c r="B140" s="85" t="s">
        <v>151</v>
      </c>
      <c r="C140" s="85" t="s">
        <v>615</v>
      </c>
      <c r="D140" s="85" t="s">
        <v>616</v>
      </c>
      <c r="F140" s="74">
        <v>1</v>
      </c>
      <c r="G140" s="66" t="s">
        <v>2193</v>
      </c>
    </row>
    <row r="141" spans="1:7">
      <c r="A141" s="95" t="s">
        <v>5</v>
      </c>
      <c r="B141" s="85" t="s">
        <v>151</v>
      </c>
      <c r="C141" s="85" t="s">
        <v>625</v>
      </c>
      <c r="D141" s="85" t="s">
        <v>626</v>
      </c>
      <c r="F141" s="74">
        <v>1</v>
      </c>
      <c r="G141" s="66" t="s">
        <v>2193</v>
      </c>
    </row>
    <row r="142" spans="1:7">
      <c r="A142" s="95" t="s">
        <v>5</v>
      </c>
      <c r="B142" s="85" t="s">
        <v>151</v>
      </c>
      <c r="C142" s="85" t="s">
        <v>628</v>
      </c>
      <c r="D142" s="85" t="s">
        <v>629</v>
      </c>
      <c r="F142" s="74">
        <v>2.94</v>
      </c>
      <c r="G142" s="70" t="s">
        <v>2197</v>
      </c>
    </row>
    <row r="143" spans="1:7">
      <c r="A143" s="95" t="s">
        <v>5</v>
      </c>
      <c r="B143" s="85" t="s">
        <v>151</v>
      </c>
      <c r="C143" s="85" t="s">
        <v>632</v>
      </c>
      <c r="D143" s="85" t="s">
        <v>633</v>
      </c>
      <c r="F143" s="74">
        <v>5</v>
      </c>
      <c r="G143" s="70" t="s">
        <v>2197</v>
      </c>
    </row>
    <row r="144" spans="1:7">
      <c r="A144" s="95" t="s">
        <v>5</v>
      </c>
      <c r="B144" s="85" t="s">
        <v>151</v>
      </c>
      <c r="C144" s="85" t="s">
        <v>635</v>
      </c>
      <c r="D144" s="85" t="s">
        <v>636</v>
      </c>
      <c r="F144" s="74">
        <v>8</v>
      </c>
      <c r="G144" s="70" t="s">
        <v>2197</v>
      </c>
    </row>
    <row r="145" spans="1:7">
      <c r="A145" s="95" t="s">
        <v>5</v>
      </c>
      <c r="B145" s="85" t="s">
        <v>151</v>
      </c>
      <c r="C145" s="85" t="s">
        <v>638</v>
      </c>
      <c r="D145" s="85" t="s">
        <v>639</v>
      </c>
      <c r="F145" s="74">
        <v>4.0999999999999996</v>
      </c>
      <c r="G145" s="70" t="s">
        <v>2197</v>
      </c>
    </row>
    <row r="146" spans="1:7">
      <c r="A146" s="95" t="s">
        <v>5</v>
      </c>
      <c r="B146" s="85" t="s">
        <v>151</v>
      </c>
      <c r="C146" s="85" t="s">
        <v>662</v>
      </c>
      <c r="D146" s="85" t="s">
        <v>663</v>
      </c>
      <c r="F146" s="74">
        <v>1</v>
      </c>
      <c r="G146" s="66" t="s">
        <v>2193</v>
      </c>
    </row>
    <row r="147" spans="1:7">
      <c r="A147" s="95" t="s">
        <v>5</v>
      </c>
      <c r="B147" s="85" t="s">
        <v>151</v>
      </c>
      <c r="C147" s="85" t="s">
        <v>670</v>
      </c>
      <c r="D147" s="85" t="s">
        <v>671</v>
      </c>
      <c r="F147" s="74">
        <v>1</v>
      </c>
      <c r="G147" s="66" t="s">
        <v>2193</v>
      </c>
    </row>
    <row r="148" spans="1:7">
      <c r="A148" s="95" t="s">
        <v>5</v>
      </c>
      <c r="B148" s="85" t="s">
        <v>151</v>
      </c>
      <c r="C148" s="85" t="s">
        <v>730</v>
      </c>
      <c r="D148" s="85" t="s">
        <v>731</v>
      </c>
      <c r="F148" s="74">
        <v>1</v>
      </c>
      <c r="G148" s="66" t="s">
        <v>2193</v>
      </c>
    </row>
    <row r="149" spans="1:7">
      <c r="A149" s="95" t="s">
        <v>5</v>
      </c>
      <c r="B149" s="85" t="s">
        <v>151</v>
      </c>
      <c r="C149" s="85" t="s">
        <v>819</v>
      </c>
      <c r="D149" s="85" t="s">
        <v>820</v>
      </c>
      <c r="F149" s="74">
        <v>1</v>
      </c>
      <c r="G149" s="66" t="s">
        <v>2193</v>
      </c>
    </row>
    <row r="150" spans="1:7">
      <c r="A150" s="95" t="s">
        <v>5</v>
      </c>
      <c r="B150" s="85" t="s">
        <v>151</v>
      </c>
      <c r="C150" s="85" t="s">
        <v>1030</v>
      </c>
      <c r="D150" s="85" t="s">
        <v>1031</v>
      </c>
      <c r="F150" s="74">
        <v>1</v>
      </c>
      <c r="G150" s="66" t="s">
        <v>2193</v>
      </c>
    </row>
    <row r="151" spans="1:7">
      <c r="A151" s="95" t="s">
        <v>5</v>
      </c>
      <c r="B151" s="85" t="s">
        <v>151</v>
      </c>
      <c r="C151" s="85" t="s">
        <v>1076</v>
      </c>
      <c r="D151" s="85" t="s">
        <v>1077</v>
      </c>
      <c r="F151" s="74">
        <v>1</v>
      </c>
      <c r="G151" s="66" t="s">
        <v>2193</v>
      </c>
    </row>
    <row r="152" spans="1:7">
      <c r="A152" s="95" t="s">
        <v>5</v>
      </c>
      <c r="B152" s="85" t="s">
        <v>151</v>
      </c>
      <c r="C152" s="85" t="s">
        <v>1569</v>
      </c>
      <c r="D152" s="85" t="s">
        <v>1570</v>
      </c>
      <c r="F152" s="74">
        <v>1</v>
      </c>
      <c r="G152" s="66" t="s">
        <v>2193</v>
      </c>
    </row>
    <row r="153" spans="1:7">
      <c r="A153" s="95" t="s">
        <v>5</v>
      </c>
      <c r="B153" s="85" t="s">
        <v>151</v>
      </c>
      <c r="C153" s="85" t="s">
        <v>1583</v>
      </c>
      <c r="D153" s="85" t="s">
        <v>1584</v>
      </c>
      <c r="F153" s="74">
        <v>1</v>
      </c>
      <c r="G153" s="66" t="s">
        <v>2193</v>
      </c>
    </row>
    <row r="154" spans="1:7">
      <c r="A154" s="95" t="s">
        <v>5</v>
      </c>
      <c r="B154" s="85" t="s">
        <v>151</v>
      </c>
      <c r="C154" s="85" t="s">
        <v>1596</v>
      </c>
      <c r="D154" s="85" t="s">
        <v>1597</v>
      </c>
      <c r="F154" s="74">
        <v>2</v>
      </c>
      <c r="G154" s="66" t="s">
        <v>2193</v>
      </c>
    </row>
    <row r="155" spans="1:7">
      <c r="A155" s="95" t="s">
        <v>5</v>
      </c>
      <c r="B155" s="85" t="s">
        <v>151</v>
      </c>
      <c r="C155" s="85" t="s">
        <v>1695</v>
      </c>
      <c r="D155" s="85" t="s">
        <v>1696</v>
      </c>
      <c r="F155" s="74">
        <v>1</v>
      </c>
      <c r="G155" s="66" t="s">
        <v>2193</v>
      </c>
    </row>
    <row r="156" spans="1:7">
      <c r="A156" s="95" t="s">
        <v>5</v>
      </c>
      <c r="B156" s="85" t="s">
        <v>151</v>
      </c>
      <c r="C156" s="85" t="s">
        <v>1707</v>
      </c>
      <c r="D156" s="85" t="s">
        <v>2198</v>
      </c>
      <c r="F156" s="74">
        <v>1</v>
      </c>
      <c r="G156" s="66" t="s">
        <v>2193</v>
      </c>
    </row>
    <row r="157" spans="1:7">
      <c r="A157" s="95" t="s">
        <v>5</v>
      </c>
      <c r="B157" s="85" t="s">
        <v>151</v>
      </c>
      <c r="C157" s="85" t="s">
        <v>1749</v>
      </c>
      <c r="D157" s="85" t="s">
        <v>1750</v>
      </c>
      <c r="F157" s="74">
        <v>1</v>
      </c>
      <c r="G157" s="66" t="s">
        <v>2193</v>
      </c>
    </row>
    <row r="158" spans="1:7">
      <c r="A158" s="95" t="s">
        <v>5</v>
      </c>
      <c r="B158" s="85" t="s">
        <v>151</v>
      </c>
      <c r="C158" s="85" t="s">
        <v>1920</v>
      </c>
      <c r="D158" s="85" t="s">
        <v>1896</v>
      </c>
      <c r="F158" s="74">
        <v>1</v>
      </c>
      <c r="G158" s="66" t="s">
        <v>2193</v>
      </c>
    </row>
    <row r="159" spans="1:7">
      <c r="A159" s="95" t="s">
        <v>5</v>
      </c>
      <c r="B159" s="85" t="s">
        <v>151</v>
      </c>
      <c r="C159" s="85" t="s">
        <v>1991</v>
      </c>
      <c r="D159" s="85" t="s">
        <v>1992</v>
      </c>
      <c r="F159" s="74">
        <v>1</v>
      </c>
      <c r="G159" s="66" t="s">
        <v>2193</v>
      </c>
    </row>
    <row r="160" spans="1:7">
      <c r="A160" s="95" t="s">
        <v>5</v>
      </c>
      <c r="B160" s="85" t="s">
        <v>151</v>
      </c>
      <c r="C160" s="85" t="s">
        <v>2005</v>
      </c>
      <c r="D160" s="85" t="s">
        <v>2006</v>
      </c>
      <c r="F160" s="74">
        <v>2</v>
      </c>
      <c r="G160" s="66" t="s">
        <v>2193</v>
      </c>
    </row>
    <row r="161" spans="1:7">
      <c r="A161" s="95" t="s">
        <v>5</v>
      </c>
      <c r="B161" s="85" t="s">
        <v>151</v>
      </c>
      <c r="C161" s="85" t="s">
        <v>2155</v>
      </c>
      <c r="D161" s="85" t="s">
        <v>2156</v>
      </c>
      <c r="F161" s="74">
        <v>2</v>
      </c>
      <c r="G161" s="66" t="s">
        <v>2193</v>
      </c>
    </row>
    <row r="162" spans="1:7">
      <c r="A162" s="95" t="s">
        <v>5</v>
      </c>
      <c r="B162" s="85" t="s">
        <v>151</v>
      </c>
      <c r="C162" s="85" t="s">
        <v>2165</v>
      </c>
      <c r="D162" s="85" t="s">
        <v>2166</v>
      </c>
      <c r="F162" s="74">
        <v>2</v>
      </c>
      <c r="G162" s="66" t="s">
        <v>2193</v>
      </c>
    </row>
    <row r="163" spans="1:7">
      <c r="A163" s="95" t="s">
        <v>6</v>
      </c>
      <c r="B163" s="85" t="s">
        <v>152</v>
      </c>
      <c r="C163" s="85" t="s">
        <v>336</v>
      </c>
      <c r="D163" s="85" t="s">
        <v>337</v>
      </c>
      <c r="F163" s="74">
        <v>2</v>
      </c>
      <c r="G163" s="66" t="s">
        <v>2193</v>
      </c>
    </row>
    <row r="164" spans="1:7">
      <c r="A164" s="95" t="s">
        <v>6</v>
      </c>
      <c r="B164" s="85" t="s">
        <v>152</v>
      </c>
      <c r="C164" s="85" t="s">
        <v>447</v>
      </c>
      <c r="D164" s="85" t="s">
        <v>448</v>
      </c>
      <c r="F164" s="74">
        <v>2</v>
      </c>
      <c r="G164" s="66" t="s">
        <v>2193</v>
      </c>
    </row>
    <row r="165" spans="1:7">
      <c r="A165" s="95" t="s">
        <v>6</v>
      </c>
      <c r="B165" s="85" t="s">
        <v>152</v>
      </c>
      <c r="C165" s="85" t="s">
        <v>503</v>
      </c>
      <c r="D165" s="85" t="s">
        <v>504</v>
      </c>
      <c r="F165" s="74">
        <v>2</v>
      </c>
      <c r="G165" s="66" t="s">
        <v>2193</v>
      </c>
    </row>
    <row r="166" spans="1:7">
      <c r="A166" s="95" t="s">
        <v>6</v>
      </c>
      <c r="B166" s="85" t="s">
        <v>152</v>
      </c>
      <c r="C166" s="85" t="s">
        <v>521</v>
      </c>
      <c r="D166" s="85" t="s">
        <v>522</v>
      </c>
      <c r="F166" s="74">
        <v>2</v>
      </c>
      <c r="G166" s="66" t="s">
        <v>2193</v>
      </c>
    </row>
    <row r="167" spans="1:7">
      <c r="A167" s="95" t="s">
        <v>6</v>
      </c>
      <c r="B167" s="85" t="s">
        <v>152</v>
      </c>
      <c r="C167" s="85" t="s">
        <v>526</v>
      </c>
      <c r="D167" s="85" t="s">
        <v>527</v>
      </c>
      <c r="F167" s="74">
        <v>2</v>
      </c>
      <c r="G167" s="66" t="s">
        <v>2193</v>
      </c>
    </row>
    <row r="168" spans="1:7">
      <c r="A168" s="95" t="s">
        <v>6</v>
      </c>
      <c r="B168" s="85" t="s">
        <v>152</v>
      </c>
      <c r="C168" s="85" t="s">
        <v>535</v>
      </c>
      <c r="D168" s="85" t="s">
        <v>536</v>
      </c>
      <c r="F168" s="74">
        <v>1</v>
      </c>
      <c r="G168" s="66" t="s">
        <v>2193</v>
      </c>
    </row>
    <row r="169" spans="1:7">
      <c r="A169" s="95" t="s">
        <v>6</v>
      </c>
      <c r="B169" s="85" t="s">
        <v>152</v>
      </c>
      <c r="C169" s="85" t="s">
        <v>537</v>
      </c>
      <c r="D169" s="85" t="s">
        <v>538</v>
      </c>
      <c r="F169" s="74">
        <v>1</v>
      </c>
      <c r="G169" s="66" t="s">
        <v>2193</v>
      </c>
    </row>
    <row r="170" spans="1:7">
      <c r="A170" s="95" t="s">
        <v>6</v>
      </c>
      <c r="B170" s="85" t="s">
        <v>152</v>
      </c>
      <c r="C170" s="85" t="s">
        <v>539</v>
      </c>
      <c r="D170" s="85" t="s">
        <v>540</v>
      </c>
      <c r="F170" s="74">
        <v>1</v>
      </c>
      <c r="G170" s="66" t="s">
        <v>2193</v>
      </c>
    </row>
    <row r="171" spans="1:7">
      <c r="A171" s="95" t="s">
        <v>6</v>
      </c>
      <c r="B171" s="85" t="s">
        <v>152</v>
      </c>
      <c r="C171" s="85" t="s">
        <v>617</v>
      </c>
      <c r="D171" s="85" t="s">
        <v>618</v>
      </c>
      <c r="F171" s="74">
        <v>5</v>
      </c>
      <c r="G171" s="66" t="s">
        <v>2193</v>
      </c>
    </row>
    <row r="172" spans="1:7">
      <c r="A172" s="95" t="s">
        <v>6</v>
      </c>
      <c r="B172" s="85" t="s">
        <v>152</v>
      </c>
      <c r="C172" s="85" t="s">
        <v>621</v>
      </c>
      <c r="D172" s="85" t="s">
        <v>622</v>
      </c>
      <c r="F172" s="74">
        <v>10</v>
      </c>
      <c r="G172" s="66" t="s">
        <v>2193</v>
      </c>
    </row>
    <row r="173" spans="1:7">
      <c r="A173" s="95" t="s">
        <v>6</v>
      </c>
      <c r="B173" s="85" t="s">
        <v>152</v>
      </c>
      <c r="C173" s="85" t="s">
        <v>625</v>
      </c>
      <c r="D173" s="85" t="s">
        <v>626</v>
      </c>
      <c r="F173" s="74">
        <v>1</v>
      </c>
      <c r="G173" s="66" t="s">
        <v>2193</v>
      </c>
    </row>
    <row r="174" spans="1:7">
      <c r="A174" s="95" t="s">
        <v>6</v>
      </c>
      <c r="B174" s="85" t="s">
        <v>152</v>
      </c>
      <c r="C174" s="85" t="s">
        <v>638</v>
      </c>
      <c r="D174" s="85" t="s">
        <v>639</v>
      </c>
      <c r="F174" s="74">
        <v>13</v>
      </c>
      <c r="G174" s="70" t="s">
        <v>2197</v>
      </c>
    </row>
    <row r="175" spans="1:7">
      <c r="A175" s="95" t="s">
        <v>6</v>
      </c>
      <c r="B175" s="85" t="s">
        <v>152</v>
      </c>
      <c r="C175" s="85" t="s">
        <v>640</v>
      </c>
      <c r="D175" s="85" t="s">
        <v>641</v>
      </c>
      <c r="F175" s="74">
        <v>3.6</v>
      </c>
      <c r="G175" s="70" t="s">
        <v>2197</v>
      </c>
    </row>
    <row r="176" spans="1:7">
      <c r="A176" s="95" t="s">
        <v>6</v>
      </c>
      <c r="B176" s="85" t="s">
        <v>152</v>
      </c>
      <c r="C176" s="85" t="s">
        <v>662</v>
      </c>
      <c r="D176" s="85" t="s">
        <v>663</v>
      </c>
      <c r="F176" s="74">
        <v>1</v>
      </c>
      <c r="G176" s="66" t="s">
        <v>2193</v>
      </c>
    </row>
    <row r="177" spans="1:7">
      <c r="A177" s="95" t="s">
        <v>6</v>
      </c>
      <c r="B177" s="85" t="s">
        <v>152</v>
      </c>
      <c r="C177" s="85" t="s">
        <v>670</v>
      </c>
      <c r="D177" s="85" t="s">
        <v>671</v>
      </c>
      <c r="F177" s="74">
        <v>1</v>
      </c>
      <c r="G177" s="66" t="s">
        <v>2193</v>
      </c>
    </row>
    <row r="178" spans="1:7">
      <c r="A178" s="95" t="s">
        <v>6</v>
      </c>
      <c r="B178" s="85" t="s">
        <v>152</v>
      </c>
      <c r="C178" s="85" t="s">
        <v>678</v>
      </c>
      <c r="D178" s="85" t="s">
        <v>679</v>
      </c>
      <c r="F178" s="74">
        <v>1</v>
      </c>
      <c r="G178" s="66" t="s">
        <v>2193</v>
      </c>
    </row>
    <row r="179" spans="1:7">
      <c r="A179" s="95" t="s">
        <v>6</v>
      </c>
      <c r="B179" s="85" t="s">
        <v>152</v>
      </c>
      <c r="C179" s="85" t="s">
        <v>760</v>
      </c>
      <c r="D179" s="85" t="s">
        <v>761</v>
      </c>
      <c r="F179" s="74">
        <v>1</v>
      </c>
      <c r="G179" s="66" t="s">
        <v>2193</v>
      </c>
    </row>
    <row r="180" spans="1:7">
      <c r="A180" s="95" t="s">
        <v>6</v>
      </c>
      <c r="B180" s="85" t="s">
        <v>152</v>
      </c>
      <c r="C180" s="85" t="s">
        <v>823</v>
      </c>
      <c r="D180" s="85" t="s">
        <v>824</v>
      </c>
      <c r="F180" s="74">
        <v>1</v>
      </c>
      <c r="G180" s="66" t="s">
        <v>2193</v>
      </c>
    </row>
    <row r="181" spans="1:7">
      <c r="A181" s="95" t="s">
        <v>6</v>
      </c>
      <c r="B181" s="85" t="s">
        <v>152</v>
      </c>
      <c r="C181" s="85" t="s">
        <v>1196</v>
      </c>
      <c r="D181" s="85" t="s">
        <v>1197</v>
      </c>
      <c r="F181" s="74">
        <v>1</v>
      </c>
      <c r="G181" s="66" t="s">
        <v>2193</v>
      </c>
    </row>
    <row r="182" spans="1:7">
      <c r="A182" s="95" t="s">
        <v>6</v>
      </c>
      <c r="B182" s="85" t="s">
        <v>152</v>
      </c>
      <c r="C182" s="85" t="s">
        <v>1376</v>
      </c>
      <c r="D182" s="85" t="s">
        <v>1377</v>
      </c>
      <c r="F182" s="74">
        <v>1</v>
      </c>
      <c r="G182" s="66" t="s">
        <v>2193</v>
      </c>
    </row>
    <row r="183" spans="1:7">
      <c r="A183" s="95" t="s">
        <v>6</v>
      </c>
      <c r="B183" s="85" t="s">
        <v>152</v>
      </c>
      <c r="C183" s="85" t="s">
        <v>2199</v>
      </c>
      <c r="D183" s="85" t="s">
        <v>1480</v>
      </c>
      <c r="F183" s="74">
        <v>1</v>
      </c>
      <c r="G183" s="66" t="s">
        <v>2193</v>
      </c>
    </row>
    <row r="184" spans="1:7">
      <c r="A184" s="95" t="s">
        <v>6</v>
      </c>
      <c r="B184" s="85" t="s">
        <v>152</v>
      </c>
      <c r="C184" s="85" t="s">
        <v>1575</v>
      </c>
      <c r="D184" s="85" t="s">
        <v>1576</v>
      </c>
      <c r="F184" s="74">
        <v>1</v>
      </c>
      <c r="G184" s="66" t="s">
        <v>2193</v>
      </c>
    </row>
    <row r="185" spans="1:7">
      <c r="A185" s="95" t="s">
        <v>6</v>
      </c>
      <c r="B185" s="85" t="s">
        <v>152</v>
      </c>
      <c r="C185" s="85" t="s">
        <v>1581</v>
      </c>
      <c r="D185" s="85" t="s">
        <v>1582</v>
      </c>
      <c r="F185" s="74">
        <v>4</v>
      </c>
      <c r="G185" s="66" t="s">
        <v>2193</v>
      </c>
    </row>
    <row r="186" spans="1:7">
      <c r="A186" s="95" t="s">
        <v>6</v>
      </c>
      <c r="B186" s="85" t="s">
        <v>152</v>
      </c>
      <c r="C186" s="85" t="s">
        <v>1590</v>
      </c>
      <c r="D186" s="85" t="s">
        <v>1591</v>
      </c>
      <c r="F186" s="74">
        <v>1</v>
      </c>
      <c r="G186" s="66" t="s">
        <v>2193</v>
      </c>
    </row>
    <row r="187" spans="1:7">
      <c r="A187" s="95" t="s">
        <v>6</v>
      </c>
      <c r="B187" s="85" t="s">
        <v>152</v>
      </c>
      <c r="C187" s="85" t="s">
        <v>1634</v>
      </c>
      <c r="D187" s="85" t="s">
        <v>1635</v>
      </c>
      <c r="F187" s="74">
        <v>1</v>
      </c>
      <c r="G187" s="66" t="s">
        <v>2193</v>
      </c>
    </row>
    <row r="188" spans="1:7">
      <c r="A188" s="95" t="s">
        <v>6</v>
      </c>
      <c r="B188" s="85" t="s">
        <v>152</v>
      </c>
      <c r="C188" s="85" t="s">
        <v>1645</v>
      </c>
      <c r="D188" s="85" t="s">
        <v>1646</v>
      </c>
      <c r="F188" s="74">
        <v>2</v>
      </c>
      <c r="G188" s="66" t="s">
        <v>2193</v>
      </c>
    </row>
    <row r="189" spans="1:7">
      <c r="A189" s="95" t="s">
        <v>6</v>
      </c>
      <c r="B189" s="85" t="s">
        <v>152</v>
      </c>
      <c r="C189" s="85" t="s">
        <v>1666</v>
      </c>
      <c r="D189" s="85" t="s">
        <v>1667</v>
      </c>
      <c r="F189" s="74">
        <v>1</v>
      </c>
      <c r="G189" s="66" t="s">
        <v>2193</v>
      </c>
    </row>
    <row r="190" spans="1:7">
      <c r="A190" s="95" t="s">
        <v>6</v>
      </c>
      <c r="B190" s="85" t="s">
        <v>152</v>
      </c>
      <c r="C190" s="85" t="s">
        <v>1672</v>
      </c>
      <c r="D190" s="85" t="s">
        <v>1673</v>
      </c>
      <c r="F190" s="74">
        <v>1</v>
      </c>
      <c r="G190" s="66" t="s">
        <v>2193</v>
      </c>
    </row>
    <row r="191" spans="1:7">
      <c r="A191" s="95" t="s">
        <v>6</v>
      </c>
      <c r="B191" s="85" t="s">
        <v>152</v>
      </c>
      <c r="C191" s="85" t="s">
        <v>1678</v>
      </c>
      <c r="D191" s="85" t="s">
        <v>1679</v>
      </c>
      <c r="F191" s="74">
        <v>1</v>
      </c>
      <c r="G191" s="66" t="s">
        <v>2193</v>
      </c>
    </row>
    <row r="192" spans="1:7">
      <c r="A192" s="95" t="s">
        <v>6</v>
      </c>
      <c r="B192" s="85" t="s">
        <v>152</v>
      </c>
      <c r="C192" s="85" t="s">
        <v>1685</v>
      </c>
      <c r="D192" s="85" t="s">
        <v>1686</v>
      </c>
      <c r="F192" s="74">
        <v>1</v>
      </c>
      <c r="G192" s="66" t="s">
        <v>2193</v>
      </c>
    </row>
    <row r="193" spans="1:7">
      <c r="A193" s="95" t="s">
        <v>6</v>
      </c>
      <c r="B193" s="85" t="s">
        <v>152</v>
      </c>
      <c r="C193" s="85" t="s">
        <v>1719</v>
      </c>
      <c r="D193" s="85" t="s">
        <v>1720</v>
      </c>
      <c r="F193" s="74">
        <v>1</v>
      </c>
      <c r="G193" s="66" t="s">
        <v>2193</v>
      </c>
    </row>
    <row r="194" spans="1:7">
      <c r="A194" s="95" t="s">
        <v>6</v>
      </c>
      <c r="B194" s="85" t="s">
        <v>152</v>
      </c>
      <c r="C194" s="85" t="s">
        <v>1755</v>
      </c>
      <c r="D194" s="85" t="s">
        <v>1756</v>
      </c>
      <c r="F194" s="74">
        <v>1</v>
      </c>
      <c r="G194" s="66" t="s">
        <v>2193</v>
      </c>
    </row>
    <row r="195" spans="1:7">
      <c r="A195" s="95" t="s">
        <v>6</v>
      </c>
      <c r="B195" s="85" t="s">
        <v>152</v>
      </c>
      <c r="C195" s="85" t="s">
        <v>1797</v>
      </c>
      <c r="D195" s="85" t="s">
        <v>1798</v>
      </c>
      <c r="F195" s="74">
        <v>1</v>
      </c>
      <c r="G195" s="66" t="s">
        <v>2193</v>
      </c>
    </row>
    <row r="196" spans="1:7">
      <c r="A196" s="95" t="s">
        <v>6</v>
      </c>
      <c r="B196" s="85" t="s">
        <v>152</v>
      </c>
      <c r="C196" s="85" t="s">
        <v>1818</v>
      </c>
      <c r="D196" s="85" t="s">
        <v>1819</v>
      </c>
      <c r="F196" s="74">
        <v>1</v>
      </c>
      <c r="G196" s="66" t="s">
        <v>2193</v>
      </c>
    </row>
    <row r="197" spans="1:7">
      <c r="A197" s="95" t="s">
        <v>6</v>
      </c>
      <c r="B197" s="85" t="s">
        <v>152</v>
      </c>
      <c r="C197" s="85" t="s">
        <v>1822</v>
      </c>
      <c r="D197" s="85" t="s">
        <v>1823</v>
      </c>
      <c r="F197" s="74">
        <v>1</v>
      </c>
      <c r="G197" s="66" t="s">
        <v>2193</v>
      </c>
    </row>
    <row r="198" spans="1:7">
      <c r="A198" s="95" t="s">
        <v>6</v>
      </c>
      <c r="B198" s="85" t="s">
        <v>152</v>
      </c>
      <c r="C198" s="85" t="s">
        <v>1865</v>
      </c>
      <c r="D198" s="85" t="s">
        <v>1866</v>
      </c>
      <c r="F198" s="74">
        <v>1</v>
      </c>
      <c r="G198" s="66" t="s">
        <v>2193</v>
      </c>
    </row>
    <row r="199" spans="1:7">
      <c r="A199" s="95" t="s">
        <v>6</v>
      </c>
      <c r="B199" s="85" t="s">
        <v>152</v>
      </c>
      <c r="C199" s="85" t="s">
        <v>1983</v>
      </c>
      <c r="D199" s="85" t="s">
        <v>1984</v>
      </c>
      <c r="F199" s="74">
        <v>1</v>
      </c>
      <c r="G199" s="66" t="s">
        <v>2193</v>
      </c>
    </row>
    <row r="200" spans="1:7">
      <c r="A200" s="95" t="s">
        <v>6</v>
      </c>
      <c r="B200" s="85" t="s">
        <v>152</v>
      </c>
      <c r="C200" s="85" t="s">
        <v>2005</v>
      </c>
      <c r="D200" s="85" t="s">
        <v>2006</v>
      </c>
      <c r="F200" s="74">
        <v>2</v>
      </c>
      <c r="G200" s="66" t="s">
        <v>2193</v>
      </c>
    </row>
    <row r="201" spans="1:7">
      <c r="A201" s="95" t="s">
        <v>6</v>
      </c>
      <c r="B201" s="85" t="s">
        <v>152</v>
      </c>
      <c r="C201" s="85" t="s">
        <v>2010</v>
      </c>
      <c r="D201" s="85" t="s">
        <v>2011</v>
      </c>
      <c r="F201" s="74">
        <v>1</v>
      </c>
      <c r="G201" s="66" t="s">
        <v>2193</v>
      </c>
    </row>
    <row r="202" spans="1:7">
      <c r="A202" s="95" t="s">
        <v>6</v>
      </c>
      <c r="B202" s="85" t="s">
        <v>152</v>
      </c>
      <c r="C202" s="85" t="s">
        <v>2012</v>
      </c>
      <c r="D202" s="85" t="s">
        <v>2013</v>
      </c>
      <c r="F202" s="74">
        <v>1</v>
      </c>
      <c r="G202" s="66" t="s">
        <v>2193</v>
      </c>
    </row>
    <row r="203" spans="1:7">
      <c r="A203" s="95" t="s">
        <v>6</v>
      </c>
      <c r="B203" s="85" t="s">
        <v>152</v>
      </c>
      <c r="C203" s="85" t="s">
        <v>2161</v>
      </c>
      <c r="D203" s="85" t="s">
        <v>2162</v>
      </c>
      <c r="F203" s="74">
        <v>2</v>
      </c>
      <c r="G203" s="66" t="s">
        <v>2193</v>
      </c>
    </row>
    <row r="204" spans="1:7">
      <c r="A204" s="95" t="s">
        <v>6</v>
      </c>
      <c r="B204" s="85" t="s">
        <v>152</v>
      </c>
      <c r="C204" s="85" t="s">
        <v>2169</v>
      </c>
      <c r="D204" s="85" t="s">
        <v>2162</v>
      </c>
      <c r="F204" s="74">
        <v>2</v>
      </c>
      <c r="G204" s="66" t="s">
        <v>2193</v>
      </c>
    </row>
    <row r="205" spans="1:7">
      <c r="A205" s="95" t="s">
        <v>7</v>
      </c>
      <c r="B205" s="85" t="s">
        <v>153</v>
      </c>
      <c r="C205" s="85" t="s">
        <v>392</v>
      </c>
      <c r="D205" s="85" t="s">
        <v>393</v>
      </c>
      <c r="F205" s="74">
        <v>1</v>
      </c>
      <c r="G205" s="66" t="s">
        <v>2193</v>
      </c>
    </row>
    <row r="206" spans="1:7">
      <c r="A206" s="95" t="s">
        <v>7</v>
      </c>
      <c r="B206" s="85" t="s">
        <v>153</v>
      </c>
      <c r="C206" s="85" t="s">
        <v>445</v>
      </c>
      <c r="D206" s="85" t="s">
        <v>446</v>
      </c>
      <c r="F206" s="74">
        <v>1</v>
      </c>
      <c r="G206" s="66" t="s">
        <v>2193</v>
      </c>
    </row>
    <row r="207" spans="1:7">
      <c r="A207" s="95" t="s">
        <v>7</v>
      </c>
      <c r="B207" s="85" t="s">
        <v>153</v>
      </c>
      <c r="C207" s="85" t="s">
        <v>452</v>
      </c>
      <c r="D207" s="85" t="s">
        <v>453</v>
      </c>
      <c r="F207" s="74">
        <v>5</v>
      </c>
      <c r="G207" s="66" t="s">
        <v>2193</v>
      </c>
    </row>
    <row r="208" spans="1:7">
      <c r="A208" s="95" t="s">
        <v>7</v>
      </c>
      <c r="B208" s="85" t="s">
        <v>153</v>
      </c>
      <c r="C208" s="85" t="s">
        <v>459</v>
      </c>
      <c r="D208" s="85" t="s">
        <v>460</v>
      </c>
      <c r="F208" s="74">
        <v>1</v>
      </c>
      <c r="G208" s="66" t="s">
        <v>2193</v>
      </c>
    </row>
    <row r="209" spans="1:7">
      <c r="A209" s="95" t="s">
        <v>7</v>
      </c>
      <c r="B209" s="85" t="s">
        <v>153</v>
      </c>
      <c r="C209" s="85" t="s">
        <v>462</v>
      </c>
      <c r="D209" s="85" t="s">
        <v>463</v>
      </c>
      <c r="F209" s="74">
        <v>1</v>
      </c>
      <c r="G209" s="66" t="s">
        <v>2193</v>
      </c>
    </row>
    <row r="210" spans="1:7">
      <c r="A210" s="95" t="s">
        <v>7</v>
      </c>
      <c r="B210" s="85" t="s">
        <v>153</v>
      </c>
      <c r="C210" s="85" t="s">
        <v>464</v>
      </c>
      <c r="D210" s="85" t="s">
        <v>465</v>
      </c>
      <c r="F210" s="74">
        <v>1</v>
      </c>
      <c r="G210" s="66" t="s">
        <v>2193</v>
      </c>
    </row>
    <row r="211" spans="1:7">
      <c r="A211" s="95" t="s">
        <v>7</v>
      </c>
      <c r="B211" s="85" t="s">
        <v>153</v>
      </c>
      <c r="C211" s="85" t="s">
        <v>466</v>
      </c>
      <c r="D211" s="85" t="s">
        <v>467</v>
      </c>
      <c r="F211" s="74">
        <v>1</v>
      </c>
      <c r="G211" s="66" t="s">
        <v>2193</v>
      </c>
    </row>
    <row r="212" spans="1:7">
      <c r="A212" s="95" t="s">
        <v>7</v>
      </c>
      <c r="B212" s="85" t="s">
        <v>153</v>
      </c>
      <c r="C212" s="85" t="s">
        <v>505</v>
      </c>
      <c r="D212" s="85" t="s">
        <v>506</v>
      </c>
      <c r="F212" s="74">
        <v>1</v>
      </c>
      <c r="G212" s="66" t="s">
        <v>2193</v>
      </c>
    </row>
    <row r="213" spans="1:7">
      <c r="A213" s="95" t="s">
        <v>7</v>
      </c>
      <c r="B213" s="85" t="s">
        <v>153</v>
      </c>
      <c r="C213" s="85" t="s">
        <v>509</v>
      </c>
      <c r="D213" s="85" t="s">
        <v>510</v>
      </c>
      <c r="F213" s="74">
        <v>1</v>
      </c>
      <c r="G213" s="66" t="s">
        <v>2193</v>
      </c>
    </row>
    <row r="214" spans="1:7">
      <c r="A214" s="95" t="s">
        <v>7</v>
      </c>
      <c r="B214" s="85" t="s">
        <v>153</v>
      </c>
      <c r="C214" s="85" t="s">
        <v>511</v>
      </c>
      <c r="D214" s="85" t="s">
        <v>512</v>
      </c>
      <c r="F214" s="74">
        <v>1</v>
      </c>
      <c r="G214" s="66" t="s">
        <v>2193</v>
      </c>
    </row>
    <row r="215" spans="1:7">
      <c r="A215" s="95" t="s">
        <v>7</v>
      </c>
      <c r="B215" s="85" t="s">
        <v>153</v>
      </c>
      <c r="C215" s="85" t="s">
        <v>517</v>
      </c>
      <c r="D215" s="85" t="s">
        <v>518</v>
      </c>
      <c r="F215" s="74">
        <v>1</v>
      </c>
      <c r="G215" s="66" t="s">
        <v>2193</v>
      </c>
    </row>
    <row r="216" spans="1:7">
      <c r="A216" s="95" t="s">
        <v>7</v>
      </c>
      <c r="B216" s="85" t="s">
        <v>153</v>
      </c>
      <c r="C216" s="85" t="s">
        <v>521</v>
      </c>
      <c r="D216" s="85" t="s">
        <v>522</v>
      </c>
      <c r="F216" s="74">
        <v>2</v>
      </c>
      <c r="G216" s="66" t="s">
        <v>2193</v>
      </c>
    </row>
    <row r="217" spans="1:7">
      <c r="A217" s="95" t="s">
        <v>7</v>
      </c>
      <c r="B217" s="85" t="s">
        <v>153</v>
      </c>
      <c r="C217" s="85" t="s">
        <v>523</v>
      </c>
      <c r="D217" s="85" t="s">
        <v>467</v>
      </c>
      <c r="F217" s="74">
        <v>1</v>
      </c>
      <c r="G217" s="66" t="s">
        <v>2193</v>
      </c>
    </row>
    <row r="218" spans="1:7">
      <c r="A218" s="95" t="s">
        <v>7</v>
      </c>
      <c r="B218" s="85" t="s">
        <v>153</v>
      </c>
      <c r="C218" s="85" t="s">
        <v>524</v>
      </c>
      <c r="D218" s="85" t="s">
        <v>525</v>
      </c>
      <c r="F218" s="74">
        <v>1</v>
      </c>
      <c r="G218" s="66" t="s">
        <v>2193</v>
      </c>
    </row>
    <row r="219" spans="1:7">
      <c r="A219" s="95" t="s">
        <v>7</v>
      </c>
      <c r="B219" s="85" t="s">
        <v>153</v>
      </c>
      <c r="C219" s="85" t="s">
        <v>526</v>
      </c>
      <c r="D219" s="85" t="s">
        <v>527</v>
      </c>
      <c r="F219" s="74">
        <v>2</v>
      </c>
      <c r="G219" s="66" t="s">
        <v>2193</v>
      </c>
    </row>
    <row r="220" spans="1:7">
      <c r="A220" s="95" t="s">
        <v>7</v>
      </c>
      <c r="B220" s="85" t="s">
        <v>153</v>
      </c>
      <c r="C220" s="85" t="s">
        <v>531</v>
      </c>
      <c r="D220" s="85" t="s">
        <v>532</v>
      </c>
      <c r="F220" s="74">
        <v>1</v>
      </c>
      <c r="G220" s="66" t="s">
        <v>2193</v>
      </c>
    </row>
    <row r="221" spans="1:7">
      <c r="A221" s="95" t="s">
        <v>7</v>
      </c>
      <c r="B221" s="85" t="s">
        <v>153</v>
      </c>
      <c r="C221" s="85" t="s">
        <v>535</v>
      </c>
      <c r="D221" s="85" t="s">
        <v>536</v>
      </c>
      <c r="F221" s="74">
        <v>1</v>
      </c>
      <c r="G221" s="66" t="s">
        <v>2193</v>
      </c>
    </row>
    <row r="222" spans="1:7">
      <c r="A222" s="95" t="s">
        <v>7</v>
      </c>
      <c r="B222" s="85" t="s">
        <v>153</v>
      </c>
      <c r="C222" s="85" t="s">
        <v>537</v>
      </c>
      <c r="D222" s="85" t="s">
        <v>538</v>
      </c>
      <c r="F222" s="74">
        <v>1</v>
      </c>
      <c r="G222" s="66" t="s">
        <v>2193</v>
      </c>
    </row>
    <row r="223" spans="1:7">
      <c r="A223" s="95" t="s">
        <v>7</v>
      </c>
      <c r="B223" s="85" t="s">
        <v>153</v>
      </c>
      <c r="C223" s="85" t="s">
        <v>563</v>
      </c>
      <c r="D223" s="85" t="s">
        <v>564</v>
      </c>
      <c r="F223" s="74">
        <v>1</v>
      </c>
      <c r="G223" s="66" t="s">
        <v>2193</v>
      </c>
    </row>
    <row r="224" spans="1:7">
      <c r="A224" s="95" t="s">
        <v>7</v>
      </c>
      <c r="B224" s="85" t="s">
        <v>153</v>
      </c>
      <c r="C224" s="85" t="s">
        <v>576</v>
      </c>
      <c r="D224" s="85" t="s">
        <v>577</v>
      </c>
      <c r="F224" s="74">
        <v>2</v>
      </c>
      <c r="G224" s="66" t="s">
        <v>2193</v>
      </c>
    </row>
    <row r="225" spans="1:7">
      <c r="A225" s="95" t="s">
        <v>7</v>
      </c>
      <c r="B225" s="85" t="s">
        <v>153</v>
      </c>
      <c r="C225" s="85" t="s">
        <v>619</v>
      </c>
      <c r="D225" s="85" t="s">
        <v>620</v>
      </c>
      <c r="F225" s="74">
        <v>5</v>
      </c>
      <c r="G225" s="66" t="s">
        <v>2193</v>
      </c>
    </row>
    <row r="226" spans="1:7">
      <c r="A226" s="95" t="s">
        <v>7</v>
      </c>
      <c r="B226" s="85" t="s">
        <v>153</v>
      </c>
      <c r="C226" s="85" t="s">
        <v>640</v>
      </c>
      <c r="D226" s="85" t="s">
        <v>641</v>
      </c>
      <c r="F226" s="74">
        <v>3.6</v>
      </c>
      <c r="G226" s="70" t="s">
        <v>2197</v>
      </c>
    </row>
    <row r="227" spans="1:7">
      <c r="A227" s="95" t="s">
        <v>7</v>
      </c>
      <c r="B227" s="85" t="s">
        <v>153</v>
      </c>
      <c r="C227" s="85" t="s">
        <v>662</v>
      </c>
      <c r="D227" s="85" t="s">
        <v>663</v>
      </c>
      <c r="F227" s="74">
        <v>1</v>
      </c>
      <c r="G227" s="66" t="s">
        <v>2193</v>
      </c>
    </row>
    <row r="228" spans="1:7">
      <c r="A228" s="95" t="s">
        <v>7</v>
      </c>
      <c r="B228" s="85" t="s">
        <v>153</v>
      </c>
      <c r="C228" s="85" t="s">
        <v>670</v>
      </c>
      <c r="D228" s="85" t="s">
        <v>671</v>
      </c>
      <c r="F228" s="74">
        <v>1</v>
      </c>
      <c r="G228" s="66" t="s">
        <v>2193</v>
      </c>
    </row>
    <row r="229" spans="1:7">
      <c r="A229" s="95" t="s">
        <v>7</v>
      </c>
      <c r="B229" s="85" t="s">
        <v>153</v>
      </c>
      <c r="C229" s="85" t="s">
        <v>704</v>
      </c>
      <c r="D229" s="85" t="s">
        <v>705</v>
      </c>
      <c r="F229" s="74">
        <v>1</v>
      </c>
      <c r="G229" s="66" t="s">
        <v>2193</v>
      </c>
    </row>
    <row r="230" spans="1:7">
      <c r="A230" s="95" t="s">
        <v>7</v>
      </c>
      <c r="B230" s="85" t="s">
        <v>153</v>
      </c>
      <c r="C230" s="85" t="s">
        <v>811</v>
      </c>
      <c r="D230" s="85" t="s">
        <v>812</v>
      </c>
      <c r="F230" s="74">
        <v>1</v>
      </c>
      <c r="G230" s="66" t="s">
        <v>2193</v>
      </c>
    </row>
    <row r="231" spans="1:7">
      <c r="A231" s="95" t="s">
        <v>7</v>
      </c>
      <c r="B231" s="85" t="s">
        <v>153</v>
      </c>
      <c r="C231" s="85" t="s">
        <v>1306</v>
      </c>
      <c r="D231" s="85" t="s">
        <v>1307</v>
      </c>
      <c r="F231" s="74">
        <v>1</v>
      </c>
      <c r="G231" s="66" t="s">
        <v>2193</v>
      </c>
    </row>
    <row r="232" spans="1:7">
      <c r="A232" s="95" t="s">
        <v>7</v>
      </c>
      <c r="B232" s="85" t="s">
        <v>153</v>
      </c>
      <c r="C232" s="85" t="s">
        <v>1491</v>
      </c>
      <c r="D232" s="85" t="s">
        <v>1492</v>
      </c>
      <c r="F232" s="74">
        <v>1</v>
      </c>
      <c r="G232" s="66" t="s">
        <v>2193</v>
      </c>
    </row>
    <row r="233" spans="1:7">
      <c r="A233" s="95" t="s">
        <v>7</v>
      </c>
      <c r="B233" s="85" t="s">
        <v>153</v>
      </c>
      <c r="C233" s="85" t="s">
        <v>1624</v>
      </c>
      <c r="D233" s="85" t="s">
        <v>1625</v>
      </c>
      <c r="F233" s="74">
        <v>1</v>
      </c>
      <c r="G233" s="66" t="s">
        <v>2193</v>
      </c>
    </row>
    <row r="234" spans="1:7">
      <c r="A234" s="95" t="s">
        <v>7</v>
      </c>
      <c r="B234" s="85" t="s">
        <v>153</v>
      </c>
      <c r="C234" s="85" t="s">
        <v>1709</v>
      </c>
      <c r="D234" s="85" t="s">
        <v>2200</v>
      </c>
      <c r="F234" s="74">
        <v>1</v>
      </c>
      <c r="G234" s="66" t="s">
        <v>2193</v>
      </c>
    </row>
    <row r="235" spans="1:7">
      <c r="A235" s="95" t="s">
        <v>7</v>
      </c>
      <c r="B235" s="85" t="s">
        <v>153</v>
      </c>
      <c r="C235" s="85" t="s">
        <v>1769</v>
      </c>
      <c r="D235" s="85" t="s">
        <v>1770</v>
      </c>
      <c r="F235" s="74">
        <v>1</v>
      </c>
      <c r="G235" s="66" t="s">
        <v>2193</v>
      </c>
    </row>
    <row r="236" spans="1:7">
      <c r="A236" s="95" t="s">
        <v>7</v>
      </c>
      <c r="B236" s="85" t="s">
        <v>153</v>
      </c>
      <c r="C236" s="85" t="s">
        <v>1773</v>
      </c>
      <c r="D236" s="85" t="s">
        <v>1774</v>
      </c>
      <c r="F236" s="74">
        <v>1</v>
      </c>
      <c r="G236" s="66" t="s">
        <v>2193</v>
      </c>
    </row>
    <row r="237" spans="1:7">
      <c r="A237" s="95" t="s">
        <v>7</v>
      </c>
      <c r="B237" s="85" t="s">
        <v>153</v>
      </c>
      <c r="C237" s="85" t="s">
        <v>1832</v>
      </c>
      <c r="D237" s="85" t="s">
        <v>2201</v>
      </c>
      <c r="F237" s="74">
        <v>1</v>
      </c>
      <c r="G237" s="66" t="s">
        <v>2193</v>
      </c>
    </row>
    <row r="238" spans="1:7">
      <c r="A238" s="95" t="s">
        <v>7</v>
      </c>
      <c r="B238" s="85" t="s">
        <v>153</v>
      </c>
      <c r="C238" s="85" t="s">
        <v>1941</v>
      </c>
      <c r="D238" s="85" t="s">
        <v>1942</v>
      </c>
      <c r="F238" s="74">
        <v>1</v>
      </c>
      <c r="G238" s="66" t="s">
        <v>2193</v>
      </c>
    </row>
    <row r="239" spans="1:7">
      <c r="A239" s="95" t="s">
        <v>7</v>
      </c>
      <c r="B239" s="85" t="s">
        <v>153</v>
      </c>
      <c r="C239" s="85" t="s">
        <v>2005</v>
      </c>
      <c r="D239" s="85" t="s">
        <v>2006</v>
      </c>
      <c r="F239" s="74">
        <v>2</v>
      </c>
      <c r="G239" s="66" t="s">
        <v>2193</v>
      </c>
    </row>
    <row r="240" spans="1:7">
      <c r="A240" s="95" t="s">
        <v>7</v>
      </c>
      <c r="B240" s="85" t="s">
        <v>153</v>
      </c>
      <c r="C240" s="85" t="s">
        <v>2014</v>
      </c>
      <c r="D240" s="85" t="s">
        <v>2015</v>
      </c>
      <c r="F240" s="74">
        <v>1</v>
      </c>
      <c r="G240" s="66" t="s">
        <v>2193</v>
      </c>
    </row>
    <row r="241" spans="1:7">
      <c r="A241" s="95" t="s">
        <v>7</v>
      </c>
      <c r="B241" s="85" t="s">
        <v>153</v>
      </c>
      <c r="C241" s="85" t="s">
        <v>2147</v>
      </c>
      <c r="D241" s="85" t="s">
        <v>2148</v>
      </c>
      <c r="F241" s="74">
        <v>2</v>
      </c>
      <c r="G241" s="66" t="s">
        <v>2193</v>
      </c>
    </row>
    <row r="242" spans="1:7">
      <c r="A242" s="95" t="s">
        <v>7</v>
      </c>
      <c r="B242" s="85" t="s">
        <v>153</v>
      </c>
      <c r="C242" s="85" t="s">
        <v>2161</v>
      </c>
      <c r="D242" s="85" t="s">
        <v>2162</v>
      </c>
      <c r="F242" s="74">
        <v>2</v>
      </c>
      <c r="G242" s="66" t="s">
        <v>2193</v>
      </c>
    </row>
    <row r="243" spans="1:7">
      <c r="A243" s="95" t="s">
        <v>7</v>
      </c>
      <c r="B243" s="85" t="s">
        <v>153</v>
      </c>
      <c r="C243" s="85" t="s">
        <v>2169</v>
      </c>
      <c r="D243" s="85" t="s">
        <v>2162</v>
      </c>
      <c r="F243" s="74">
        <v>2</v>
      </c>
      <c r="G243" s="66" t="s">
        <v>2193</v>
      </c>
    </row>
    <row r="244" spans="1:7">
      <c r="A244" s="95" t="s">
        <v>7</v>
      </c>
      <c r="B244" s="85" t="s">
        <v>153</v>
      </c>
      <c r="C244" s="85" t="s">
        <v>2182</v>
      </c>
      <c r="D244" s="85" t="s">
        <v>2183</v>
      </c>
      <c r="F244" s="74">
        <v>1</v>
      </c>
      <c r="G244" s="66" t="s">
        <v>2193</v>
      </c>
    </row>
    <row r="245" spans="1:7">
      <c r="A245" s="95" t="s">
        <v>8</v>
      </c>
      <c r="B245" s="85" t="s">
        <v>154</v>
      </c>
      <c r="C245" s="85" t="s">
        <v>526</v>
      </c>
      <c r="D245" s="85" t="s">
        <v>527</v>
      </c>
      <c r="F245" s="74">
        <v>2</v>
      </c>
      <c r="G245" s="66" t="s">
        <v>2193</v>
      </c>
    </row>
    <row r="246" spans="1:7">
      <c r="A246" s="95" t="s">
        <v>8</v>
      </c>
      <c r="B246" s="85" t="s">
        <v>154</v>
      </c>
      <c r="C246" s="85" t="s">
        <v>625</v>
      </c>
      <c r="D246" s="85" t="s">
        <v>626</v>
      </c>
      <c r="F246" s="74">
        <v>1</v>
      </c>
      <c r="G246" s="66" t="s">
        <v>2193</v>
      </c>
    </row>
    <row r="247" spans="1:7">
      <c r="A247" s="95" t="s">
        <v>8</v>
      </c>
      <c r="B247" s="85" t="s">
        <v>154</v>
      </c>
      <c r="C247" s="85" t="s">
        <v>628</v>
      </c>
      <c r="D247" s="85" t="s">
        <v>629</v>
      </c>
      <c r="F247" s="74">
        <v>7</v>
      </c>
      <c r="G247" s="66" t="s">
        <v>2197</v>
      </c>
    </row>
    <row r="248" spans="1:7">
      <c r="A248" s="95" t="s">
        <v>8</v>
      </c>
      <c r="B248" s="85" t="s">
        <v>154</v>
      </c>
      <c r="C248" s="85" t="s">
        <v>638</v>
      </c>
      <c r="D248" s="85" t="s">
        <v>639</v>
      </c>
      <c r="F248" s="74">
        <v>13</v>
      </c>
      <c r="G248" s="66" t="s">
        <v>2197</v>
      </c>
    </row>
    <row r="249" spans="1:7">
      <c r="A249" s="95" t="s">
        <v>8</v>
      </c>
      <c r="B249" s="85" t="s">
        <v>154</v>
      </c>
      <c r="C249" s="85" t="s">
        <v>662</v>
      </c>
      <c r="D249" s="85" t="s">
        <v>663</v>
      </c>
      <c r="F249" s="74">
        <v>1</v>
      </c>
      <c r="G249" s="66" t="s">
        <v>2193</v>
      </c>
    </row>
    <row r="250" spans="1:7">
      <c r="A250" s="95" t="s">
        <v>8</v>
      </c>
      <c r="B250" s="85" t="s">
        <v>154</v>
      </c>
      <c r="C250" s="85" t="s">
        <v>670</v>
      </c>
      <c r="D250" s="85" t="s">
        <v>671</v>
      </c>
      <c r="F250" s="74">
        <v>1</v>
      </c>
      <c r="G250" s="66" t="s">
        <v>2193</v>
      </c>
    </row>
    <row r="251" spans="1:7">
      <c r="A251" s="95" t="s">
        <v>8</v>
      </c>
      <c r="B251" s="85" t="s">
        <v>154</v>
      </c>
      <c r="C251" s="85" t="s">
        <v>678</v>
      </c>
      <c r="D251" s="85" t="s">
        <v>679</v>
      </c>
      <c r="F251" s="74">
        <v>1</v>
      </c>
      <c r="G251" s="66" t="s">
        <v>2193</v>
      </c>
    </row>
    <row r="252" spans="1:7">
      <c r="A252" s="95" t="s">
        <v>8</v>
      </c>
      <c r="B252" s="85" t="s">
        <v>154</v>
      </c>
      <c r="C252" s="85" t="s">
        <v>710</v>
      </c>
      <c r="D252" s="85" t="s">
        <v>711</v>
      </c>
      <c r="F252" s="74">
        <v>1</v>
      </c>
      <c r="G252" s="66" t="s">
        <v>2193</v>
      </c>
    </row>
    <row r="253" spans="1:7">
      <c r="A253" s="95" t="s">
        <v>8</v>
      </c>
      <c r="B253" s="85" t="s">
        <v>154</v>
      </c>
      <c r="C253" s="85" t="s">
        <v>796</v>
      </c>
      <c r="D253" s="85" t="s">
        <v>797</v>
      </c>
      <c r="F253" s="74">
        <v>1</v>
      </c>
      <c r="G253" s="66" t="s">
        <v>2193</v>
      </c>
    </row>
    <row r="254" spans="1:7">
      <c r="A254" s="95" t="s">
        <v>8</v>
      </c>
      <c r="B254" s="85" t="s">
        <v>154</v>
      </c>
      <c r="C254" s="85" t="s">
        <v>802</v>
      </c>
      <c r="D254" s="85" t="s">
        <v>803</v>
      </c>
      <c r="F254" s="74">
        <v>1</v>
      </c>
      <c r="G254" s="66" t="s">
        <v>2193</v>
      </c>
    </row>
    <row r="255" spans="1:7">
      <c r="A255" s="95" t="s">
        <v>8</v>
      </c>
      <c r="B255" s="85" t="s">
        <v>154</v>
      </c>
      <c r="C255" s="85" t="s">
        <v>805</v>
      </c>
      <c r="D255" s="85" t="s">
        <v>806</v>
      </c>
      <c r="F255" s="74">
        <v>1</v>
      </c>
      <c r="G255" s="66" t="s">
        <v>2193</v>
      </c>
    </row>
    <row r="256" spans="1:7">
      <c r="A256" s="95" t="s">
        <v>8</v>
      </c>
      <c r="B256" s="85" t="s">
        <v>154</v>
      </c>
      <c r="C256" s="85" t="s">
        <v>841</v>
      </c>
      <c r="D256" s="85" t="s">
        <v>842</v>
      </c>
      <c r="F256" s="74">
        <v>1</v>
      </c>
      <c r="G256" s="66" t="s">
        <v>2193</v>
      </c>
    </row>
    <row r="257" spans="1:7">
      <c r="A257" s="95" t="s">
        <v>8</v>
      </c>
      <c r="B257" s="85" t="s">
        <v>154</v>
      </c>
      <c r="C257" s="85" t="s">
        <v>854</v>
      </c>
      <c r="D257" s="85" t="s">
        <v>855</v>
      </c>
      <c r="F257" s="74">
        <v>1</v>
      </c>
      <c r="G257" s="66" t="s">
        <v>2193</v>
      </c>
    </row>
    <row r="258" spans="1:7">
      <c r="A258" s="95" t="s">
        <v>8</v>
      </c>
      <c r="B258" s="85" t="s">
        <v>154</v>
      </c>
      <c r="C258" s="85" t="s">
        <v>856</v>
      </c>
      <c r="D258" s="85" t="s">
        <v>857</v>
      </c>
      <c r="F258" s="74">
        <v>2</v>
      </c>
      <c r="G258" s="66" t="s">
        <v>2193</v>
      </c>
    </row>
    <row r="259" spans="1:7">
      <c r="A259" s="95" t="s">
        <v>8</v>
      </c>
      <c r="B259" s="85" t="s">
        <v>154</v>
      </c>
      <c r="C259" s="85" t="s">
        <v>870</v>
      </c>
      <c r="D259" s="85" t="s">
        <v>871</v>
      </c>
      <c r="F259" s="74">
        <v>1</v>
      </c>
      <c r="G259" s="66" t="s">
        <v>2193</v>
      </c>
    </row>
    <row r="260" spans="1:7">
      <c r="A260" s="95" t="s">
        <v>8</v>
      </c>
      <c r="B260" s="85" t="s">
        <v>154</v>
      </c>
      <c r="C260" s="85" t="s">
        <v>888</v>
      </c>
      <c r="D260" s="85" t="s">
        <v>889</v>
      </c>
      <c r="F260" s="74">
        <v>1</v>
      </c>
      <c r="G260" s="66" t="s">
        <v>2193</v>
      </c>
    </row>
    <row r="261" spans="1:7">
      <c r="A261" s="95" t="s">
        <v>8</v>
      </c>
      <c r="B261" s="85" t="s">
        <v>154</v>
      </c>
      <c r="C261" s="85" t="s">
        <v>890</v>
      </c>
      <c r="D261" s="85" t="s">
        <v>891</v>
      </c>
      <c r="F261" s="74">
        <v>1</v>
      </c>
      <c r="G261" s="66" t="s">
        <v>2193</v>
      </c>
    </row>
    <row r="262" spans="1:7">
      <c r="A262" s="95" t="s">
        <v>8</v>
      </c>
      <c r="B262" s="85" t="s">
        <v>154</v>
      </c>
      <c r="C262" s="85" t="s">
        <v>916</v>
      </c>
      <c r="D262" s="85" t="s">
        <v>917</v>
      </c>
      <c r="F262" s="74">
        <v>1</v>
      </c>
      <c r="G262" s="66" t="s">
        <v>2193</v>
      </c>
    </row>
    <row r="263" spans="1:7">
      <c r="A263" s="95" t="s">
        <v>8</v>
      </c>
      <c r="B263" s="85" t="s">
        <v>154</v>
      </c>
      <c r="C263" s="85" t="s">
        <v>935</v>
      </c>
      <c r="D263" s="85" t="s">
        <v>936</v>
      </c>
      <c r="F263" s="74">
        <v>1</v>
      </c>
      <c r="G263" s="66" t="s">
        <v>2193</v>
      </c>
    </row>
    <row r="264" spans="1:7">
      <c r="A264" s="95" t="s">
        <v>8</v>
      </c>
      <c r="B264" s="85" t="s">
        <v>154</v>
      </c>
      <c r="C264" s="85" t="s">
        <v>943</v>
      </c>
      <c r="D264" s="85" t="s">
        <v>944</v>
      </c>
      <c r="F264" s="74">
        <v>1</v>
      </c>
      <c r="G264" s="66" t="s">
        <v>2193</v>
      </c>
    </row>
    <row r="265" spans="1:7">
      <c r="A265" s="95" t="s">
        <v>8</v>
      </c>
      <c r="B265" s="85" t="s">
        <v>154</v>
      </c>
      <c r="C265" s="85" t="s">
        <v>949</v>
      </c>
      <c r="D265" s="85" t="s">
        <v>950</v>
      </c>
      <c r="F265" s="74">
        <v>1</v>
      </c>
      <c r="G265" s="66" t="s">
        <v>2193</v>
      </c>
    </row>
    <row r="266" spans="1:7">
      <c r="A266" s="95" t="s">
        <v>8</v>
      </c>
      <c r="B266" s="85" t="s">
        <v>154</v>
      </c>
      <c r="C266" s="85" t="s">
        <v>991</v>
      </c>
      <c r="D266" s="85" t="s">
        <v>992</v>
      </c>
      <c r="F266" s="74">
        <v>1</v>
      </c>
      <c r="G266" s="66" t="s">
        <v>2193</v>
      </c>
    </row>
    <row r="267" spans="1:7">
      <c r="A267" s="95" t="s">
        <v>8</v>
      </c>
      <c r="B267" s="85" t="s">
        <v>154</v>
      </c>
      <c r="C267" s="85" t="s">
        <v>1006</v>
      </c>
      <c r="D267" s="85" t="s">
        <v>1007</v>
      </c>
      <c r="F267" s="74">
        <v>1</v>
      </c>
      <c r="G267" s="66" t="s">
        <v>2193</v>
      </c>
    </row>
    <row r="268" spans="1:7">
      <c r="A268" s="95" t="s">
        <v>8</v>
      </c>
      <c r="B268" s="85" t="s">
        <v>154</v>
      </c>
      <c r="C268" s="85" t="s">
        <v>1018</v>
      </c>
      <c r="D268" s="85" t="s">
        <v>1019</v>
      </c>
      <c r="F268" s="74">
        <v>6</v>
      </c>
      <c r="G268" s="66" t="s">
        <v>2193</v>
      </c>
    </row>
    <row r="269" spans="1:7">
      <c r="A269" s="95" t="s">
        <v>8</v>
      </c>
      <c r="B269" s="85" t="s">
        <v>154</v>
      </c>
      <c r="C269" s="85" t="s">
        <v>1024</v>
      </c>
      <c r="D269" s="85" t="s">
        <v>1025</v>
      </c>
      <c r="F269" s="74">
        <v>6</v>
      </c>
      <c r="G269" s="66" t="s">
        <v>2193</v>
      </c>
    </row>
    <row r="270" spans="1:7">
      <c r="A270" s="95" t="s">
        <v>8</v>
      </c>
      <c r="B270" s="85" t="s">
        <v>154</v>
      </c>
      <c r="C270" s="85" t="s">
        <v>1032</v>
      </c>
      <c r="D270" s="85" t="s">
        <v>1033</v>
      </c>
      <c r="F270" s="74">
        <v>1</v>
      </c>
      <c r="G270" s="66" t="s">
        <v>2193</v>
      </c>
    </row>
    <row r="271" spans="1:7">
      <c r="A271" s="95" t="s">
        <v>8</v>
      </c>
      <c r="B271" s="85" t="s">
        <v>154</v>
      </c>
      <c r="C271" s="85" t="s">
        <v>1038</v>
      </c>
      <c r="D271" s="85" t="s">
        <v>1039</v>
      </c>
      <c r="F271" s="74">
        <v>1</v>
      </c>
      <c r="G271" s="66" t="s">
        <v>2193</v>
      </c>
    </row>
    <row r="272" spans="1:7">
      <c r="A272" s="95" t="s">
        <v>8</v>
      </c>
      <c r="B272" s="85" t="s">
        <v>154</v>
      </c>
      <c r="C272" s="85" t="s">
        <v>1040</v>
      </c>
      <c r="D272" s="85" t="s">
        <v>1041</v>
      </c>
      <c r="F272" s="74">
        <v>6</v>
      </c>
      <c r="G272" s="66" t="s">
        <v>2193</v>
      </c>
    </row>
    <row r="273" spans="1:7">
      <c r="A273" s="95" t="s">
        <v>8</v>
      </c>
      <c r="B273" s="85" t="s">
        <v>154</v>
      </c>
      <c r="C273" s="85" t="s">
        <v>1042</v>
      </c>
      <c r="D273" s="85" t="s">
        <v>1043</v>
      </c>
      <c r="F273" s="74">
        <v>1</v>
      </c>
      <c r="G273" s="66" t="s">
        <v>2193</v>
      </c>
    </row>
    <row r="274" spans="1:7">
      <c r="A274" s="95" t="s">
        <v>8</v>
      </c>
      <c r="B274" s="85" t="s">
        <v>154</v>
      </c>
      <c r="C274" s="85" t="s">
        <v>1052</v>
      </c>
      <c r="D274" s="85" t="s">
        <v>1053</v>
      </c>
      <c r="F274" s="74">
        <v>1</v>
      </c>
      <c r="G274" s="66" t="s">
        <v>2193</v>
      </c>
    </row>
    <row r="275" spans="1:7">
      <c r="A275" s="95" t="s">
        <v>8</v>
      </c>
      <c r="B275" s="85" t="s">
        <v>154</v>
      </c>
      <c r="C275" s="85" t="s">
        <v>1070</v>
      </c>
      <c r="D275" s="85" t="s">
        <v>1071</v>
      </c>
      <c r="F275" s="74">
        <v>1</v>
      </c>
      <c r="G275" s="66" t="s">
        <v>2193</v>
      </c>
    </row>
    <row r="276" spans="1:7">
      <c r="A276" s="95" t="s">
        <v>8</v>
      </c>
      <c r="B276" s="85" t="s">
        <v>154</v>
      </c>
      <c r="C276" s="85" t="s">
        <v>1212</v>
      </c>
      <c r="D276" s="85" t="s">
        <v>1213</v>
      </c>
      <c r="F276" s="74">
        <v>1</v>
      </c>
      <c r="G276" s="66" t="s">
        <v>2193</v>
      </c>
    </row>
    <row r="277" spans="1:7">
      <c r="A277" s="95" t="s">
        <v>8</v>
      </c>
      <c r="B277" s="85" t="s">
        <v>154</v>
      </c>
      <c r="C277" s="85" t="s">
        <v>1242</v>
      </c>
      <c r="D277" s="85" t="s">
        <v>1243</v>
      </c>
      <c r="F277" s="74">
        <v>1</v>
      </c>
      <c r="G277" s="66" t="s">
        <v>2193</v>
      </c>
    </row>
    <row r="278" spans="1:7">
      <c r="A278" s="95" t="s">
        <v>8</v>
      </c>
      <c r="B278" s="85" t="s">
        <v>154</v>
      </c>
      <c r="C278" s="85" t="s">
        <v>1256</v>
      </c>
      <c r="D278" s="85" t="s">
        <v>1257</v>
      </c>
      <c r="F278" s="74">
        <v>1</v>
      </c>
      <c r="G278" s="66" t="s">
        <v>2193</v>
      </c>
    </row>
    <row r="279" spans="1:7">
      <c r="A279" s="95" t="s">
        <v>8</v>
      </c>
      <c r="B279" s="85" t="s">
        <v>154</v>
      </c>
      <c r="C279" s="85" t="s">
        <v>1258</v>
      </c>
      <c r="D279" s="85" t="s">
        <v>1259</v>
      </c>
      <c r="F279" s="74">
        <v>1</v>
      </c>
      <c r="G279" s="66" t="s">
        <v>2193</v>
      </c>
    </row>
    <row r="280" spans="1:7">
      <c r="A280" s="95" t="s">
        <v>8</v>
      </c>
      <c r="B280" s="85" t="s">
        <v>154</v>
      </c>
      <c r="C280" s="85" t="s">
        <v>1264</v>
      </c>
      <c r="D280" s="85" t="s">
        <v>1265</v>
      </c>
      <c r="F280" s="74">
        <v>1</v>
      </c>
      <c r="G280" s="66" t="s">
        <v>2193</v>
      </c>
    </row>
    <row r="281" spans="1:7">
      <c r="A281" s="95" t="s">
        <v>8</v>
      </c>
      <c r="B281" s="85" t="s">
        <v>154</v>
      </c>
      <c r="C281" s="85" t="s">
        <v>1274</v>
      </c>
      <c r="D281" s="85" t="s">
        <v>1275</v>
      </c>
      <c r="F281" s="74">
        <v>1</v>
      </c>
      <c r="G281" s="66" t="s">
        <v>2193</v>
      </c>
    </row>
    <row r="282" spans="1:7">
      <c r="A282" s="95" t="s">
        <v>8</v>
      </c>
      <c r="B282" s="85" t="s">
        <v>154</v>
      </c>
      <c r="C282" s="85" t="s">
        <v>1310</v>
      </c>
      <c r="D282" s="85" t="s">
        <v>1311</v>
      </c>
      <c r="F282" s="74">
        <v>1</v>
      </c>
      <c r="G282" s="66" t="s">
        <v>2193</v>
      </c>
    </row>
    <row r="283" spans="1:7">
      <c r="A283" s="95" t="s">
        <v>8</v>
      </c>
      <c r="B283" s="85" t="s">
        <v>154</v>
      </c>
      <c r="C283" s="85" t="s">
        <v>1581</v>
      </c>
      <c r="D283" s="85" t="s">
        <v>1582</v>
      </c>
      <c r="F283" s="74">
        <v>4</v>
      </c>
      <c r="G283" s="66" t="s">
        <v>2193</v>
      </c>
    </row>
    <row r="284" spans="1:7">
      <c r="A284" s="95" t="s">
        <v>8</v>
      </c>
      <c r="B284" s="85" t="s">
        <v>154</v>
      </c>
      <c r="C284" s="85" t="s">
        <v>1645</v>
      </c>
      <c r="D284" s="85" t="s">
        <v>1646</v>
      </c>
      <c r="F284" s="74">
        <v>2</v>
      </c>
      <c r="G284" s="66" t="s">
        <v>2193</v>
      </c>
    </row>
    <row r="285" spans="1:7">
      <c r="A285" s="95" t="s">
        <v>8</v>
      </c>
      <c r="B285" s="85" t="s">
        <v>154</v>
      </c>
      <c r="C285" s="85" t="s">
        <v>2005</v>
      </c>
      <c r="D285" s="85" t="s">
        <v>2006</v>
      </c>
      <c r="F285" s="74">
        <v>2</v>
      </c>
      <c r="G285" s="66" t="s">
        <v>2193</v>
      </c>
    </row>
    <row r="286" spans="1:7">
      <c r="A286" s="95" t="s">
        <v>8</v>
      </c>
      <c r="B286" s="85" t="s">
        <v>154</v>
      </c>
      <c r="C286" s="85" t="s">
        <v>2153</v>
      </c>
      <c r="D286" s="85" t="s">
        <v>2194</v>
      </c>
      <c r="F286" s="74">
        <v>2</v>
      </c>
      <c r="G286" s="66" t="s">
        <v>2193</v>
      </c>
    </row>
    <row r="287" spans="1:7">
      <c r="A287" s="95" t="s">
        <v>8</v>
      </c>
      <c r="B287" s="85" t="s">
        <v>154</v>
      </c>
      <c r="C287" s="85" t="s">
        <v>2163</v>
      </c>
      <c r="D287" s="85" t="s">
        <v>2195</v>
      </c>
      <c r="F287" s="74">
        <v>2</v>
      </c>
      <c r="G287" s="66" t="s">
        <v>2193</v>
      </c>
    </row>
    <row r="288" spans="1:7">
      <c r="A288" s="95" t="s">
        <v>8</v>
      </c>
      <c r="B288" s="85" t="s">
        <v>154</v>
      </c>
      <c r="C288" s="85" t="s">
        <v>2169</v>
      </c>
      <c r="D288" s="85" t="s">
        <v>2162</v>
      </c>
      <c r="F288" s="74">
        <v>2</v>
      </c>
      <c r="G288" s="66" t="s">
        <v>2193</v>
      </c>
    </row>
    <row r="289" spans="1:7">
      <c r="A289" s="95" t="s">
        <v>9</v>
      </c>
      <c r="B289" s="85" t="s">
        <v>155</v>
      </c>
      <c r="C289" s="85" t="s">
        <v>521</v>
      </c>
      <c r="D289" s="85" t="s">
        <v>522</v>
      </c>
      <c r="F289" s="74">
        <v>2</v>
      </c>
      <c r="G289" s="66" t="s">
        <v>2193</v>
      </c>
    </row>
    <row r="290" spans="1:7">
      <c r="A290" s="95" t="s">
        <v>9</v>
      </c>
      <c r="B290" s="85" t="s">
        <v>155</v>
      </c>
      <c r="C290" s="85" t="s">
        <v>526</v>
      </c>
      <c r="D290" s="85" t="s">
        <v>527</v>
      </c>
      <c r="F290" s="74">
        <v>2</v>
      </c>
      <c r="G290" s="66" t="s">
        <v>2193</v>
      </c>
    </row>
    <row r="291" spans="1:7">
      <c r="A291" s="95" t="s">
        <v>9</v>
      </c>
      <c r="B291" s="85" t="s">
        <v>155</v>
      </c>
      <c r="C291" s="85" t="s">
        <v>535</v>
      </c>
      <c r="D291" s="85" t="s">
        <v>536</v>
      </c>
      <c r="F291" s="74">
        <v>1</v>
      </c>
      <c r="G291" s="66" t="s">
        <v>2193</v>
      </c>
    </row>
    <row r="292" spans="1:7">
      <c r="A292" s="95" t="s">
        <v>9</v>
      </c>
      <c r="B292" s="85" t="s">
        <v>155</v>
      </c>
      <c r="C292" s="85" t="s">
        <v>537</v>
      </c>
      <c r="D292" s="85" t="s">
        <v>538</v>
      </c>
      <c r="F292" s="74">
        <v>1</v>
      </c>
      <c r="G292" s="66" t="s">
        <v>2193</v>
      </c>
    </row>
    <row r="293" spans="1:7">
      <c r="A293" s="95" t="s">
        <v>9</v>
      </c>
      <c r="B293" s="85" t="s">
        <v>155</v>
      </c>
      <c r="C293" s="85" t="s">
        <v>625</v>
      </c>
      <c r="D293" s="85" t="s">
        <v>626</v>
      </c>
      <c r="F293" s="74">
        <v>1</v>
      </c>
      <c r="G293" s="66" t="s">
        <v>2193</v>
      </c>
    </row>
    <row r="294" spans="1:7">
      <c r="A294" s="95" t="s">
        <v>9</v>
      </c>
      <c r="B294" s="85" t="s">
        <v>155</v>
      </c>
      <c r="C294" s="85" t="s">
        <v>628</v>
      </c>
      <c r="D294" s="85" t="s">
        <v>629</v>
      </c>
      <c r="F294" s="74">
        <v>7</v>
      </c>
      <c r="G294" s="66" t="s">
        <v>2197</v>
      </c>
    </row>
    <row r="295" spans="1:7">
      <c r="A295" s="95" t="s">
        <v>9</v>
      </c>
      <c r="B295" s="85" t="s">
        <v>155</v>
      </c>
      <c r="C295" s="85" t="s">
        <v>638</v>
      </c>
      <c r="D295" s="85" t="s">
        <v>639</v>
      </c>
      <c r="F295" s="74">
        <v>13</v>
      </c>
      <c r="G295" s="66" t="s">
        <v>2197</v>
      </c>
    </row>
    <row r="296" spans="1:7">
      <c r="A296" s="95" t="s">
        <v>9</v>
      </c>
      <c r="B296" s="85" t="s">
        <v>155</v>
      </c>
      <c r="C296" s="85" t="s">
        <v>642</v>
      </c>
      <c r="D296" s="85" t="s">
        <v>643</v>
      </c>
      <c r="F296" s="74">
        <v>0.1</v>
      </c>
      <c r="G296" s="66" t="s">
        <v>2197</v>
      </c>
    </row>
    <row r="297" spans="1:7">
      <c r="A297" s="95" t="s">
        <v>9</v>
      </c>
      <c r="B297" s="85" t="s">
        <v>155</v>
      </c>
      <c r="C297" s="85" t="s">
        <v>662</v>
      </c>
      <c r="D297" s="85" t="s">
        <v>663</v>
      </c>
      <c r="F297" s="74">
        <v>1</v>
      </c>
      <c r="G297" s="66" t="s">
        <v>2193</v>
      </c>
    </row>
    <row r="298" spans="1:7">
      <c r="A298" s="95" t="s">
        <v>9</v>
      </c>
      <c r="B298" s="85" t="s">
        <v>155</v>
      </c>
      <c r="C298" s="85" t="s">
        <v>670</v>
      </c>
      <c r="D298" s="85" t="s">
        <v>671</v>
      </c>
      <c r="F298" s="74">
        <v>1</v>
      </c>
      <c r="G298" s="66" t="s">
        <v>2193</v>
      </c>
    </row>
    <row r="299" spans="1:7">
      <c r="A299" s="95" t="s">
        <v>9</v>
      </c>
      <c r="B299" s="85" t="s">
        <v>155</v>
      </c>
      <c r="C299" s="85" t="s">
        <v>678</v>
      </c>
      <c r="D299" s="85" t="s">
        <v>679</v>
      </c>
      <c r="F299" s="74">
        <v>1</v>
      </c>
      <c r="G299" s="66" t="s">
        <v>2193</v>
      </c>
    </row>
    <row r="300" spans="1:7">
      <c r="A300" s="95" t="s">
        <v>9</v>
      </c>
      <c r="B300" s="85" t="s">
        <v>155</v>
      </c>
      <c r="C300" s="85" t="s">
        <v>714</v>
      </c>
      <c r="D300" s="85" t="s">
        <v>715</v>
      </c>
      <c r="F300" s="74">
        <v>1</v>
      </c>
      <c r="G300" s="66" t="s">
        <v>2193</v>
      </c>
    </row>
    <row r="301" spans="1:7">
      <c r="A301" s="95" t="s">
        <v>9</v>
      </c>
      <c r="B301" s="85" t="s">
        <v>155</v>
      </c>
      <c r="C301" s="85" t="s">
        <v>825</v>
      </c>
      <c r="D301" s="85" t="s">
        <v>826</v>
      </c>
      <c r="F301" s="74">
        <v>1</v>
      </c>
      <c r="G301" s="66" t="s">
        <v>2193</v>
      </c>
    </row>
    <row r="302" spans="1:7">
      <c r="A302" s="95" t="s">
        <v>9</v>
      </c>
      <c r="B302" s="85" t="s">
        <v>155</v>
      </c>
      <c r="C302" s="85" t="s">
        <v>852</v>
      </c>
      <c r="D302" s="85" t="s">
        <v>853</v>
      </c>
      <c r="F302" s="74">
        <v>1</v>
      </c>
      <c r="G302" s="66" t="s">
        <v>2193</v>
      </c>
    </row>
    <row r="303" spans="1:7">
      <c r="A303" s="95" t="s">
        <v>9</v>
      </c>
      <c r="B303" s="85" t="s">
        <v>155</v>
      </c>
      <c r="C303" s="85" t="s">
        <v>856</v>
      </c>
      <c r="D303" s="85" t="s">
        <v>857</v>
      </c>
      <c r="F303" s="74">
        <v>2</v>
      </c>
      <c r="G303" s="66" t="s">
        <v>2193</v>
      </c>
    </row>
    <row r="304" spans="1:7">
      <c r="A304" s="95" t="s">
        <v>9</v>
      </c>
      <c r="B304" s="85" t="s">
        <v>155</v>
      </c>
      <c r="C304" s="85" t="s">
        <v>878</v>
      </c>
      <c r="D304" s="85" t="s">
        <v>879</v>
      </c>
      <c r="F304" s="74">
        <v>1</v>
      </c>
      <c r="G304" s="66" t="s">
        <v>2193</v>
      </c>
    </row>
    <row r="305" spans="1:7">
      <c r="A305" s="95" t="s">
        <v>9</v>
      </c>
      <c r="B305" s="85" t="s">
        <v>155</v>
      </c>
      <c r="C305" s="85" t="s">
        <v>932</v>
      </c>
      <c r="D305" s="85" t="s">
        <v>933</v>
      </c>
      <c r="F305" s="74">
        <v>1</v>
      </c>
      <c r="G305" s="66" t="s">
        <v>2193</v>
      </c>
    </row>
    <row r="306" spans="1:7">
      <c r="A306" s="95" t="s">
        <v>9</v>
      </c>
      <c r="B306" s="85" t="s">
        <v>155</v>
      </c>
      <c r="C306" s="85" t="s">
        <v>943</v>
      </c>
      <c r="D306" s="85" t="s">
        <v>944</v>
      </c>
      <c r="F306" s="74">
        <v>1</v>
      </c>
      <c r="G306" s="66" t="s">
        <v>2193</v>
      </c>
    </row>
    <row r="307" spans="1:7">
      <c r="A307" s="95" t="s">
        <v>9</v>
      </c>
      <c r="B307" s="85" t="s">
        <v>155</v>
      </c>
      <c r="C307" s="85" t="s">
        <v>991</v>
      </c>
      <c r="D307" s="85" t="s">
        <v>992</v>
      </c>
      <c r="F307" s="74">
        <v>1</v>
      </c>
      <c r="G307" s="66" t="s">
        <v>2193</v>
      </c>
    </row>
    <row r="308" spans="1:7">
      <c r="A308" s="95" t="s">
        <v>9</v>
      </c>
      <c r="B308" s="85" t="s">
        <v>155</v>
      </c>
      <c r="C308" s="85" t="s">
        <v>1010</v>
      </c>
      <c r="D308" s="85" t="s">
        <v>1011</v>
      </c>
      <c r="F308" s="74">
        <v>1</v>
      </c>
      <c r="G308" s="66" t="s">
        <v>2193</v>
      </c>
    </row>
    <row r="309" spans="1:7">
      <c r="A309" s="95" t="s">
        <v>9</v>
      </c>
      <c r="B309" s="85" t="s">
        <v>155</v>
      </c>
      <c r="C309" s="85" t="s">
        <v>1018</v>
      </c>
      <c r="D309" s="85" t="s">
        <v>1019</v>
      </c>
      <c r="F309" s="74">
        <v>6</v>
      </c>
      <c r="G309" s="66" t="s">
        <v>2193</v>
      </c>
    </row>
    <row r="310" spans="1:7">
      <c r="A310" s="95" t="s">
        <v>9</v>
      </c>
      <c r="B310" s="85" t="s">
        <v>155</v>
      </c>
      <c r="C310" s="85" t="s">
        <v>1024</v>
      </c>
      <c r="D310" s="85" t="s">
        <v>1025</v>
      </c>
      <c r="F310" s="74">
        <v>6</v>
      </c>
      <c r="G310" s="66" t="s">
        <v>2193</v>
      </c>
    </row>
    <row r="311" spans="1:7">
      <c r="A311" s="95" t="s">
        <v>9</v>
      </c>
      <c r="B311" s="85" t="s">
        <v>155</v>
      </c>
      <c r="C311" s="85" t="s">
        <v>1032</v>
      </c>
      <c r="D311" s="85" t="s">
        <v>1033</v>
      </c>
      <c r="F311" s="74">
        <v>1</v>
      </c>
      <c r="G311" s="66" t="s">
        <v>2193</v>
      </c>
    </row>
    <row r="312" spans="1:7">
      <c r="A312" s="95" t="s">
        <v>9</v>
      </c>
      <c r="B312" s="85" t="s">
        <v>155</v>
      </c>
      <c r="C312" s="85" t="s">
        <v>1038</v>
      </c>
      <c r="D312" s="85" t="s">
        <v>1039</v>
      </c>
      <c r="F312" s="74">
        <v>1</v>
      </c>
      <c r="G312" s="66" t="s">
        <v>2193</v>
      </c>
    </row>
    <row r="313" spans="1:7">
      <c r="A313" s="95" t="s">
        <v>9</v>
      </c>
      <c r="B313" s="85" t="s">
        <v>155</v>
      </c>
      <c r="C313" s="85" t="s">
        <v>1040</v>
      </c>
      <c r="D313" s="85" t="s">
        <v>1041</v>
      </c>
      <c r="F313" s="74">
        <v>6</v>
      </c>
      <c r="G313" s="66" t="s">
        <v>2193</v>
      </c>
    </row>
    <row r="314" spans="1:7">
      <c r="A314" s="95" t="s">
        <v>9</v>
      </c>
      <c r="B314" s="85" t="s">
        <v>155</v>
      </c>
      <c r="C314" s="85" t="s">
        <v>1042</v>
      </c>
      <c r="D314" s="85" t="s">
        <v>1043</v>
      </c>
      <c r="F314" s="74">
        <v>1</v>
      </c>
      <c r="G314" s="66" t="s">
        <v>2193</v>
      </c>
    </row>
    <row r="315" spans="1:7">
      <c r="A315" s="95" t="s">
        <v>9</v>
      </c>
      <c r="B315" s="85" t="s">
        <v>155</v>
      </c>
      <c r="C315" s="85" t="s">
        <v>1052</v>
      </c>
      <c r="D315" s="85" t="s">
        <v>1053</v>
      </c>
      <c r="F315" s="74">
        <v>1</v>
      </c>
      <c r="G315" s="66" t="s">
        <v>2193</v>
      </c>
    </row>
    <row r="316" spans="1:7">
      <c r="A316" s="95" t="s">
        <v>9</v>
      </c>
      <c r="B316" s="85" t="s">
        <v>155</v>
      </c>
      <c r="C316" s="85" t="s">
        <v>1064</v>
      </c>
      <c r="D316" s="85" t="s">
        <v>1065</v>
      </c>
      <c r="F316" s="74">
        <v>1</v>
      </c>
      <c r="G316" s="66" t="s">
        <v>2193</v>
      </c>
    </row>
    <row r="317" spans="1:7">
      <c r="A317" s="95" t="s">
        <v>9</v>
      </c>
      <c r="B317" s="85" t="s">
        <v>155</v>
      </c>
      <c r="C317" s="85" t="s">
        <v>1190</v>
      </c>
      <c r="D317" s="85" t="s">
        <v>1191</v>
      </c>
      <c r="F317" s="74">
        <v>1</v>
      </c>
      <c r="G317" s="66" t="s">
        <v>2193</v>
      </c>
    </row>
    <row r="318" spans="1:7">
      <c r="A318" s="95" t="s">
        <v>9</v>
      </c>
      <c r="B318" s="85" t="s">
        <v>155</v>
      </c>
      <c r="C318" s="85" t="s">
        <v>1254</v>
      </c>
      <c r="D318" s="85" t="s">
        <v>1255</v>
      </c>
      <c r="F318" s="74">
        <v>1</v>
      </c>
      <c r="G318" s="66" t="s">
        <v>2193</v>
      </c>
    </row>
    <row r="319" spans="1:7">
      <c r="A319" s="95" t="s">
        <v>9</v>
      </c>
      <c r="B319" s="85" t="s">
        <v>155</v>
      </c>
      <c r="C319" s="85" t="s">
        <v>1262</v>
      </c>
      <c r="D319" s="85" t="s">
        <v>1263</v>
      </c>
      <c r="F319" s="74">
        <v>1</v>
      </c>
      <c r="G319" s="66" t="s">
        <v>2193</v>
      </c>
    </row>
    <row r="320" spans="1:7">
      <c r="A320" s="95" t="s">
        <v>9</v>
      </c>
      <c r="B320" s="85" t="s">
        <v>155</v>
      </c>
      <c r="C320" s="85" t="s">
        <v>1266</v>
      </c>
      <c r="D320" s="85" t="s">
        <v>1267</v>
      </c>
      <c r="F320" s="74">
        <v>1</v>
      </c>
      <c r="G320" s="66" t="s">
        <v>2193</v>
      </c>
    </row>
    <row r="321" spans="1:7">
      <c r="A321" s="95" t="s">
        <v>9</v>
      </c>
      <c r="B321" s="85" t="s">
        <v>155</v>
      </c>
      <c r="C321" s="85" t="s">
        <v>1268</v>
      </c>
      <c r="D321" s="85" t="s">
        <v>1269</v>
      </c>
      <c r="F321" s="74">
        <v>1</v>
      </c>
      <c r="G321" s="66" t="s">
        <v>2193</v>
      </c>
    </row>
    <row r="322" spans="1:7">
      <c r="A322" s="95" t="s">
        <v>9</v>
      </c>
      <c r="B322" s="85" t="s">
        <v>155</v>
      </c>
      <c r="C322" s="85" t="s">
        <v>1312</v>
      </c>
      <c r="D322" s="85" t="s">
        <v>1313</v>
      </c>
      <c r="F322" s="74">
        <v>1</v>
      </c>
      <c r="G322" s="66" t="s">
        <v>2193</v>
      </c>
    </row>
    <row r="323" spans="1:7">
      <c r="A323" s="95" t="s">
        <v>9</v>
      </c>
      <c r="B323" s="85" t="s">
        <v>155</v>
      </c>
      <c r="C323" s="85" t="s">
        <v>2199</v>
      </c>
      <c r="D323" s="85" t="s">
        <v>1480</v>
      </c>
      <c r="F323" s="74">
        <v>1</v>
      </c>
      <c r="G323" s="66" t="s">
        <v>2193</v>
      </c>
    </row>
    <row r="324" spans="1:7">
      <c r="A324" s="95" t="s">
        <v>9</v>
      </c>
      <c r="B324" s="85" t="s">
        <v>155</v>
      </c>
      <c r="C324" s="85" t="s">
        <v>1573</v>
      </c>
      <c r="D324" s="85" t="s">
        <v>1574</v>
      </c>
      <c r="F324" s="74">
        <v>1</v>
      </c>
      <c r="G324" s="66" t="s">
        <v>2193</v>
      </c>
    </row>
    <row r="325" spans="1:7">
      <c r="A325" s="95" t="s">
        <v>9</v>
      </c>
      <c r="B325" s="85" t="s">
        <v>155</v>
      </c>
      <c r="C325" s="85" t="s">
        <v>1581</v>
      </c>
      <c r="D325" s="85" t="s">
        <v>1582</v>
      </c>
      <c r="F325" s="74">
        <v>4</v>
      </c>
      <c r="G325" s="66" t="s">
        <v>2193</v>
      </c>
    </row>
    <row r="326" spans="1:7">
      <c r="A326" s="95" t="s">
        <v>9</v>
      </c>
      <c r="B326" s="85" t="s">
        <v>155</v>
      </c>
      <c r="C326" s="85" t="s">
        <v>1645</v>
      </c>
      <c r="D326" s="85" t="s">
        <v>1646</v>
      </c>
      <c r="F326" s="74">
        <v>2</v>
      </c>
      <c r="G326" s="66" t="s">
        <v>2193</v>
      </c>
    </row>
    <row r="327" spans="1:7">
      <c r="A327" s="95" t="s">
        <v>9</v>
      </c>
      <c r="B327" s="85" t="s">
        <v>155</v>
      </c>
      <c r="C327" s="85" t="s">
        <v>1672</v>
      </c>
      <c r="D327" s="85" t="s">
        <v>1673</v>
      </c>
      <c r="F327" s="74">
        <v>1</v>
      </c>
      <c r="G327" s="66" t="s">
        <v>2193</v>
      </c>
    </row>
    <row r="328" spans="1:7">
      <c r="A328" s="95" t="s">
        <v>9</v>
      </c>
      <c r="B328" s="85" t="s">
        <v>155</v>
      </c>
      <c r="C328" s="85" t="s">
        <v>1983</v>
      </c>
      <c r="D328" s="85" t="s">
        <v>1984</v>
      </c>
      <c r="F328" s="74">
        <v>1</v>
      </c>
      <c r="G328" s="66" t="s">
        <v>2193</v>
      </c>
    </row>
    <row r="329" spans="1:7">
      <c r="A329" s="95" t="s">
        <v>9</v>
      </c>
      <c r="B329" s="85" t="s">
        <v>155</v>
      </c>
      <c r="C329" s="85" t="s">
        <v>2005</v>
      </c>
      <c r="D329" s="85" t="s">
        <v>2006</v>
      </c>
      <c r="F329" s="74">
        <v>2</v>
      </c>
      <c r="G329" s="66" t="s">
        <v>2193</v>
      </c>
    </row>
    <row r="330" spans="1:7">
      <c r="A330" s="95" t="s">
        <v>9</v>
      </c>
      <c r="B330" s="85" t="s">
        <v>155</v>
      </c>
      <c r="C330" s="85" t="s">
        <v>2161</v>
      </c>
      <c r="D330" s="85" t="s">
        <v>2162</v>
      </c>
      <c r="F330" s="74">
        <v>2</v>
      </c>
      <c r="G330" s="66" t="s">
        <v>2193</v>
      </c>
    </row>
    <row r="331" spans="1:7">
      <c r="A331" s="95" t="s">
        <v>9</v>
      </c>
      <c r="B331" s="85" t="s">
        <v>155</v>
      </c>
      <c r="C331" s="85" t="s">
        <v>2169</v>
      </c>
      <c r="D331" s="85" t="s">
        <v>2162</v>
      </c>
      <c r="F331" s="74">
        <v>2</v>
      </c>
      <c r="G331" s="66" t="s">
        <v>2193</v>
      </c>
    </row>
    <row r="332" spans="1:7">
      <c r="A332" s="95" t="s">
        <v>10</v>
      </c>
      <c r="B332" s="85" t="s">
        <v>156</v>
      </c>
      <c r="C332" s="85" t="s">
        <v>521</v>
      </c>
      <c r="D332" s="85" t="s">
        <v>522</v>
      </c>
      <c r="F332" s="74">
        <v>2</v>
      </c>
      <c r="G332" s="66" t="s">
        <v>2193</v>
      </c>
    </row>
    <row r="333" spans="1:7">
      <c r="A333" s="95" t="s">
        <v>10</v>
      </c>
      <c r="B333" s="85" t="s">
        <v>156</v>
      </c>
      <c r="C333" s="85" t="s">
        <v>526</v>
      </c>
      <c r="D333" s="85" t="s">
        <v>527</v>
      </c>
      <c r="F333" s="74">
        <v>2</v>
      </c>
      <c r="G333" s="66" t="s">
        <v>2193</v>
      </c>
    </row>
    <row r="334" spans="1:7">
      <c r="A334" s="95" t="s">
        <v>10</v>
      </c>
      <c r="B334" s="85" t="s">
        <v>156</v>
      </c>
      <c r="C334" s="85" t="s">
        <v>535</v>
      </c>
      <c r="D334" s="85" t="s">
        <v>536</v>
      </c>
      <c r="F334" s="74">
        <v>1</v>
      </c>
      <c r="G334" s="66" t="s">
        <v>2193</v>
      </c>
    </row>
    <row r="335" spans="1:7">
      <c r="A335" s="95" t="s">
        <v>10</v>
      </c>
      <c r="B335" s="85" t="s">
        <v>156</v>
      </c>
      <c r="C335" s="85" t="s">
        <v>537</v>
      </c>
      <c r="D335" s="85" t="s">
        <v>538</v>
      </c>
      <c r="F335" s="74">
        <v>1</v>
      </c>
      <c r="G335" s="66" t="s">
        <v>2193</v>
      </c>
    </row>
    <row r="336" spans="1:7">
      <c r="A336" s="95" t="s">
        <v>10</v>
      </c>
      <c r="B336" s="85" t="s">
        <v>156</v>
      </c>
      <c r="C336" s="85" t="s">
        <v>625</v>
      </c>
      <c r="D336" s="85" t="s">
        <v>626</v>
      </c>
      <c r="F336" s="74">
        <v>1</v>
      </c>
      <c r="G336" s="66" t="s">
        <v>2193</v>
      </c>
    </row>
    <row r="337" spans="1:7">
      <c r="A337" s="95" t="s">
        <v>10</v>
      </c>
      <c r="B337" s="85" t="s">
        <v>156</v>
      </c>
      <c r="C337" s="85" t="s">
        <v>628</v>
      </c>
      <c r="D337" s="85" t="s">
        <v>629</v>
      </c>
      <c r="F337" s="74">
        <v>7</v>
      </c>
      <c r="G337" s="66" t="s">
        <v>2197</v>
      </c>
    </row>
    <row r="338" spans="1:7">
      <c r="A338" s="95" t="s">
        <v>10</v>
      </c>
      <c r="B338" s="85" t="s">
        <v>156</v>
      </c>
      <c r="C338" s="85" t="s">
        <v>638</v>
      </c>
      <c r="D338" s="85" t="s">
        <v>639</v>
      </c>
      <c r="F338" s="74">
        <v>11.5</v>
      </c>
      <c r="G338" s="66" t="s">
        <v>2197</v>
      </c>
    </row>
    <row r="339" spans="1:7">
      <c r="A339" s="95" t="s">
        <v>10</v>
      </c>
      <c r="B339" s="85" t="s">
        <v>156</v>
      </c>
      <c r="C339" s="85" t="s">
        <v>642</v>
      </c>
      <c r="D339" s="85" t="s">
        <v>643</v>
      </c>
      <c r="F339" s="74">
        <v>0.1</v>
      </c>
      <c r="G339" s="66" t="s">
        <v>2197</v>
      </c>
    </row>
    <row r="340" spans="1:7">
      <c r="A340" s="95" t="s">
        <v>10</v>
      </c>
      <c r="B340" s="85" t="s">
        <v>156</v>
      </c>
      <c r="C340" s="85" t="s">
        <v>662</v>
      </c>
      <c r="D340" s="85" t="s">
        <v>663</v>
      </c>
      <c r="F340" s="74">
        <v>1</v>
      </c>
      <c r="G340" s="66" t="s">
        <v>2193</v>
      </c>
    </row>
    <row r="341" spans="1:7">
      <c r="A341" s="95" t="s">
        <v>10</v>
      </c>
      <c r="B341" s="85" t="s">
        <v>156</v>
      </c>
      <c r="C341" s="85" t="s">
        <v>670</v>
      </c>
      <c r="D341" s="85" t="s">
        <v>671</v>
      </c>
      <c r="F341" s="74">
        <v>1</v>
      </c>
      <c r="G341" s="66" t="s">
        <v>2193</v>
      </c>
    </row>
    <row r="342" spans="1:7">
      <c r="A342" s="95" t="s">
        <v>10</v>
      </c>
      <c r="B342" s="85" t="s">
        <v>156</v>
      </c>
      <c r="C342" s="85" t="s">
        <v>678</v>
      </c>
      <c r="D342" s="85" t="s">
        <v>679</v>
      </c>
      <c r="F342" s="74">
        <v>1</v>
      </c>
      <c r="G342" s="66" t="s">
        <v>2193</v>
      </c>
    </row>
    <row r="343" spans="1:7">
      <c r="A343" s="95" t="s">
        <v>10</v>
      </c>
      <c r="B343" s="85" t="s">
        <v>156</v>
      </c>
      <c r="C343" s="85" t="s">
        <v>716</v>
      </c>
      <c r="D343" s="85" t="s">
        <v>717</v>
      </c>
      <c r="F343" s="74">
        <v>1</v>
      </c>
      <c r="G343" s="66" t="s">
        <v>2193</v>
      </c>
    </row>
    <row r="344" spans="1:7">
      <c r="A344" s="95" t="s">
        <v>10</v>
      </c>
      <c r="B344" s="85" t="s">
        <v>156</v>
      </c>
      <c r="C344" s="85" t="s">
        <v>825</v>
      </c>
      <c r="D344" s="85" t="s">
        <v>826</v>
      </c>
      <c r="F344" s="74">
        <v>1</v>
      </c>
      <c r="G344" s="66" t="s">
        <v>2193</v>
      </c>
    </row>
    <row r="345" spans="1:7">
      <c r="A345" s="95" t="s">
        <v>10</v>
      </c>
      <c r="B345" s="85" t="s">
        <v>156</v>
      </c>
      <c r="C345" s="85" t="s">
        <v>852</v>
      </c>
      <c r="D345" s="85" t="s">
        <v>853</v>
      </c>
      <c r="F345" s="74">
        <v>1</v>
      </c>
      <c r="G345" s="66" t="s">
        <v>2193</v>
      </c>
    </row>
    <row r="346" spans="1:7">
      <c r="A346" s="95" t="s">
        <v>10</v>
      </c>
      <c r="B346" s="85" t="s">
        <v>156</v>
      </c>
      <c r="C346" s="85" t="s">
        <v>856</v>
      </c>
      <c r="D346" s="85" t="s">
        <v>857</v>
      </c>
      <c r="F346" s="74">
        <v>2</v>
      </c>
      <c r="G346" s="66" t="s">
        <v>2193</v>
      </c>
    </row>
    <row r="347" spans="1:7">
      <c r="A347" s="95" t="s">
        <v>10</v>
      </c>
      <c r="B347" s="85" t="s">
        <v>156</v>
      </c>
      <c r="C347" s="85" t="s">
        <v>872</v>
      </c>
      <c r="D347" s="85" t="s">
        <v>873</v>
      </c>
      <c r="F347" s="74">
        <v>1</v>
      </c>
      <c r="G347" s="66" t="s">
        <v>2193</v>
      </c>
    </row>
    <row r="348" spans="1:7">
      <c r="A348" s="95" t="s">
        <v>10</v>
      </c>
      <c r="B348" s="85" t="s">
        <v>156</v>
      </c>
      <c r="C348" s="85" t="s">
        <v>932</v>
      </c>
      <c r="D348" s="85" t="s">
        <v>933</v>
      </c>
      <c r="F348" s="74">
        <v>1</v>
      </c>
      <c r="G348" s="66" t="s">
        <v>2193</v>
      </c>
    </row>
    <row r="349" spans="1:7">
      <c r="A349" s="95" t="s">
        <v>10</v>
      </c>
      <c r="B349" s="85" t="s">
        <v>156</v>
      </c>
      <c r="C349" s="85" t="s">
        <v>943</v>
      </c>
      <c r="D349" s="85" t="s">
        <v>944</v>
      </c>
      <c r="F349" s="74">
        <v>1</v>
      </c>
      <c r="G349" s="66" t="s">
        <v>2193</v>
      </c>
    </row>
    <row r="350" spans="1:7">
      <c r="A350" s="95" t="s">
        <v>10</v>
      </c>
      <c r="B350" s="85" t="s">
        <v>156</v>
      </c>
      <c r="C350" s="85" t="s">
        <v>991</v>
      </c>
      <c r="D350" s="85" t="s">
        <v>992</v>
      </c>
      <c r="F350" s="74">
        <v>1</v>
      </c>
      <c r="G350" s="66" t="s">
        <v>2193</v>
      </c>
    </row>
    <row r="351" spans="1:7">
      <c r="A351" s="95" t="s">
        <v>10</v>
      </c>
      <c r="B351" s="85" t="s">
        <v>156</v>
      </c>
      <c r="C351" s="85" t="s">
        <v>1010</v>
      </c>
      <c r="D351" s="85" t="s">
        <v>1011</v>
      </c>
      <c r="F351" s="74">
        <v>1</v>
      </c>
      <c r="G351" s="66" t="s">
        <v>2193</v>
      </c>
    </row>
    <row r="352" spans="1:7">
      <c r="A352" s="95" t="s">
        <v>10</v>
      </c>
      <c r="B352" s="85" t="s">
        <v>156</v>
      </c>
      <c r="C352" s="85" t="s">
        <v>1018</v>
      </c>
      <c r="D352" s="85" t="s">
        <v>1019</v>
      </c>
      <c r="F352" s="74">
        <v>6</v>
      </c>
      <c r="G352" s="66" t="s">
        <v>2193</v>
      </c>
    </row>
    <row r="353" spans="1:7">
      <c r="A353" s="95" t="s">
        <v>10</v>
      </c>
      <c r="B353" s="85" t="s">
        <v>156</v>
      </c>
      <c r="C353" s="85" t="s">
        <v>1024</v>
      </c>
      <c r="D353" s="85" t="s">
        <v>1025</v>
      </c>
      <c r="F353" s="74">
        <v>6</v>
      </c>
      <c r="G353" s="66" t="s">
        <v>2193</v>
      </c>
    </row>
    <row r="354" spans="1:7">
      <c r="A354" s="95" t="s">
        <v>10</v>
      </c>
      <c r="B354" s="85" t="s">
        <v>156</v>
      </c>
      <c r="C354" s="85" t="s">
        <v>1032</v>
      </c>
      <c r="D354" s="85" t="s">
        <v>1033</v>
      </c>
      <c r="F354" s="74">
        <v>1</v>
      </c>
      <c r="G354" s="66" t="s">
        <v>2193</v>
      </c>
    </row>
    <row r="355" spans="1:7">
      <c r="A355" s="95" t="s">
        <v>10</v>
      </c>
      <c r="B355" s="85" t="s">
        <v>156</v>
      </c>
      <c r="C355" s="85" t="s">
        <v>1038</v>
      </c>
      <c r="D355" s="85" t="s">
        <v>1039</v>
      </c>
      <c r="F355" s="74">
        <v>1</v>
      </c>
      <c r="G355" s="66" t="s">
        <v>2193</v>
      </c>
    </row>
    <row r="356" spans="1:7">
      <c r="A356" s="95" t="s">
        <v>10</v>
      </c>
      <c r="B356" s="85" t="s">
        <v>156</v>
      </c>
      <c r="C356" s="85" t="s">
        <v>1040</v>
      </c>
      <c r="D356" s="85" t="s">
        <v>1041</v>
      </c>
      <c r="F356" s="74">
        <v>6</v>
      </c>
      <c r="G356" s="66" t="s">
        <v>2193</v>
      </c>
    </row>
    <row r="357" spans="1:7">
      <c r="A357" s="95" t="s">
        <v>10</v>
      </c>
      <c r="B357" s="85" t="s">
        <v>156</v>
      </c>
      <c r="C357" s="85" t="s">
        <v>1042</v>
      </c>
      <c r="D357" s="85" t="s">
        <v>1043</v>
      </c>
      <c r="F357" s="74">
        <v>1</v>
      </c>
      <c r="G357" s="66" t="s">
        <v>2193</v>
      </c>
    </row>
    <row r="358" spans="1:7">
      <c r="A358" s="95" t="s">
        <v>10</v>
      </c>
      <c r="B358" s="85" t="s">
        <v>156</v>
      </c>
      <c r="C358" s="85" t="s">
        <v>1052</v>
      </c>
      <c r="D358" s="85" t="s">
        <v>1053</v>
      </c>
      <c r="F358" s="74">
        <v>1</v>
      </c>
      <c r="G358" s="66" t="s">
        <v>2193</v>
      </c>
    </row>
    <row r="359" spans="1:7">
      <c r="A359" s="95" t="s">
        <v>10</v>
      </c>
      <c r="B359" s="85" t="s">
        <v>156</v>
      </c>
      <c r="C359" s="85" t="s">
        <v>1062</v>
      </c>
      <c r="D359" s="85" t="s">
        <v>1063</v>
      </c>
      <c r="F359" s="74">
        <v>1</v>
      </c>
      <c r="G359" s="66" t="s">
        <v>2193</v>
      </c>
    </row>
    <row r="360" spans="1:7">
      <c r="A360" s="95" t="s">
        <v>10</v>
      </c>
      <c r="B360" s="85" t="s">
        <v>156</v>
      </c>
      <c r="C360" s="85" t="s">
        <v>1166</v>
      </c>
      <c r="D360" s="85" t="s">
        <v>1167</v>
      </c>
      <c r="F360" s="74">
        <v>1</v>
      </c>
      <c r="G360" s="66" t="s">
        <v>2193</v>
      </c>
    </row>
    <row r="361" spans="1:7">
      <c r="A361" s="95" t="s">
        <v>10</v>
      </c>
      <c r="B361" s="85" t="s">
        <v>156</v>
      </c>
      <c r="C361" s="85" t="s">
        <v>1174</v>
      </c>
      <c r="D361" s="85" t="s">
        <v>1175</v>
      </c>
      <c r="F361" s="74">
        <v>1</v>
      </c>
      <c r="G361" s="66" t="s">
        <v>2193</v>
      </c>
    </row>
    <row r="362" spans="1:7">
      <c r="A362" s="95" t="s">
        <v>10</v>
      </c>
      <c r="B362" s="85" t="s">
        <v>156</v>
      </c>
      <c r="C362" s="85" t="s">
        <v>1188</v>
      </c>
      <c r="D362" s="85" t="s">
        <v>1189</v>
      </c>
      <c r="F362" s="74">
        <v>1</v>
      </c>
      <c r="G362" s="66" t="s">
        <v>2193</v>
      </c>
    </row>
    <row r="363" spans="1:7">
      <c r="A363" s="95" t="s">
        <v>10</v>
      </c>
      <c r="B363" s="85" t="s">
        <v>156</v>
      </c>
      <c r="C363" s="85" t="s">
        <v>1228</v>
      </c>
      <c r="D363" s="85" t="s">
        <v>1229</v>
      </c>
      <c r="F363" s="74">
        <v>2</v>
      </c>
      <c r="G363" s="66" t="s">
        <v>2193</v>
      </c>
    </row>
    <row r="364" spans="1:7">
      <c r="A364" s="95" t="s">
        <v>10</v>
      </c>
      <c r="B364" s="85" t="s">
        <v>156</v>
      </c>
      <c r="C364" s="85" t="s">
        <v>1254</v>
      </c>
      <c r="D364" s="85" t="s">
        <v>1255</v>
      </c>
      <c r="F364" s="74">
        <v>1</v>
      </c>
      <c r="G364" s="66" t="s">
        <v>2193</v>
      </c>
    </row>
    <row r="365" spans="1:7">
      <c r="A365" s="95" t="s">
        <v>10</v>
      </c>
      <c r="B365" s="85" t="s">
        <v>156</v>
      </c>
      <c r="C365" s="85" t="s">
        <v>1262</v>
      </c>
      <c r="D365" s="85" t="s">
        <v>1263</v>
      </c>
      <c r="F365" s="74">
        <v>1</v>
      </c>
      <c r="G365" s="66" t="s">
        <v>2193</v>
      </c>
    </row>
    <row r="366" spans="1:7">
      <c r="A366" s="95" t="s">
        <v>10</v>
      </c>
      <c r="B366" s="85" t="s">
        <v>156</v>
      </c>
      <c r="C366" s="85" t="s">
        <v>1270</v>
      </c>
      <c r="D366" s="85" t="s">
        <v>1271</v>
      </c>
      <c r="F366" s="74">
        <v>1</v>
      </c>
      <c r="G366" s="66" t="s">
        <v>2193</v>
      </c>
    </row>
    <row r="367" spans="1:7">
      <c r="A367" s="95" t="s">
        <v>10</v>
      </c>
      <c r="B367" s="85" t="s">
        <v>156</v>
      </c>
      <c r="C367" s="85" t="s">
        <v>1272</v>
      </c>
      <c r="D367" s="85" t="s">
        <v>1273</v>
      </c>
      <c r="F367" s="74">
        <v>1</v>
      </c>
      <c r="G367" s="66" t="s">
        <v>2193</v>
      </c>
    </row>
    <row r="368" spans="1:7">
      <c r="A368" s="95" t="s">
        <v>10</v>
      </c>
      <c r="B368" s="85" t="s">
        <v>156</v>
      </c>
      <c r="C368" s="85" t="s">
        <v>1475</v>
      </c>
      <c r="D368" s="85" t="s">
        <v>2202</v>
      </c>
      <c r="F368" s="74">
        <v>1</v>
      </c>
      <c r="G368" s="66" t="s">
        <v>2193</v>
      </c>
    </row>
    <row r="369" spans="1:7">
      <c r="A369" s="95" t="s">
        <v>10</v>
      </c>
      <c r="B369" s="85" t="s">
        <v>156</v>
      </c>
      <c r="C369" s="85" t="s">
        <v>1573</v>
      </c>
      <c r="D369" s="85" t="s">
        <v>1574</v>
      </c>
      <c r="F369" s="74">
        <v>1</v>
      </c>
      <c r="G369" s="66" t="s">
        <v>2193</v>
      </c>
    </row>
    <row r="370" spans="1:7">
      <c r="A370" s="95" t="s">
        <v>10</v>
      </c>
      <c r="B370" s="85" t="s">
        <v>156</v>
      </c>
      <c r="C370" s="85" t="s">
        <v>1581</v>
      </c>
      <c r="D370" s="85" t="s">
        <v>1582</v>
      </c>
      <c r="F370" s="74">
        <v>4</v>
      </c>
      <c r="G370" s="66" t="s">
        <v>2193</v>
      </c>
    </row>
    <row r="371" spans="1:7">
      <c r="A371" s="95" t="s">
        <v>10</v>
      </c>
      <c r="B371" s="85" t="s">
        <v>156</v>
      </c>
      <c r="C371" s="85" t="s">
        <v>1645</v>
      </c>
      <c r="D371" s="85" t="s">
        <v>1646</v>
      </c>
      <c r="F371" s="74">
        <v>2</v>
      </c>
      <c r="G371" s="66" t="s">
        <v>2193</v>
      </c>
    </row>
    <row r="372" spans="1:7">
      <c r="A372" s="95" t="s">
        <v>10</v>
      </c>
      <c r="B372" s="85" t="s">
        <v>156</v>
      </c>
      <c r="C372" s="85" t="s">
        <v>1672</v>
      </c>
      <c r="D372" s="85" t="s">
        <v>1673</v>
      </c>
      <c r="F372" s="74">
        <v>1</v>
      </c>
      <c r="G372" s="66" t="s">
        <v>2193</v>
      </c>
    </row>
    <row r="373" spans="1:7">
      <c r="A373" s="95" t="s">
        <v>10</v>
      </c>
      <c r="B373" s="85" t="s">
        <v>156</v>
      </c>
      <c r="C373" s="85" t="s">
        <v>1983</v>
      </c>
      <c r="D373" s="85" t="s">
        <v>1984</v>
      </c>
      <c r="F373" s="74">
        <v>1</v>
      </c>
      <c r="G373" s="66" t="s">
        <v>2193</v>
      </c>
    </row>
    <row r="374" spans="1:7">
      <c r="A374" s="95" t="s">
        <v>10</v>
      </c>
      <c r="B374" s="85" t="s">
        <v>156</v>
      </c>
      <c r="C374" s="85" t="s">
        <v>2005</v>
      </c>
      <c r="D374" s="85" t="s">
        <v>2006</v>
      </c>
      <c r="F374" s="74">
        <v>2</v>
      </c>
      <c r="G374" s="66" t="s">
        <v>2193</v>
      </c>
    </row>
    <row r="375" spans="1:7">
      <c r="A375" s="95" t="s">
        <v>10</v>
      </c>
      <c r="B375" s="85" t="s">
        <v>156</v>
      </c>
      <c r="C375" s="85" t="s">
        <v>2161</v>
      </c>
      <c r="D375" s="85" t="s">
        <v>2162</v>
      </c>
      <c r="F375" s="74">
        <v>2</v>
      </c>
      <c r="G375" s="66" t="s">
        <v>2193</v>
      </c>
    </row>
    <row r="376" spans="1:7">
      <c r="A376" s="95" t="s">
        <v>10</v>
      </c>
      <c r="B376" s="85" t="s">
        <v>156</v>
      </c>
      <c r="C376" s="85" t="s">
        <v>2169</v>
      </c>
      <c r="D376" s="85" t="s">
        <v>2162</v>
      </c>
      <c r="F376" s="74">
        <v>2</v>
      </c>
      <c r="G376" s="66" t="s">
        <v>2193</v>
      </c>
    </row>
    <row r="377" spans="1:7">
      <c r="A377" s="95" t="s">
        <v>10</v>
      </c>
      <c r="B377" s="85" t="s">
        <v>156</v>
      </c>
      <c r="C377" s="85" t="s">
        <v>2178</v>
      </c>
      <c r="D377" s="85" t="s">
        <v>2179</v>
      </c>
      <c r="F377" s="74">
        <v>1</v>
      </c>
      <c r="G377" s="66" t="s">
        <v>2193</v>
      </c>
    </row>
    <row r="378" spans="1:7">
      <c r="A378" s="95" t="s">
        <v>11</v>
      </c>
      <c r="B378" s="85" t="s">
        <v>157</v>
      </c>
      <c r="C378" s="85" t="s">
        <v>420</v>
      </c>
      <c r="D378" s="85" t="s">
        <v>421</v>
      </c>
      <c r="F378" s="74">
        <v>1</v>
      </c>
      <c r="G378" s="66" t="s">
        <v>2193</v>
      </c>
    </row>
    <row r="379" spans="1:7">
      <c r="A379" s="95" t="s">
        <v>11</v>
      </c>
      <c r="B379" s="85" t="s">
        <v>157</v>
      </c>
      <c r="C379" s="85" t="s">
        <v>428</v>
      </c>
      <c r="D379" s="85" t="s">
        <v>429</v>
      </c>
      <c r="F379" s="74">
        <v>1</v>
      </c>
      <c r="G379" s="66" t="s">
        <v>2193</v>
      </c>
    </row>
    <row r="380" spans="1:7">
      <c r="A380" s="95" t="s">
        <v>11</v>
      </c>
      <c r="B380" s="85" t="s">
        <v>157</v>
      </c>
      <c r="C380" s="85" t="s">
        <v>430</v>
      </c>
      <c r="D380" s="85" t="s">
        <v>431</v>
      </c>
      <c r="F380" s="74">
        <v>1</v>
      </c>
      <c r="G380" s="66" t="s">
        <v>2193</v>
      </c>
    </row>
    <row r="381" spans="1:7">
      <c r="A381" s="95" t="s">
        <v>11</v>
      </c>
      <c r="B381" s="85" t="s">
        <v>157</v>
      </c>
      <c r="C381" s="85" t="s">
        <v>526</v>
      </c>
      <c r="D381" s="85" t="s">
        <v>527</v>
      </c>
      <c r="F381" s="74">
        <v>2</v>
      </c>
      <c r="G381" s="66" t="s">
        <v>2193</v>
      </c>
    </row>
    <row r="382" spans="1:7">
      <c r="A382" s="95" t="s">
        <v>11</v>
      </c>
      <c r="B382" s="85" t="s">
        <v>157</v>
      </c>
      <c r="C382" s="85" t="s">
        <v>551</v>
      </c>
      <c r="D382" s="85" t="s">
        <v>552</v>
      </c>
      <c r="F382" s="74">
        <v>1</v>
      </c>
      <c r="G382" s="66" t="s">
        <v>2193</v>
      </c>
    </row>
    <row r="383" spans="1:7">
      <c r="A383" s="95" t="s">
        <v>11</v>
      </c>
      <c r="B383" s="85" t="s">
        <v>157</v>
      </c>
      <c r="C383" s="85" t="s">
        <v>553</v>
      </c>
      <c r="D383" s="85" t="s">
        <v>554</v>
      </c>
      <c r="F383" s="74">
        <v>1</v>
      </c>
      <c r="G383" s="66" t="s">
        <v>2193</v>
      </c>
    </row>
    <row r="384" spans="1:7">
      <c r="A384" s="95" t="s">
        <v>11</v>
      </c>
      <c r="B384" s="85" t="s">
        <v>157</v>
      </c>
      <c r="C384" s="85" t="s">
        <v>568</v>
      </c>
      <c r="D384" s="85" t="s">
        <v>569</v>
      </c>
      <c r="F384" s="74">
        <v>5</v>
      </c>
      <c r="G384" s="66" t="s">
        <v>2193</v>
      </c>
    </row>
    <row r="385" spans="1:7">
      <c r="A385" s="95" t="s">
        <v>11</v>
      </c>
      <c r="B385" s="85" t="s">
        <v>157</v>
      </c>
      <c r="C385" s="85" t="s">
        <v>570</v>
      </c>
      <c r="D385" s="85" t="s">
        <v>571</v>
      </c>
      <c r="F385" s="74">
        <v>5</v>
      </c>
      <c r="G385" s="66" t="s">
        <v>2193</v>
      </c>
    </row>
    <row r="386" spans="1:7">
      <c r="A386" s="95" t="s">
        <v>11</v>
      </c>
      <c r="B386" s="85" t="s">
        <v>157</v>
      </c>
      <c r="C386" s="85" t="s">
        <v>572</v>
      </c>
      <c r="D386" s="85" t="s">
        <v>573</v>
      </c>
      <c r="F386" s="74">
        <v>1</v>
      </c>
      <c r="G386" s="66" t="s">
        <v>2193</v>
      </c>
    </row>
    <row r="387" spans="1:7">
      <c r="A387" s="95" t="s">
        <v>11</v>
      </c>
      <c r="B387" s="85" t="s">
        <v>157</v>
      </c>
      <c r="C387" s="85" t="s">
        <v>574</v>
      </c>
      <c r="D387" s="85" t="s">
        <v>575</v>
      </c>
      <c r="F387" s="74">
        <v>1</v>
      </c>
      <c r="G387" s="66" t="s">
        <v>2193</v>
      </c>
    </row>
    <row r="388" spans="1:7">
      <c r="A388" s="95" t="s">
        <v>11</v>
      </c>
      <c r="B388" s="85" t="s">
        <v>157</v>
      </c>
      <c r="C388" s="85" t="s">
        <v>576</v>
      </c>
      <c r="D388" s="85" t="s">
        <v>577</v>
      </c>
      <c r="F388" s="74">
        <v>2</v>
      </c>
      <c r="G388" s="66" t="s">
        <v>2193</v>
      </c>
    </row>
    <row r="389" spans="1:7">
      <c r="A389" s="95" t="s">
        <v>11</v>
      </c>
      <c r="B389" s="85" t="s">
        <v>157</v>
      </c>
      <c r="C389" s="85" t="s">
        <v>625</v>
      </c>
      <c r="D389" s="85" t="s">
        <v>626</v>
      </c>
      <c r="F389" s="74">
        <v>1</v>
      </c>
      <c r="G389" s="66" t="s">
        <v>2193</v>
      </c>
    </row>
    <row r="390" spans="1:7">
      <c r="A390" s="95" t="s">
        <v>11</v>
      </c>
      <c r="B390" s="85" t="s">
        <v>157</v>
      </c>
      <c r="C390" s="85" t="s">
        <v>638</v>
      </c>
      <c r="D390" s="85" t="s">
        <v>639</v>
      </c>
      <c r="F390" s="74">
        <v>14.4</v>
      </c>
      <c r="G390" s="66" t="s">
        <v>2197</v>
      </c>
    </row>
    <row r="391" spans="1:7">
      <c r="A391" s="95" t="s">
        <v>11</v>
      </c>
      <c r="B391" s="85" t="s">
        <v>157</v>
      </c>
      <c r="C391" s="85" t="s">
        <v>640</v>
      </c>
      <c r="D391" s="85" t="s">
        <v>641</v>
      </c>
      <c r="F391" s="74">
        <v>3.6</v>
      </c>
      <c r="G391" s="66" t="s">
        <v>2197</v>
      </c>
    </row>
    <row r="392" spans="1:7">
      <c r="A392" s="95" t="s">
        <v>11</v>
      </c>
      <c r="B392" s="85" t="s">
        <v>157</v>
      </c>
      <c r="C392" s="85" t="s">
        <v>662</v>
      </c>
      <c r="D392" s="85" t="s">
        <v>663</v>
      </c>
      <c r="F392" s="74">
        <v>1</v>
      </c>
      <c r="G392" s="66" t="s">
        <v>2193</v>
      </c>
    </row>
    <row r="393" spans="1:7">
      <c r="A393" s="95" t="s">
        <v>11</v>
      </c>
      <c r="B393" s="85" t="s">
        <v>157</v>
      </c>
      <c r="C393" s="85" t="s">
        <v>670</v>
      </c>
      <c r="D393" s="85" t="s">
        <v>671</v>
      </c>
      <c r="F393" s="74">
        <v>1</v>
      </c>
      <c r="G393" s="66" t="s">
        <v>2193</v>
      </c>
    </row>
    <row r="394" spans="1:7">
      <c r="A394" s="95" t="s">
        <v>11</v>
      </c>
      <c r="B394" s="85" t="s">
        <v>157</v>
      </c>
      <c r="C394" s="85" t="s">
        <v>674</v>
      </c>
      <c r="D394" s="85" t="s">
        <v>675</v>
      </c>
      <c r="F394" s="74">
        <v>1</v>
      </c>
      <c r="G394" s="66" t="s">
        <v>2193</v>
      </c>
    </row>
    <row r="395" spans="1:7">
      <c r="A395" s="95" t="s">
        <v>11</v>
      </c>
      <c r="B395" s="85" t="s">
        <v>157</v>
      </c>
      <c r="C395" s="85" t="s">
        <v>676</v>
      </c>
      <c r="D395" s="85" t="s">
        <v>677</v>
      </c>
      <c r="F395" s="74">
        <v>1</v>
      </c>
      <c r="G395" s="66" t="s">
        <v>2193</v>
      </c>
    </row>
    <row r="396" spans="1:7">
      <c r="A396" s="95" t="s">
        <v>11</v>
      </c>
      <c r="B396" s="85" t="s">
        <v>157</v>
      </c>
      <c r="C396" s="85" t="s">
        <v>678</v>
      </c>
      <c r="D396" s="85" t="s">
        <v>679</v>
      </c>
      <c r="F396" s="74">
        <v>1</v>
      </c>
      <c r="G396" s="66" t="s">
        <v>2193</v>
      </c>
    </row>
    <row r="397" spans="1:7">
      <c r="A397" s="95" t="s">
        <v>11</v>
      </c>
      <c r="B397" s="85" t="s">
        <v>157</v>
      </c>
      <c r="C397" s="85" t="s">
        <v>682</v>
      </c>
      <c r="D397" s="85" t="s">
        <v>683</v>
      </c>
      <c r="F397" s="74">
        <v>1</v>
      </c>
      <c r="G397" s="66" t="s">
        <v>2193</v>
      </c>
    </row>
    <row r="398" spans="1:7">
      <c r="A398" s="95" t="s">
        <v>11</v>
      </c>
      <c r="B398" s="85" t="s">
        <v>157</v>
      </c>
      <c r="C398" s="85" t="s">
        <v>684</v>
      </c>
      <c r="D398" s="85" t="s">
        <v>685</v>
      </c>
      <c r="F398" s="74">
        <v>1</v>
      </c>
      <c r="G398" s="66" t="s">
        <v>2193</v>
      </c>
    </row>
    <row r="399" spans="1:7">
      <c r="A399" s="95" t="s">
        <v>11</v>
      </c>
      <c r="B399" s="85" t="s">
        <v>157</v>
      </c>
      <c r="C399" s="85" t="s">
        <v>922</v>
      </c>
      <c r="D399" s="85" t="s">
        <v>923</v>
      </c>
      <c r="F399" s="74">
        <v>1</v>
      </c>
      <c r="G399" s="66" t="s">
        <v>2193</v>
      </c>
    </row>
    <row r="400" spans="1:7">
      <c r="A400" s="95" t="s">
        <v>11</v>
      </c>
      <c r="B400" s="85" t="s">
        <v>157</v>
      </c>
      <c r="C400" s="85" t="s">
        <v>1112</v>
      </c>
      <c r="D400" s="85" t="s">
        <v>1113</v>
      </c>
      <c r="F400" s="74">
        <v>1</v>
      </c>
      <c r="G400" s="66" t="s">
        <v>2193</v>
      </c>
    </row>
    <row r="401" spans="1:7">
      <c r="A401" s="95" t="s">
        <v>11</v>
      </c>
      <c r="B401" s="85" t="s">
        <v>157</v>
      </c>
      <c r="C401" s="85" t="s">
        <v>1218</v>
      </c>
      <c r="D401" s="85" t="s">
        <v>1219</v>
      </c>
      <c r="F401" s="74">
        <v>1</v>
      </c>
      <c r="G401" s="66" t="s">
        <v>2193</v>
      </c>
    </row>
    <row r="402" spans="1:7">
      <c r="A402" s="95" t="s">
        <v>11</v>
      </c>
      <c r="B402" s="85" t="s">
        <v>157</v>
      </c>
      <c r="C402" s="85" t="s">
        <v>1314</v>
      </c>
      <c r="D402" s="85" t="s">
        <v>1315</v>
      </c>
      <c r="F402" s="74">
        <v>1</v>
      </c>
      <c r="G402" s="66" t="s">
        <v>2193</v>
      </c>
    </row>
    <row r="403" spans="1:7">
      <c r="A403" s="95" t="s">
        <v>11</v>
      </c>
      <c r="B403" s="85" t="s">
        <v>157</v>
      </c>
      <c r="C403" s="85" t="s">
        <v>1535</v>
      </c>
      <c r="D403" s="85" t="s">
        <v>1536</v>
      </c>
      <c r="F403" s="74">
        <v>1</v>
      </c>
      <c r="G403" s="66" t="s">
        <v>2193</v>
      </c>
    </row>
    <row r="404" spans="1:7">
      <c r="A404" s="95" t="s">
        <v>11</v>
      </c>
      <c r="B404" s="85" t="s">
        <v>157</v>
      </c>
      <c r="C404" s="85" t="s">
        <v>1581</v>
      </c>
      <c r="D404" s="85" t="s">
        <v>1582</v>
      </c>
      <c r="F404" s="74">
        <v>3</v>
      </c>
      <c r="G404" s="66" t="s">
        <v>2193</v>
      </c>
    </row>
    <row r="405" spans="1:7">
      <c r="A405" s="95" t="s">
        <v>11</v>
      </c>
      <c r="B405" s="85" t="s">
        <v>157</v>
      </c>
      <c r="C405" s="85" t="s">
        <v>1587</v>
      </c>
      <c r="D405" s="85" t="s">
        <v>1588</v>
      </c>
      <c r="F405" s="74">
        <v>1</v>
      </c>
      <c r="G405" s="66" t="s">
        <v>2193</v>
      </c>
    </row>
    <row r="406" spans="1:7">
      <c r="A406" s="95" t="s">
        <v>11</v>
      </c>
      <c r="B406" s="85" t="s">
        <v>157</v>
      </c>
      <c r="C406" s="85" t="s">
        <v>1713</v>
      </c>
      <c r="D406" s="85" t="s">
        <v>2203</v>
      </c>
      <c r="F406" s="74">
        <v>1</v>
      </c>
      <c r="G406" s="66" t="s">
        <v>2193</v>
      </c>
    </row>
    <row r="407" spans="1:7">
      <c r="A407" s="95" t="s">
        <v>11</v>
      </c>
      <c r="B407" s="85" t="s">
        <v>157</v>
      </c>
      <c r="C407" s="85" t="s">
        <v>1793</v>
      </c>
      <c r="D407" s="85" t="s">
        <v>1794</v>
      </c>
      <c r="F407" s="74">
        <v>1</v>
      </c>
      <c r="G407" s="66" t="s">
        <v>2193</v>
      </c>
    </row>
    <row r="408" spans="1:7">
      <c r="A408" s="95" t="s">
        <v>11</v>
      </c>
      <c r="B408" s="85" t="s">
        <v>157</v>
      </c>
      <c r="C408" s="85" t="s">
        <v>1820</v>
      </c>
      <c r="D408" s="85" t="s">
        <v>1821</v>
      </c>
      <c r="F408" s="74">
        <v>1</v>
      </c>
      <c r="G408" s="66" t="s">
        <v>2193</v>
      </c>
    </row>
    <row r="409" spans="1:7">
      <c r="A409" s="95" t="s">
        <v>11</v>
      </c>
      <c r="B409" s="85" t="s">
        <v>157</v>
      </c>
      <c r="C409" s="85" t="s">
        <v>2005</v>
      </c>
      <c r="D409" s="85" t="s">
        <v>2006</v>
      </c>
      <c r="F409" s="74">
        <v>2</v>
      </c>
      <c r="G409" s="66" t="s">
        <v>2193</v>
      </c>
    </row>
    <row r="410" spans="1:7">
      <c r="A410" s="95" t="s">
        <v>11</v>
      </c>
      <c r="B410" s="85" t="s">
        <v>157</v>
      </c>
      <c r="C410" s="85" t="s">
        <v>2155</v>
      </c>
      <c r="D410" s="85" t="s">
        <v>2156</v>
      </c>
      <c r="F410" s="74">
        <v>2</v>
      </c>
      <c r="G410" s="66" t="s">
        <v>2193</v>
      </c>
    </row>
    <row r="411" spans="1:7">
      <c r="A411" s="95" t="s">
        <v>11</v>
      </c>
      <c r="B411" s="85" t="s">
        <v>157</v>
      </c>
      <c r="C411" s="85" t="s">
        <v>2169</v>
      </c>
      <c r="D411" s="85" t="s">
        <v>2162</v>
      </c>
      <c r="F411" s="74">
        <v>2</v>
      </c>
      <c r="G411" s="66" t="s">
        <v>2193</v>
      </c>
    </row>
    <row r="412" spans="1:7">
      <c r="A412" s="95" t="s">
        <v>11</v>
      </c>
      <c r="B412" s="85" t="s">
        <v>157</v>
      </c>
      <c r="C412" s="85" t="s">
        <v>2170</v>
      </c>
      <c r="D412" s="85" t="s">
        <v>2171</v>
      </c>
      <c r="F412" s="74">
        <v>2</v>
      </c>
      <c r="G412" s="66" t="s">
        <v>2193</v>
      </c>
    </row>
    <row r="413" spans="1:7">
      <c r="A413" s="95" t="s">
        <v>12</v>
      </c>
      <c r="B413" s="85" t="s">
        <v>158</v>
      </c>
      <c r="C413" s="85" t="s">
        <v>526</v>
      </c>
      <c r="D413" s="85" t="s">
        <v>527</v>
      </c>
      <c r="F413" s="74">
        <v>2</v>
      </c>
      <c r="G413" s="66" t="s">
        <v>2193</v>
      </c>
    </row>
    <row r="414" spans="1:7">
      <c r="A414" s="95" t="s">
        <v>12</v>
      </c>
      <c r="B414" s="85" t="s">
        <v>158</v>
      </c>
      <c r="C414" s="85" t="s">
        <v>625</v>
      </c>
      <c r="D414" s="85" t="s">
        <v>626</v>
      </c>
      <c r="F414" s="74">
        <v>1</v>
      </c>
      <c r="G414" s="66" t="s">
        <v>2193</v>
      </c>
    </row>
    <row r="415" spans="1:7">
      <c r="A415" s="95" t="s">
        <v>12</v>
      </c>
      <c r="B415" s="85" t="s">
        <v>158</v>
      </c>
      <c r="C415" s="85" t="s">
        <v>628</v>
      </c>
      <c r="D415" s="85" t="s">
        <v>629</v>
      </c>
      <c r="F415" s="74">
        <v>7</v>
      </c>
      <c r="G415" s="66" t="s">
        <v>2197</v>
      </c>
    </row>
    <row r="416" spans="1:7">
      <c r="A416" s="95" t="s">
        <v>12</v>
      </c>
      <c r="B416" s="85" t="s">
        <v>158</v>
      </c>
      <c r="C416" s="85" t="s">
        <v>638</v>
      </c>
      <c r="D416" s="85" t="s">
        <v>639</v>
      </c>
      <c r="F416" s="74">
        <v>13</v>
      </c>
      <c r="G416" s="66" t="s">
        <v>2197</v>
      </c>
    </row>
    <row r="417" spans="1:7">
      <c r="A417" s="95" t="s">
        <v>12</v>
      </c>
      <c r="B417" s="85" t="s">
        <v>158</v>
      </c>
      <c r="C417" s="85" t="s">
        <v>662</v>
      </c>
      <c r="D417" s="85" t="s">
        <v>663</v>
      </c>
      <c r="F417" s="74">
        <v>1</v>
      </c>
      <c r="G417" s="66" t="s">
        <v>2193</v>
      </c>
    </row>
    <row r="418" spans="1:7">
      <c r="A418" s="95" t="s">
        <v>12</v>
      </c>
      <c r="B418" s="85" t="s">
        <v>158</v>
      </c>
      <c r="C418" s="85" t="s">
        <v>670</v>
      </c>
      <c r="D418" s="85" t="s">
        <v>671</v>
      </c>
      <c r="F418" s="74">
        <v>1</v>
      </c>
      <c r="G418" s="66" t="s">
        <v>2193</v>
      </c>
    </row>
    <row r="419" spans="1:7">
      <c r="A419" s="95" t="s">
        <v>12</v>
      </c>
      <c r="B419" s="85" t="s">
        <v>158</v>
      </c>
      <c r="C419" s="85" t="s">
        <v>678</v>
      </c>
      <c r="D419" s="85" t="s">
        <v>679</v>
      </c>
      <c r="F419" s="74">
        <v>1</v>
      </c>
      <c r="G419" s="66" t="s">
        <v>2193</v>
      </c>
    </row>
    <row r="420" spans="1:7">
      <c r="A420" s="95" t="s">
        <v>12</v>
      </c>
      <c r="B420" s="85" t="s">
        <v>158</v>
      </c>
      <c r="C420" s="85" t="s">
        <v>720</v>
      </c>
      <c r="D420" s="85" t="s">
        <v>721</v>
      </c>
      <c r="F420" s="74">
        <v>1</v>
      </c>
      <c r="G420" s="66" t="s">
        <v>2193</v>
      </c>
    </row>
    <row r="421" spans="1:7">
      <c r="A421" s="95" t="s">
        <v>12</v>
      </c>
      <c r="B421" s="85" t="s">
        <v>158</v>
      </c>
      <c r="C421" s="85" t="s">
        <v>796</v>
      </c>
      <c r="D421" s="85" t="s">
        <v>797</v>
      </c>
      <c r="F421" s="74">
        <v>1</v>
      </c>
      <c r="G421" s="66" t="s">
        <v>2193</v>
      </c>
    </row>
    <row r="422" spans="1:7">
      <c r="A422" s="95" t="s">
        <v>12</v>
      </c>
      <c r="B422" s="85" t="s">
        <v>158</v>
      </c>
      <c r="C422" s="85" t="s">
        <v>802</v>
      </c>
      <c r="D422" s="85" t="s">
        <v>803</v>
      </c>
      <c r="F422" s="74">
        <v>1</v>
      </c>
      <c r="G422" s="66" t="s">
        <v>2193</v>
      </c>
    </row>
    <row r="423" spans="1:7">
      <c r="A423" s="95" t="s">
        <v>12</v>
      </c>
      <c r="B423" s="85" t="s">
        <v>158</v>
      </c>
      <c r="C423" s="85" t="s">
        <v>805</v>
      </c>
      <c r="D423" s="85" t="s">
        <v>806</v>
      </c>
      <c r="F423" s="74">
        <v>1</v>
      </c>
      <c r="G423" s="66" t="s">
        <v>2193</v>
      </c>
    </row>
    <row r="424" spans="1:7">
      <c r="A424" s="95" t="s">
        <v>12</v>
      </c>
      <c r="B424" s="85" t="s">
        <v>158</v>
      </c>
      <c r="C424" s="85" t="s">
        <v>813</v>
      </c>
      <c r="D424" s="85" t="s">
        <v>814</v>
      </c>
      <c r="F424" s="74">
        <v>1</v>
      </c>
      <c r="G424" s="66" t="s">
        <v>2193</v>
      </c>
    </row>
    <row r="425" spans="1:7">
      <c r="A425" s="95" t="s">
        <v>12</v>
      </c>
      <c r="B425" s="85" t="s">
        <v>158</v>
      </c>
      <c r="C425" s="85" t="s">
        <v>846</v>
      </c>
      <c r="D425" s="85" t="s">
        <v>847</v>
      </c>
      <c r="F425" s="74">
        <v>1</v>
      </c>
      <c r="G425" s="66" t="s">
        <v>2193</v>
      </c>
    </row>
    <row r="426" spans="1:7">
      <c r="A426" s="95" t="s">
        <v>12</v>
      </c>
      <c r="B426" s="85" t="s">
        <v>158</v>
      </c>
      <c r="C426" s="85" t="s">
        <v>854</v>
      </c>
      <c r="D426" s="85" t="s">
        <v>855</v>
      </c>
      <c r="F426" s="74">
        <v>1</v>
      </c>
      <c r="G426" s="66" t="s">
        <v>2193</v>
      </c>
    </row>
    <row r="427" spans="1:7">
      <c r="A427" s="95" t="s">
        <v>12</v>
      </c>
      <c r="B427" s="85" t="s">
        <v>158</v>
      </c>
      <c r="C427" s="85" t="s">
        <v>856</v>
      </c>
      <c r="D427" s="85" t="s">
        <v>857</v>
      </c>
      <c r="F427" s="74">
        <v>2</v>
      </c>
      <c r="G427" s="66" t="s">
        <v>2193</v>
      </c>
    </row>
    <row r="428" spans="1:7">
      <c r="A428" s="95" t="s">
        <v>12</v>
      </c>
      <c r="B428" s="85" t="s">
        <v>158</v>
      </c>
      <c r="C428" s="85" t="s">
        <v>870</v>
      </c>
      <c r="D428" s="85" t="s">
        <v>871</v>
      </c>
      <c r="F428" s="74">
        <v>1</v>
      </c>
      <c r="G428" s="66" t="s">
        <v>2193</v>
      </c>
    </row>
    <row r="429" spans="1:7">
      <c r="A429" s="95" t="s">
        <v>12</v>
      </c>
      <c r="B429" s="85" t="s">
        <v>158</v>
      </c>
      <c r="C429" s="85" t="s">
        <v>888</v>
      </c>
      <c r="D429" s="85" t="s">
        <v>889</v>
      </c>
      <c r="F429" s="74">
        <v>1</v>
      </c>
      <c r="G429" s="66" t="s">
        <v>2193</v>
      </c>
    </row>
    <row r="430" spans="1:7">
      <c r="A430" s="95" t="s">
        <v>12</v>
      </c>
      <c r="B430" s="85" t="s">
        <v>158</v>
      </c>
      <c r="C430" s="85" t="s">
        <v>890</v>
      </c>
      <c r="D430" s="85" t="s">
        <v>891</v>
      </c>
      <c r="F430" s="74">
        <v>1</v>
      </c>
      <c r="G430" s="66" t="s">
        <v>2193</v>
      </c>
    </row>
    <row r="431" spans="1:7">
      <c r="A431" s="95" t="s">
        <v>12</v>
      </c>
      <c r="B431" s="85" t="s">
        <v>158</v>
      </c>
      <c r="C431" s="85" t="s">
        <v>916</v>
      </c>
      <c r="D431" s="85" t="s">
        <v>917</v>
      </c>
      <c r="F431" s="74">
        <v>1</v>
      </c>
      <c r="G431" s="66" t="s">
        <v>2193</v>
      </c>
    </row>
    <row r="432" spans="1:7">
      <c r="A432" s="95" t="s">
        <v>12</v>
      </c>
      <c r="B432" s="85" t="s">
        <v>158</v>
      </c>
      <c r="C432" s="85" t="s">
        <v>935</v>
      </c>
      <c r="D432" s="85" t="s">
        <v>936</v>
      </c>
      <c r="F432" s="74">
        <v>1</v>
      </c>
      <c r="G432" s="66" t="s">
        <v>2193</v>
      </c>
    </row>
    <row r="433" spans="1:7">
      <c r="A433" s="95" t="s">
        <v>12</v>
      </c>
      <c r="B433" s="85" t="s">
        <v>158</v>
      </c>
      <c r="C433" s="85" t="s">
        <v>943</v>
      </c>
      <c r="D433" s="85" t="s">
        <v>944</v>
      </c>
      <c r="F433" s="74">
        <v>1</v>
      </c>
      <c r="G433" s="66" t="s">
        <v>2193</v>
      </c>
    </row>
    <row r="434" spans="1:7">
      <c r="A434" s="95" t="s">
        <v>12</v>
      </c>
      <c r="B434" s="85" t="s">
        <v>158</v>
      </c>
      <c r="C434" s="85" t="s">
        <v>991</v>
      </c>
      <c r="D434" s="85" t="s">
        <v>992</v>
      </c>
      <c r="F434" s="74">
        <v>1</v>
      </c>
      <c r="G434" s="66" t="s">
        <v>2193</v>
      </c>
    </row>
    <row r="435" spans="1:7">
      <c r="A435" s="95" t="s">
        <v>12</v>
      </c>
      <c r="B435" s="85" t="s">
        <v>158</v>
      </c>
      <c r="C435" s="85" t="s">
        <v>1012</v>
      </c>
      <c r="D435" s="85" t="s">
        <v>1013</v>
      </c>
      <c r="F435" s="74">
        <v>1</v>
      </c>
      <c r="G435" s="66" t="s">
        <v>2193</v>
      </c>
    </row>
    <row r="436" spans="1:7">
      <c r="A436" s="95" t="s">
        <v>12</v>
      </c>
      <c r="B436" s="85" t="s">
        <v>158</v>
      </c>
      <c r="C436" s="85" t="s">
        <v>1020</v>
      </c>
      <c r="D436" s="85" t="s">
        <v>1021</v>
      </c>
      <c r="F436" s="74">
        <v>5</v>
      </c>
      <c r="G436" s="66" t="s">
        <v>2193</v>
      </c>
    </row>
    <row r="437" spans="1:7">
      <c r="A437" s="95" t="s">
        <v>12</v>
      </c>
      <c r="B437" s="85" t="s">
        <v>158</v>
      </c>
      <c r="C437" s="85" t="s">
        <v>1026</v>
      </c>
      <c r="D437" s="85" t="s">
        <v>1027</v>
      </c>
      <c r="F437" s="74">
        <v>10</v>
      </c>
      <c r="G437" s="66" t="s">
        <v>2193</v>
      </c>
    </row>
    <row r="438" spans="1:7">
      <c r="A438" s="95" t="s">
        <v>12</v>
      </c>
      <c r="B438" s="85" t="s">
        <v>158</v>
      </c>
      <c r="C438" s="85" t="s">
        <v>1032</v>
      </c>
      <c r="D438" s="85" t="s">
        <v>1033</v>
      </c>
      <c r="F438" s="74">
        <v>1</v>
      </c>
      <c r="G438" s="66" t="s">
        <v>2193</v>
      </c>
    </row>
    <row r="439" spans="1:7">
      <c r="A439" s="95" t="s">
        <v>12</v>
      </c>
      <c r="B439" s="85" t="s">
        <v>158</v>
      </c>
      <c r="C439" s="85" t="s">
        <v>1038</v>
      </c>
      <c r="D439" s="85" t="s">
        <v>1039</v>
      </c>
      <c r="F439" s="74">
        <v>1</v>
      </c>
      <c r="G439" s="66" t="s">
        <v>2193</v>
      </c>
    </row>
    <row r="440" spans="1:7">
      <c r="A440" s="95" t="s">
        <v>12</v>
      </c>
      <c r="B440" s="85" t="s">
        <v>158</v>
      </c>
      <c r="C440" s="85" t="s">
        <v>1046</v>
      </c>
      <c r="D440" s="85" t="s">
        <v>1047</v>
      </c>
      <c r="F440" s="74">
        <v>1</v>
      </c>
      <c r="G440" s="66" t="s">
        <v>2193</v>
      </c>
    </row>
    <row r="441" spans="1:7">
      <c r="A441" s="95" t="s">
        <v>12</v>
      </c>
      <c r="B441" s="85" t="s">
        <v>158</v>
      </c>
      <c r="C441" s="85" t="s">
        <v>1052</v>
      </c>
      <c r="D441" s="85" t="s">
        <v>1053</v>
      </c>
      <c r="F441" s="74">
        <v>1</v>
      </c>
      <c r="G441" s="66" t="s">
        <v>2193</v>
      </c>
    </row>
    <row r="442" spans="1:7">
      <c r="A442" s="95" t="s">
        <v>12</v>
      </c>
      <c r="B442" s="85" t="s">
        <v>158</v>
      </c>
      <c r="C442" s="85" t="s">
        <v>1068</v>
      </c>
      <c r="D442" s="85" t="s">
        <v>1069</v>
      </c>
      <c r="F442" s="74">
        <v>1</v>
      </c>
      <c r="G442" s="66" t="s">
        <v>2193</v>
      </c>
    </row>
    <row r="443" spans="1:7">
      <c r="A443" s="95" t="s">
        <v>12</v>
      </c>
      <c r="B443" s="85" t="s">
        <v>158</v>
      </c>
      <c r="C443" s="85" t="s">
        <v>1212</v>
      </c>
      <c r="D443" s="85" t="s">
        <v>1213</v>
      </c>
      <c r="F443" s="74">
        <v>1</v>
      </c>
      <c r="G443" s="66" t="s">
        <v>2193</v>
      </c>
    </row>
    <row r="444" spans="1:7">
      <c r="A444" s="95" t="s">
        <v>12</v>
      </c>
      <c r="B444" s="85" t="s">
        <v>158</v>
      </c>
      <c r="C444" s="85" t="s">
        <v>1242</v>
      </c>
      <c r="D444" s="85" t="s">
        <v>1243</v>
      </c>
      <c r="F444" s="74">
        <v>1</v>
      </c>
      <c r="G444" s="66" t="s">
        <v>2193</v>
      </c>
    </row>
    <row r="445" spans="1:7">
      <c r="A445" s="95" t="s">
        <v>12</v>
      </c>
      <c r="B445" s="85" t="s">
        <v>158</v>
      </c>
      <c r="C445" s="85" t="s">
        <v>1256</v>
      </c>
      <c r="D445" s="85" t="s">
        <v>1257</v>
      </c>
      <c r="F445" s="74">
        <v>1</v>
      </c>
      <c r="G445" s="66" t="s">
        <v>2193</v>
      </c>
    </row>
    <row r="446" spans="1:7">
      <c r="A446" s="95" t="s">
        <v>12</v>
      </c>
      <c r="B446" s="85" t="s">
        <v>158</v>
      </c>
      <c r="C446" s="85" t="s">
        <v>1258</v>
      </c>
      <c r="D446" s="85" t="s">
        <v>1259</v>
      </c>
      <c r="F446" s="74">
        <v>1</v>
      </c>
      <c r="G446" s="66" t="s">
        <v>2193</v>
      </c>
    </row>
    <row r="447" spans="1:7">
      <c r="A447" s="95" t="s">
        <v>12</v>
      </c>
      <c r="B447" s="85" t="s">
        <v>158</v>
      </c>
      <c r="C447" s="85" t="s">
        <v>1264</v>
      </c>
      <c r="D447" s="85" t="s">
        <v>1265</v>
      </c>
      <c r="F447" s="74">
        <v>1</v>
      </c>
      <c r="G447" s="66" t="s">
        <v>2193</v>
      </c>
    </row>
    <row r="448" spans="1:7">
      <c r="A448" s="95" t="s">
        <v>12</v>
      </c>
      <c r="B448" s="85" t="s">
        <v>158</v>
      </c>
      <c r="C448" s="85" t="s">
        <v>1274</v>
      </c>
      <c r="D448" s="85" t="s">
        <v>1275</v>
      </c>
      <c r="F448" s="74">
        <v>1</v>
      </c>
      <c r="G448" s="66" t="s">
        <v>2193</v>
      </c>
    </row>
    <row r="449" spans="1:7">
      <c r="A449" s="95" t="s">
        <v>12</v>
      </c>
      <c r="B449" s="85" t="s">
        <v>158</v>
      </c>
      <c r="C449" s="85" t="s">
        <v>1316</v>
      </c>
      <c r="D449" s="85" t="s">
        <v>1317</v>
      </c>
      <c r="F449" s="74">
        <v>1</v>
      </c>
      <c r="G449" s="66" t="s">
        <v>2193</v>
      </c>
    </row>
    <row r="450" spans="1:7">
      <c r="A450" s="95" t="s">
        <v>12</v>
      </c>
      <c r="B450" s="85" t="s">
        <v>158</v>
      </c>
      <c r="C450" s="85" t="s">
        <v>1581</v>
      </c>
      <c r="D450" s="85" t="s">
        <v>1582</v>
      </c>
      <c r="F450" s="74">
        <v>4</v>
      </c>
      <c r="G450" s="66" t="s">
        <v>2193</v>
      </c>
    </row>
    <row r="451" spans="1:7">
      <c r="A451" s="95" t="s">
        <v>12</v>
      </c>
      <c r="B451" s="85" t="s">
        <v>158</v>
      </c>
      <c r="C451" s="85" t="s">
        <v>1645</v>
      </c>
      <c r="D451" s="85" t="s">
        <v>1646</v>
      </c>
      <c r="F451" s="74">
        <v>2</v>
      </c>
      <c r="G451" s="66" t="s">
        <v>2193</v>
      </c>
    </row>
    <row r="452" spans="1:7">
      <c r="A452" s="95" t="s">
        <v>12</v>
      </c>
      <c r="B452" s="85" t="s">
        <v>158</v>
      </c>
      <c r="C452" s="85" t="s">
        <v>2005</v>
      </c>
      <c r="D452" s="85" t="s">
        <v>2006</v>
      </c>
      <c r="F452" s="74">
        <v>2</v>
      </c>
      <c r="G452" s="66" t="s">
        <v>2193</v>
      </c>
    </row>
    <row r="453" spans="1:7">
      <c r="A453" s="95" t="s">
        <v>12</v>
      </c>
      <c r="B453" s="85" t="s">
        <v>158</v>
      </c>
      <c r="C453" s="85" t="s">
        <v>2153</v>
      </c>
      <c r="D453" s="85" t="s">
        <v>2194</v>
      </c>
      <c r="F453" s="74">
        <v>2</v>
      </c>
      <c r="G453" s="66" t="s">
        <v>2193</v>
      </c>
    </row>
    <row r="454" spans="1:7">
      <c r="A454" s="95" t="s">
        <v>12</v>
      </c>
      <c r="B454" s="85" t="s">
        <v>158</v>
      </c>
      <c r="C454" s="85" t="s">
        <v>2163</v>
      </c>
      <c r="D454" s="85" t="s">
        <v>2195</v>
      </c>
      <c r="F454" s="74">
        <v>2</v>
      </c>
      <c r="G454" s="66" t="s">
        <v>2193</v>
      </c>
    </row>
    <row r="455" spans="1:7">
      <c r="A455" s="95" t="s">
        <v>12</v>
      </c>
      <c r="B455" s="85" t="s">
        <v>158</v>
      </c>
      <c r="C455" s="85" t="s">
        <v>2169</v>
      </c>
      <c r="D455" s="85" t="s">
        <v>2162</v>
      </c>
      <c r="F455" s="74">
        <v>2</v>
      </c>
      <c r="G455" s="66" t="s">
        <v>2193</v>
      </c>
    </row>
    <row r="456" spans="1:7">
      <c r="A456" s="95" t="s">
        <v>13</v>
      </c>
      <c r="B456" s="85" t="s">
        <v>159</v>
      </c>
      <c r="C456" s="85" t="s">
        <v>526</v>
      </c>
      <c r="D456" s="85" t="s">
        <v>527</v>
      </c>
      <c r="F456" s="74">
        <v>2</v>
      </c>
      <c r="G456" s="66" t="s">
        <v>2193</v>
      </c>
    </row>
    <row r="457" spans="1:7">
      <c r="A457" s="95" t="s">
        <v>13</v>
      </c>
      <c r="B457" s="85" t="s">
        <v>159</v>
      </c>
      <c r="C457" s="85" t="s">
        <v>625</v>
      </c>
      <c r="D457" s="85" t="s">
        <v>626</v>
      </c>
      <c r="F457" s="74">
        <v>1</v>
      </c>
      <c r="G457" s="66" t="s">
        <v>2193</v>
      </c>
    </row>
    <row r="458" spans="1:7">
      <c r="A458" s="95" t="s">
        <v>13</v>
      </c>
      <c r="B458" s="85" t="s">
        <v>159</v>
      </c>
      <c r="C458" s="85" t="s">
        <v>628</v>
      </c>
      <c r="D458" s="85" t="s">
        <v>629</v>
      </c>
      <c r="F458" s="74">
        <v>7</v>
      </c>
      <c r="G458" s="66" t="s">
        <v>2197</v>
      </c>
    </row>
    <row r="459" spans="1:7">
      <c r="A459" s="95" t="s">
        <v>13</v>
      </c>
      <c r="B459" s="85" t="s">
        <v>159</v>
      </c>
      <c r="C459" s="85" t="s">
        <v>638</v>
      </c>
      <c r="D459" s="85" t="s">
        <v>639</v>
      </c>
      <c r="F459" s="74">
        <v>13</v>
      </c>
      <c r="G459" s="66" t="s">
        <v>2197</v>
      </c>
    </row>
    <row r="460" spans="1:7">
      <c r="A460" s="95" t="s">
        <v>13</v>
      </c>
      <c r="B460" s="85" t="s">
        <v>159</v>
      </c>
      <c r="C460" s="85" t="s">
        <v>662</v>
      </c>
      <c r="D460" s="85" t="s">
        <v>663</v>
      </c>
      <c r="F460" s="74">
        <v>1</v>
      </c>
      <c r="G460" s="66" t="s">
        <v>2193</v>
      </c>
    </row>
    <row r="461" spans="1:7">
      <c r="A461" s="95" t="s">
        <v>13</v>
      </c>
      <c r="B461" s="85" t="s">
        <v>159</v>
      </c>
      <c r="C461" s="85" t="s">
        <v>670</v>
      </c>
      <c r="D461" s="85" t="s">
        <v>671</v>
      </c>
      <c r="F461" s="74">
        <v>1</v>
      </c>
      <c r="G461" s="66" t="s">
        <v>2193</v>
      </c>
    </row>
    <row r="462" spans="1:7">
      <c r="A462" s="95" t="s">
        <v>13</v>
      </c>
      <c r="B462" s="85" t="s">
        <v>159</v>
      </c>
      <c r="C462" s="85" t="s">
        <v>678</v>
      </c>
      <c r="D462" s="85" t="s">
        <v>679</v>
      </c>
      <c r="F462" s="74">
        <v>1</v>
      </c>
      <c r="G462" s="66" t="s">
        <v>2193</v>
      </c>
    </row>
    <row r="463" spans="1:7">
      <c r="A463" s="95" t="s">
        <v>13</v>
      </c>
      <c r="B463" s="85" t="s">
        <v>159</v>
      </c>
      <c r="C463" s="85" t="s">
        <v>724</v>
      </c>
      <c r="D463" s="85" t="s">
        <v>725</v>
      </c>
      <c r="F463" s="74">
        <v>1</v>
      </c>
      <c r="G463" s="66" t="s">
        <v>2193</v>
      </c>
    </row>
    <row r="464" spans="1:7">
      <c r="A464" s="95" t="s">
        <v>13</v>
      </c>
      <c r="B464" s="85" t="s">
        <v>159</v>
      </c>
      <c r="C464" s="85" t="s">
        <v>796</v>
      </c>
      <c r="D464" s="85" t="s">
        <v>797</v>
      </c>
      <c r="F464" s="74">
        <v>1</v>
      </c>
      <c r="G464" s="66" t="s">
        <v>2193</v>
      </c>
    </row>
    <row r="465" spans="1:7">
      <c r="A465" s="95" t="s">
        <v>13</v>
      </c>
      <c r="B465" s="85" t="s">
        <v>159</v>
      </c>
      <c r="C465" s="85" t="s">
        <v>802</v>
      </c>
      <c r="D465" s="85" t="s">
        <v>803</v>
      </c>
      <c r="F465" s="74">
        <v>1</v>
      </c>
      <c r="G465" s="66" t="s">
        <v>2193</v>
      </c>
    </row>
    <row r="466" spans="1:7">
      <c r="A466" s="95" t="s">
        <v>13</v>
      </c>
      <c r="B466" s="85" t="s">
        <v>159</v>
      </c>
      <c r="C466" s="85" t="s">
        <v>805</v>
      </c>
      <c r="D466" s="85" t="s">
        <v>806</v>
      </c>
      <c r="F466" s="74">
        <v>1</v>
      </c>
      <c r="G466" s="66" t="s">
        <v>2193</v>
      </c>
    </row>
    <row r="467" spans="1:7">
      <c r="A467" s="95" t="s">
        <v>13</v>
      </c>
      <c r="B467" s="85" t="s">
        <v>159</v>
      </c>
      <c r="C467" s="85" t="s">
        <v>815</v>
      </c>
      <c r="D467" s="85" t="s">
        <v>816</v>
      </c>
      <c r="F467" s="74">
        <v>1</v>
      </c>
      <c r="G467" s="66" t="s">
        <v>2193</v>
      </c>
    </row>
    <row r="468" spans="1:7">
      <c r="A468" s="95" t="s">
        <v>13</v>
      </c>
      <c r="B468" s="85" t="s">
        <v>159</v>
      </c>
      <c r="C468" s="85" t="s">
        <v>846</v>
      </c>
      <c r="D468" s="85" t="s">
        <v>847</v>
      </c>
      <c r="F468" s="74">
        <v>1</v>
      </c>
      <c r="G468" s="66" t="s">
        <v>2193</v>
      </c>
    </row>
    <row r="469" spans="1:7">
      <c r="A469" s="95" t="s">
        <v>13</v>
      </c>
      <c r="B469" s="85" t="s">
        <v>159</v>
      </c>
      <c r="C469" s="85" t="s">
        <v>854</v>
      </c>
      <c r="D469" s="85" t="s">
        <v>855</v>
      </c>
      <c r="F469" s="74">
        <v>1</v>
      </c>
      <c r="G469" s="66" t="s">
        <v>2193</v>
      </c>
    </row>
    <row r="470" spans="1:7">
      <c r="A470" s="95" t="s">
        <v>13</v>
      </c>
      <c r="B470" s="85" t="s">
        <v>159</v>
      </c>
      <c r="C470" s="85" t="s">
        <v>862</v>
      </c>
      <c r="D470" s="85" t="s">
        <v>863</v>
      </c>
      <c r="F470" s="74">
        <v>2</v>
      </c>
      <c r="G470" s="66" t="s">
        <v>2193</v>
      </c>
    </row>
    <row r="471" spans="1:7">
      <c r="A471" s="95" t="s">
        <v>13</v>
      </c>
      <c r="B471" s="85" t="s">
        <v>159</v>
      </c>
      <c r="C471" s="85" t="s">
        <v>870</v>
      </c>
      <c r="D471" s="85" t="s">
        <v>871</v>
      </c>
      <c r="F471" s="74">
        <v>1</v>
      </c>
      <c r="G471" s="66" t="s">
        <v>2193</v>
      </c>
    </row>
    <row r="472" spans="1:7">
      <c r="A472" s="95" t="s">
        <v>13</v>
      </c>
      <c r="B472" s="85" t="s">
        <v>159</v>
      </c>
      <c r="C472" s="85" t="s">
        <v>888</v>
      </c>
      <c r="D472" s="85" t="s">
        <v>889</v>
      </c>
      <c r="F472" s="74">
        <v>1</v>
      </c>
      <c r="G472" s="66" t="s">
        <v>2193</v>
      </c>
    </row>
    <row r="473" spans="1:7">
      <c r="A473" s="95" t="s">
        <v>13</v>
      </c>
      <c r="B473" s="85" t="s">
        <v>159</v>
      </c>
      <c r="C473" s="85" t="s">
        <v>890</v>
      </c>
      <c r="D473" s="85" t="s">
        <v>891</v>
      </c>
      <c r="F473" s="74">
        <v>1</v>
      </c>
      <c r="G473" s="66" t="s">
        <v>2193</v>
      </c>
    </row>
    <row r="474" spans="1:7">
      <c r="A474" s="95" t="s">
        <v>13</v>
      </c>
      <c r="B474" s="85" t="s">
        <v>159</v>
      </c>
      <c r="C474" s="85" t="s">
        <v>916</v>
      </c>
      <c r="D474" s="85" t="s">
        <v>917</v>
      </c>
      <c r="F474" s="74">
        <v>1</v>
      </c>
      <c r="G474" s="66" t="s">
        <v>2193</v>
      </c>
    </row>
    <row r="475" spans="1:7">
      <c r="A475" s="95" t="s">
        <v>13</v>
      </c>
      <c r="B475" s="85" t="s">
        <v>159</v>
      </c>
      <c r="C475" s="85" t="s">
        <v>935</v>
      </c>
      <c r="D475" s="85" t="s">
        <v>936</v>
      </c>
      <c r="F475" s="74">
        <v>1</v>
      </c>
      <c r="G475" s="66" t="s">
        <v>2193</v>
      </c>
    </row>
    <row r="476" spans="1:7">
      <c r="A476" s="95" t="s">
        <v>13</v>
      </c>
      <c r="B476" s="85" t="s">
        <v>159</v>
      </c>
      <c r="C476" s="85" t="s">
        <v>943</v>
      </c>
      <c r="D476" s="85" t="s">
        <v>944</v>
      </c>
      <c r="F476" s="74">
        <v>1</v>
      </c>
      <c r="G476" s="66" t="s">
        <v>2193</v>
      </c>
    </row>
    <row r="477" spans="1:7">
      <c r="A477" s="95" t="s">
        <v>13</v>
      </c>
      <c r="B477" s="85" t="s">
        <v>159</v>
      </c>
      <c r="C477" s="85" t="s">
        <v>991</v>
      </c>
      <c r="D477" s="85" t="s">
        <v>992</v>
      </c>
      <c r="F477" s="74">
        <v>1</v>
      </c>
      <c r="G477" s="66" t="s">
        <v>2193</v>
      </c>
    </row>
    <row r="478" spans="1:7">
      <c r="A478" s="95" t="s">
        <v>13</v>
      </c>
      <c r="B478" s="85" t="s">
        <v>159</v>
      </c>
      <c r="C478" s="85" t="s">
        <v>1012</v>
      </c>
      <c r="D478" s="85" t="s">
        <v>1013</v>
      </c>
      <c r="F478" s="74">
        <v>1</v>
      </c>
      <c r="G478" s="66" t="s">
        <v>2193</v>
      </c>
    </row>
    <row r="479" spans="1:7">
      <c r="A479" s="95" t="s">
        <v>13</v>
      </c>
      <c r="B479" s="85" t="s">
        <v>159</v>
      </c>
      <c r="C479" s="85" t="s">
        <v>1020</v>
      </c>
      <c r="D479" s="85" t="s">
        <v>1021</v>
      </c>
      <c r="F479" s="74">
        <v>5</v>
      </c>
      <c r="G479" s="66" t="s">
        <v>2193</v>
      </c>
    </row>
    <row r="480" spans="1:7">
      <c r="A480" s="95" t="s">
        <v>13</v>
      </c>
      <c r="B480" s="85" t="s">
        <v>159</v>
      </c>
      <c r="C480" s="85" t="s">
        <v>1026</v>
      </c>
      <c r="D480" s="85" t="s">
        <v>1027</v>
      </c>
      <c r="F480" s="74">
        <v>10</v>
      </c>
      <c r="G480" s="66" t="s">
        <v>2193</v>
      </c>
    </row>
    <row r="481" spans="1:7">
      <c r="A481" s="95" t="s">
        <v>13</v>
      </c>
      <c r="B481" s="85" t="s">
        <v>159</v>
      </c>
      <c r="C481" s="85" t="s">
        <v>1032</v>
      </c>
      <c r="D481" s="85" t="s">
        <v>1033</v>
      </c>
      <c r="F481" s="74">
        <v>1</v>
      </c>
      <c r="G481" s="66" t="s">
        <v>2193</v>
      </c>
    </row>
    <row r="482" spans="1:7">
      <c r="A482" s="95" t="s">
        <v>13</v>
      </c>
      <c r="B482" s="85" t="s">
        <v>159</v>
      </c>
      <c r="C482" s="85" t="s">
        <v>1038</v>
      </c>
      <c r="D482" s="85" t="s">
        <v>1039</v>
      </c>
      <c r="F482" s="74">
        <v>1</v>
      </c>
      <c r="G482" s="66" t="s">
        <v>2193</v>
      </c>
    </row>
    <row r="483" spans="1:7">
      <c r="A483" s="95" t="s">
        <v>13</v>
      </c>
      <c r="B483" s="85" t="s">
        <v>159</v>
      </c>
      <c r="C483" s="85" t="s">
        <v>1046</v>
      </c>
      <c r="D483" s="85" t="s">
        <v>1047</v>
      </c>
      <c r="F483" s="74">
        <v>1</v>
      </c>
      <c r="G483" s="66" t="s">
        <v>2193</v>
      </c>
    </row>
    <row r="484" spans="1:7">
      <c r="A484" s="95" t="s">
        <v>13</v>
      </c>
      <c r="B484" s="85" t="s">
        <v>159</v>
      </c>
      <c r="C484" s="85" t="s">
        <v>1052</v>
      </c>
      <c r="D484" s="85" t="s">
        <v>1053</v>
      </c>
      <c r="F484" s="74">
        <v>1</v>
      </c>
      <c r="G484" s="66" t="s">
        <v>2193</v>
      </c>
    </row>
    <row r="485" spans="1:7">
      <c r="A485" s="95" t="s">
        <v>13</v>
      </c>
      <c r="B485" s="85" t="s">
        <v>159</v>
      </c>
      <c r="C485" s="85" t="s">
        <v>1072</v>
      </c>
      <c r="D485" s="85" t="s">
        <v>1073</v>
      </c>
      <c r="F485" s="74">
        <v>1</v>
      </c>
      <c r="G485" s="66" t="s">
        <v>2193</v>
      </c>
    </row>
    <row r="486" spans="1:7">
      <c r="A486" s="95" t="s">
        <v>13</v>
      </c>
      <c r="B486" s="85" t="s">
        <v>159</v>
      </c>
      <c r="C486" s="85" t="s">
        <v>1212</v>
      </c>
      <c r="D486" s="85" t="s">
        <v>1213</v>
      </c>
      <c r="F486" s="74">
        <v>1</v>
      </c>
      <c r="G486" s="66" t="s">
        <v>2193</v>
      </c>
    </row>
    <row r="487" spans="1:7">
      <c r="A487" s="95" t="s">
        <v>13</v>
      </c>
      <c r="B487" s="85" t="s">
        <v>159</v>
      </c>
      <c r="C487" s="85" t="s">
        <v>1242</v>
      </c>
      <c r="D487" s="85" t="s">
        <v>1243</v>
      </c>
      <c r="F487" s="74">
        <v>1</v>
      </c>
      <c r="G487" s="66" t="s">
        <v>2193</v>
      </c>
    </row>
    <row r="488" spans="1:7">
      <c r="A488" s="95" t="s">
        <v>13</v>
      </c>
      <c r="B488" s="85" t="s">
        <v>159</v>
      </c>
      <c r="C488" s="85" t="s">
        <v>1256</v>
      </c>
      <c r="D488" s="85" t="s">
        <v>1257</v>
      </c>
      <c r="F488" s="74">
        <v>1</v>
      </c>
      <c r="G488" s="66" t="s">
        <v>2193</v>
      </c>
    </row>
    <row r="489" spans="1:7">
      <c r="A489" s="95" t="s">
        <v>13</v>
      </c>
      <c r="B489" s="85" t="s">
        <v>159</v>
      </c>
      <c r="C489" s="85" t="s">
        <v>1258</v>
      </c>
      <c r="D489" s="85" t="s">
        <v>1259</v>
      </c>
      <c r="F489" s="74">
        <v>1</v>
      </c>
      <c r="G489" s="66" t="s">
        <v>2193</v>
      </c>
    </row>
    <row r="490" spans="1:7">
      <c r="A490" s="95" t="s">
        <v>13</v>
      </c>
      <c r="B490" s="85" t="s">
        <v>159</v>
      </c>
      <c r="C490" s="85" t="s">
        <v>1264</v>
      </c>
      <c r="D490" s="85" t="s">
        <v>1265</v>
      </c>
      <c r="F490" s="74">
        <v>1</v>
      </c>
      <c r="G490" s="66" t="s">
        <v>2193</v>
      </c>
    </row>
    <row r="491" spans="1:7">
      <c r="A491" s="95" t="s">
        <v>13</v>
      </c>
      <c r="B491" s="85" t="s">
        <v>159</v>
      </c>
      <c r="C491" s="85" t="s">
        <v>1274</v>
      </c>
      <c r="D491" s="85" t="s">
        <v>1275</v>
      </c>
      <c r="F491" s="74">
        <v>1</v>
      </c>
      <c r="G491" s="66" t="s">
        <v>2193</v>
      </c>
    </row>
    <row r="492" spans="1:7">
      <c r="A492" s="95" t="s">
        <v>13</v>
      </c>
      <c r="B492" s="85" t="s">
        <v>159</v>
      </c>
      <c r="C492" s="85" t="s">
        <v>1322</v>
      </c>
      <c r="D492" s="85" t="s">
        <v>1323</v>
      </c>
      <c r="F492" s="74">
        <v>1</v>
      </c>
      <c r="G492" s="66" t="s">
        <v>2193</v>
      </c>
    </row>
    <row r="493" spans="1:7">
      <c r="A493" s="95" t="s">
        <v>13</v>
      </c>
      <c r="B493" s="85" t="s">
        <v>159</v>
      </c>
      <c r="C493" s="85" t="s">
        <v>1581</v>
      </c>
      <c r="D493" s="85" t="s">
        <v>1582</v>
      </c>
      <c r="F493" s="74">
        <v>4</v>
      </c>
      <c r="G493" s="66" t="s">
        <v>2193</v>
      </c>
    </row>
    <row r="494" spans="1:7">
      <c r="A494" s="95" t="s">
        <v>13</v>
      </c>
      <c r="B494" s="85" t="s">
        <v>159</v>
      </c>
      <c r="C494" s="85" t="s">
        <v>1645</v>
      </c>
      <c r="D494" s="85" t="s">
        <v>1646</v>
      </c>
      <c r="F494" s="74">
        <v>2</v>
      </c>
      <c r="G494" s="66" t="s">
        <v>2193</v>
      </c>
    </row>
    <row r="495" spans="1:7">
      <c r="A495" s="95" t="s">
        <v>13</v>
      </c>
      <c r="B495" s="85" t="s">
        <v>159</v>
      </c>
      <c r="C495" s="85" t="s">
        <v>2005</v>
      </c>
      <c r="D495" s="85" t="s">
        <v>2006</v>
      </c>
      <c r="F495" s="74">
        <v>2</v>
      </c>
      <c r="G495" s="66" t="s">
        <v>2193</v>
      </c>
    </row>
    <row r="496" spans="1:7">
      <c r="A496" s="95" t="s">
        <v>13</v>
      </c>
      <c r="B496" s="85" t="s">
        <v>159</v>
      </c>
      <c r="C496" s="85" t="s">
        <v>2153</v>
      </c>
      <c r="D496" s="85" t="s">
        <v>2194</v>
      </c>
      <c r="F496" s="74">
        <v>2</v>
      </c>
      <c r="G496" s="66" t="s">
        <v>2193</v>
      </c>
    </row>
    <row r="497" spans="1:7">
      <c r="A497" s="95" t="s">
        <v>13</v>
      </c>
      <c r="B497" s="85" t="s">
        <v>159</v>
      </c>
      <c r="C497" s="85" t="s">
        <v>2163</v>
      </c>
      <c r="D497" s="85" t="s">
        <v>2195</v>
      </c>
      <c r="F497" s="74">
        <v>2</v>
      </c>
      <c r="G497" s="66" t="s">
        <v>2193</v>
      </c>
    </row>
    <row r="498" spans="1:7">
      <c r="A498" s="95" t="s">
        <v>13</v>
      </c>
      <c r="B498" s="85" t="s">
        <v>159</v>
      </c>
      <c r="C498" s="85" t="s">
        <v>2169</v>
      </c>
      <c r="D498" s="85" t="s">
        <v>2162</v>
      </c>
      <c r="F498" s="74">
        <v>2</v>
      </c>
      <c r="G498" s="66" t="s">
        <v>2193</v>
      </c>
    </row>
    <row r="499" spans="1:7">
      <c r="A499" s="95" t="s">
        <v>14</v>
      </c>
      <c r="B499" s="85" t="s">
        <v>160</v>
      </c>
      <c r="C499" s="85" t="s">
        <v>336</v>
      </c>
      <c r="D499" s="85" t="s">
        <v>337</v>
      </c>
      <c r="F499" s="74">
        <v>3</v>
      </c>
      <c r="G499" s="66" t="s">
        <v>2193</v>
      </c>
    </row>
    <row r="500" spans="1:7">
      <c r="A500" s="95" t="s">
        <v>14</v>
      </c>
      <c r="B500" s="85" t="s">
        <v>160</v>
      </c>
      <c r="C500" s="85" t="s">
        <v>339</v>
      </c>
      <c r="D500" s="85" t="s">
        <v>340</v>
      </c>
      <c r="F500" s="74">
        <v>1</v>
      </c>
      <c r="G500" s="66" t="s">
        <v>2193</v>
      </c>
    </row>
    <row r="501" spans="1:7">
      <c r="A501" s="95" t="s">
        <v>14</v>
      </c>
      <c r="B501" s="85" t="s">
        <v>160</v>
      </c>
      <c r="C501" s="85" t="s">
        <v>376</v>
      </c>
      <c r="D501" s="85" t="s">
        <v>377</v>
      </c>
      <c r="F501" s="74">
        <v>1</v>
      </c>
      <c r="G501" s="66" t="s">
        <v>2193</v>
      </c>
    </row>
    <row r="502" spans="1:7">
      <c r="A502" s="95" t="s">
        <v>14</v>
      </c>
      <c r="B502" s="85" t="s">
        <v>160</v>
      </c>
      <c r="C502" s="85" t="s">
        <v>378</v>
      </c>
      <c r="D502" s="85" t="s">
        <v>379</v>
      </c>
      <c r="F502" s="74">
        <v>1</v>
      </c>
      <c r="G502" s="66" t="s">
        <v>2193</v>
      </c>
    </row>
    <row r="503" spans="1:7">
      <c r="A503" s="95" t="s">
        <v>14</v>
      </c>
      <c r="B503" s="85" t="s">
        <v>160</v>
      </c>
      <c r="C503" s="85" t="s">
        <v>385</v>
      </c>
      <c r="D503" s="85" t="s">
        <v>386</v>
      </c>
      <c r="F503" s="74">
        <v>1</v>
      </c>
      <c r="G503" s="66" t="s">
        <v>2193</v>
      </c>
    </row>
    <row r="504" spans="1:7">
      <c r="A504" s="95" t="s">
        <v>14</v>
      </c>
      <c r="B504" s="85" t="s">
        <v>160</v>
      </c>
      <c r="C504" s="85" t="s">
        <v>387</v>
      </c>
      <c r="D504" s="85" t="s">
        <v>388</v>
      </c>
      <c r="F504" s="74">
        <v>1</v>
      </c>
      <c r="G504" s="66" t="s">
        <v>2193</v>
      </c>
    </row>
    <row r="505" spans="1:7">
      <c r="A505" s="95" t="s">
        <v>14</v>
      </c>
      <c r="B505" s="85" t="s">
        <v>160</v>
      </c>
      <c r="C505" s="85" t="s">
        <v>398</v>
      </c>
      <c r="D505" s="85" t="s">
        <v>399</v>
      </c>
      <c r="F505" s="74">
        <v>1</v>
      </c>
      <c r="G505" s="66" t="s">
        <v>2193</v>
      </c>
    </row>
    <row r="506" spans="1:7">
      <c r="A506" s="95" t="s">
        <v>14</v>
      </c>
      <c r="B506" s="85" t="s">
        <v>160</v>
      </c>
      <c r="C506" s="85" t="s">
        <v>447</v>
      </c>
      <c r="D506" s="85" t="s">
        <v>448</v>
      </c>
      <c r="F506" s="74">
        <v>3</v>
      </c>
      <c r="G506" s="66" t="s">
        <v>2193</v>
      </c>
    </row>
    <row r="507" spans="1:7">
      <c r="A507" s="95" t="s">
        <v>14</v>
      </c>
      <c r="B507" s="85" t="s">
        <v>160</v>
      </c>
      <c r="C507" s="85" t="s">
        <v>455</v>
      </c>
      <c r="D507" s="85" t="s">
        <v>456</v>
      </c>
      <c r="F507" s="74">
        <v>2</v>
      </c>
      <c r="G507" s="66" t="s">
        <v>2193</v>
      </c>
    </row>
    <row r="508" spans="1:7">
      <c r="A508" s="95" t="s">
        <v>14</v>
      </c>
      <c r="B508" s="85" t="s">
        <v>160</v>
      </c>
      <c r="C508" s="85" t="s">
        <v>457</v>
      </c>
      <c r="D508" s="85" t="s">
        <v>458</v>
      </c>
      <c r="F508" s="74">
        <v>1</v>
      </c>
      <c r="G508" s="66" t="s">
        <v>2193</v>
      </c>
    </row>
    <row r="509" spans="1:7">
      <c r="A509" s="95" t="s">
        <v>14</v>
      </c>
      <c r="B509" s="85" t="s">
        <v>160</v>
      </c>
      <c r="C509" s="85" t="s">
        <v>470</v>
      </c>
      <c r="D509" s="85" t="s">
        <v>471</v>
      </c>
      <c r="F509" s="74">
        <v>5</v>
      </c>
      <c r="G509" s="66" t="s">
        <v>2193</v>
      </c>
    </row>
    <row r="510" spans="1:7">
      <c r="A510" s="95" t="s">
        <v>14</v>
      </c>
      <c r="B510" s="85" t="s">
        <v>160</v>
      </c>
      <c r="C510" s="85" t="s">
        <v>472</v>
      </c>
      <c r="D510" s="85" t="s">
        <v>473</v>
      </c>
      <c r="F510" s="74">
        <v>10</v>
      </c>
      <c r="G510" s="66" t="s">
        <v>2193</v>
      </c>
    </row>
    <row r="511" spans="1:7">
      <c r="A511" s="95" t="s">
        <v>14</v>
      </c>
      <c r="B511" s="85" t="s">
        <v>160</v>
      </c>
      <c r="C511" s="85" t="s">
        <v>475</v>
      </c>
      <c r="D511" s="85" t="s">
        <v>476</v>
      </c>
      <c r="F511" s="74">
        <v>1</v>
      </c>
      <c r="G511" s="66" t="s">
        <v>2193</v>
      </c>
    </row>
    <row r="512" spans="1:7">
      <c r="A512" s="95" t="s">
        <v>14</v>
      </c>
      <c r="B512" s="85" t="s">
        <v>160</v>
      </c>
      <c r="C512" s="85" t="s">
        <v>477</v>
      </c>
      <c r="D512" s="85" t="s">
        <v>478</v>
      </c>
      <c r="F512" s="74">
        <v>1</v>
      </c>
      <c r="G512" s="66" t="s">
        <v>2193</v>
      </c>
    </row>
    <row r="513" spans="1:7">
      <c r="A513" s="95" t="s">
        <v>14</v>
      </c>
      <c r="B513" s="85" t="s">
        <v>160</v>
      </c>
      <c r="C513" s="85" t="s">
        <v>479</v>
      </c>
      <c r="D513" s="85" t="s">
        <v>480</v>
      </c>
      <c r="F513" s="74">
        <v>1</v>
      </c>
      <c r="G513" s="66" t="s">
        <v>2193</v>
      </c>
    </row>
    <row r="514" spans="1:7">
      <c r="A514" s="95" t="s">
        <v>14</v>
      </c>
      <c r="B514" s="85" t="s">
        <v>160</v>
      </c>
      <c r="C514" s="85" t="s">
        <v>481</v>
      </c>
      <c r="D514" s="85" t="s">
        <v>482</v>
      </c>
      <c r="F514" s="74">
        <v>1</v>
      </c>
      <c r="G514" s="66" t="s">
        <v>2193</v>
      </c>
    </row>
    <row r="515" spans="1:7">
      <c r="A515" s="95" t="s">
        <v>14</v>
      </c>
      <c r="B515" s="85" t="s">
        <v>160</v>
      </c>
      <c r="C515" s="85" t="s">
        <v>483</v>
      </c>
      <c r="D515" s="85" t="s">
        <v>484</v>
      </c>
      <c r="F515" s="74">
        <v>1</v>
      </c>
      <c r="G515" s="66" t="s">
        <v>2193</v>
      </c>
    </row>
    <row r="516" spans="1:7">
      <c r="A516" s="95" t="s">
        <v>14</v>
      </c>
      <c r="B516" s="85" t="s">
        <v>160</v>
      </c>
      <c r="C516" s="85" t="s">
        <v>485</v>
      </c>
      <c r="D516" s="85" t="s">
        <v>486</v>
      </c>
      <c r="F516" s="74">
        <v>1</v>
      </c>
      <c r="G516" s="66" t="s">
        <v>2193</v>
      </c>
    </row>
    <row r="517" spans="1:7">
      <c r="A517" s="95" t="s">
        <v>14</v>
      </c>
      <c r="B517" s="85" t="s">
        <v>160</v>
      </c>
      <c r="C517" s="85" t="s">
        <v>487</v>
      </c>
      <c r="D517" s="85" t="s">
        <v>488</v>
      </c>
      <c r="F517" s="74">
        <v>1</v>
      </c>
      <c r="G517" s="66" t="s">
        <v>2193</v>
      </c>
    </row>
    <row r="518" spans="1:7">
      <c r="A518" s="95" t="s">
        <v>14</v>
      </c>
      <c r="B518" s="85" t="s">
        <v>160</v>
      </c>
      <c r="C518" s="85" t="s">
        <v>489</v>
      </c>
      <c r="D518" s="85" t="s">
        <v>490</v>
      </c>
      <c r="F518" s="74">
        <v>1</v>
      </c>
      <c r="G518" s="66" t="s">
        <v>2193</v>
      </c>
    </row>
    <row r="519" spans="1:7">
      <c r="A519" s="95" t="s">
        <v>14</v>
      </c>
      <c r="B519" s="85" t="s">
        <v>160</v>
      </c>
      <c r="C519" s="85" t="s">
        <v>491</v>
      </c>
      <c r="D519" s="85" t="s">
        <v>492</v>
      </c>
      <c r="F519" s="74">
        <v>1</v>
      </c>
      <c r="G519" s="66" t="s">
        <v>2193</v>
      </c>
    </row>
    <row r="520" spans="1:7">
      <c r="A520" s="95" t="s">
        <v>14</v>
      </c>
      <c r="B520" s="85" t="s">
        <v>160</v>
      </c>
      <c r="C520" s="85" t="s">
        <v>495</v>
      </c>
      <c r="D520" s="85" t="s">
        <v>496</v>
      </c>
      <c r="F520" s="74">
        <v>1</v>
      </c>
      <c r="G520" s="66" t="s">
        <v>2193</v>
      </c>
    </row>
    <row r="521" spans="1:7">
      <c r="A521" s="95" t="s">
        <v>14</v>
      </c>
      <c r="B521" s="85" t="s">
        <v>160</v>
      </c>
      <c r="C521" s="85" t="s">
        <v>497</v>
      </c>
      <c r="D521" s="85" t="s">
        <v>498</v>
      </c>
      <c r="F521" s="74">
        <v>1</v>
      </c>
      <c r="G521" s="66" t="s">
        <v>2193</v>
      </c>
    </row>
    <row r="522" spans="1:7">
      <c r="A522" s="95" t="s">
        <v>14</v>
      </c>
      <c r="B522" s="85" t="s">
        <v>160</v>
      </c>
      <c r="C522" s="85" t="s">
        <v>499</v>
      </c>
      <c r="D522" s="85" t="s">
        <v>500</v>
      </c>
      <c r="F522" s="74">
        <v>1</v>
      </c>
      <c r="G522" s="66" t="s">
        <v>2193</v>
      </c>
    </row>
    <row r="523" spans="1:7">
      <c r="A523" s="95" t="s">
        <v>14</v>
      </c>
      <c r="B523" s="85" t="s">
        <v>160</v>
      </c>
      <c r="C523" s="85" t="s">
        <v>501</v>
      </c>
      <c r="D523" s="85" t="s">
        <v>502</v>
      </c>
      <c r="F523" s="74">
        <v>2</v>
      </c>
      <c r="G523" s="66" t="s">
        <v>2193</v>
      </c>
    </row>
    <row r="524" spans="1:7">
      <c r="A524" s="95" t="s">
        <v>14</v>
      </c>
      <c r="B524" s="85" t="s">
        <v>160</v>
      </c>
      <c r="C524" s="85" t="s">
        <v>561</v>
      </c>
      <c r="D524" s="85" t="s">
        <v>562</v>
      </c>
      <c r="F524" s="74">
        <v>2</v>
      </c>
      <c r="G524" s="66" t="s">
        <v>2193</v>
      </c>
    </row>
    <row r="525" spans="1:7">
      <c r="A525" s="95" t="s">
        <v>14</v>
      </c>
      <c r="B525" s="85" t="s">
        <v>160</v>
      </c>
      <c r="C525" s="85" t="s">
        <v>623</v>
      </c>
      <c r="D525" s="85" t="s">
        <v>624</v>
      </c>
      <c r="F525" s="74">
        <v>2</v>
      </c>
      <c r="G525" s="66" t="s">
        <v>2193</v>
      </c>
    </row>
    <row r="526" spans="1:7">
      <c r="A526" s="95" t="s">
        <v>14</v>
      </c>
      <c r="B526" s="85" t="s">
        <v>160</v>
      </c>
      <c r="C526" s="85" t="s">
        <v>638</v>
      </c>
      <c r="D526" s="85" t="s">
        <v>639</v>
      </c>
      <c r="F526" s="74">
        <v>3</v>
      </c>
      <c r="G526" s="66" t="s">
        <v>2197</v>
      </c>
    </row>
    <row r="527" spans="1:7">
      <c r="A527" s="95" t="s">
        <v>14</v>
      </c>
      <c r="B527" s="85" t="s">
        <v>160</v>
      </c>
      <c r="C527" s="85" t="s">
        <v>640</v>
      </c>
      <c r="D527" s="85" t="s">
        <v>641</v>
      </c>
      <c r="F527" s="74">
        <v>3.6</v>
      </c>
      <c r="G527" s="66" t="s">
        <v>2197</v>
      </c>
    </row>
    <row r="528" spans="1:7">
      <c r="A528" s="95" t="s">
        <v>14</v>
      </c>
      <c r="B528" s="85" t="s">
        <v>160</v>
      </c>
      <c r="C528" s="85" t="s">
        <v>658</v>
      </c>
      <c r="D528" s="85" t="s">
        <v>659</v>
      </c>
      <c r="F528" s="74">
        <v>1</v>
      </c>
      <c r="G528" s="66" t="s">
        <v>2193</v>
      </c>
    </row>
    <row r="529" spans="1:7">
      <c r="A529" s="95" t="s">
        <v>14</v>
      </c>
      <c r="B529" s="85" t="s">
        <v>160</v>
      </c>
      <c r="C529" s="85" t="s">
        <v>664</v>
      </c>
      <c r="D529" s="85" t="s">
        <v>665</v>
      </c>
      <c r="F529" s="74">
        <v>1</v>
      </c>
      <c r="G529" s="66" t="s">
        <v>2193</v>
      </c>
    </row>
    <row r="530" spans="1:7">
      <c r="A530" s="95" t="s">
        <v>14</v>
      </c>
      <c r="B530" s="85" t="s">
        <v>160</v>
      </c>
      <c r="C530" s="85" t="s">
        <v>666</v>
      </c>
      <c r="D530" s="85" t="s">
        <v>667</v>
      </c>
      <c r="F530" s="74">
        <v>1</v>
      </c>
      <c r="G530" s="66" t="s">
        <v>2193</v>
      </c>
    </row>
    <row r="531" spans="1:7">
      <c r="A531" s="95" t="s">
        <v>14</v>
      </c>
      <c r="B531" s="85" t="s">
        <v>160</v>
      </c>
      <c r="C531" s="85" t="s">
        <v>668</v>
      </c>
      <c r="D531" s="85" t="s">
        <v>669</v>
      </c>
      <c r="F531" s="74">
        <v>1</v>
      </c>
      <c r="G531" s="66" t="s">
        <v>2193</v>
      </c>
    </row>
    <row r="532" spans="1:7">
      <c r="A532" s="95" t="s">
        <v>14</v>
      </c>
      <c r="B532" s="85" t="s">
        <v>160</v>
      </c>
      <c r="C532" s="85" t="s">
        <v>672</v>
      </c>
      <c r="D532" s="85" t="s">
        <v>673</v>
      </c>
      <c r="F532" s="74">
        <v>1</v>
      </c>
      <c r="G532" s="66" t="s">
        <v>2193</v>
      </c>
    </row>
    <row r="533" spans="1:7">
      <c r="A533" s="95" t="s">
        <v>14</v>
      </c>
      <c r="B533" s="85" t="s">
        <v>160</v>
      </c>
      <c r="C533" s="85" t="s">
        <v>732</v>
      </c>
      <c r="D533" s="85" t="s">
        <v>733</v>
      </c>
      <c r="F533" s="74">
        <v>1</v>
      </c>
      <c r="G533" s="66" t="s">
        <v>2193</v>
      </c>
    </row>
    <row r="534" spans="1:7">
      <c r="A534" s="95" t="s">
        <v>14</v>
      </c>
      <c r="B534" s="85" t="s">
        <v>160</v>
      </c>
      <c r="C534" s="85" t="s">
        <v>934</v>
      </c>
      <c r="D534" s="85" t="s">
        <v>391</v>
      </c>
      <c r="F534" s="74">
        <v>1</v>
      </c>
      <c r="G534" s="66" t="s">
        <v>2193</v>
      </c>
    </row>
    <row r="535" spans="1:7">
      <c r="A535" s="95" t="s">
        <v>14</v>
      </c>
      <c r="B535" s="85" t="s">
        <v>160</v>
      </c>
      <c r="C535" s="85" t="s">
        <v>1078</v>
      </c>
      <c r="D535" s="85" t="s">
        <v>2204</v>
      </c>
      <c r="F535" s="74">
        <v>1</v>
      </c>
      <c r="G535" s="66" t="s">
        <v>2193</v>
      </c>
    </row>
    <row r="536" spans="1:7">
      <c r="A536" s="95" t="s">
        <v>14</v>
      </c>
      <c r="B536" s="85" t="s">
        <v>160</v>
      </c>
      <c r="C536" s="85" t="s">
        <v>1168</v>
      </c>
      <c r="D536" s="85" t="s">
        <v>2205</v>
      </c>
      <c r="F536" s="74">
        <v>1</v>
      </c>
      <c r="G536" s="66" t="s">
        <v>2193</v>
      </c>
    </row>
    <row r="537" spans="1:7">
      <c r="A537" s="95" t="s">
        <v>14</v>
      </c>
      <c r="B537" s="85" t="s">
        <v>160</v>
      </c>
      <c r="C537" s="85" t="s">
        <v>1178</v>
      </c>
      <c r="D537" s="85" t="s">
        <v>1179</v>
      </c>
      <c r="F537" s="74">
        <v>1</v>
      </c>
      <c r="G537" s="66" t="s">
        <v>2193</v>
      </c>
    </row>
    <row r="538" spans="1:7">
      <c r="A538" s="95" t="s">
        <v>14</v>
      </c>
      <c r="B538" s="85" t="s">
        <v>160</v>
      </c>
      <c r="C538" s="85" t="s">
        <v>1228</v>
      </c>
      <c r="D538" s="85" t="s">
        <v>1229</v>
      </c>
      <c r="F538" s="74">
        <v>2</v>
      </c>
      <c r="G538" s="66" t="s">
        <v>2193</v>
      </c>
    </row>
    <row r="539" spans="1:7">
      <c r="A539" s="95" t="s">
        <v>14</v>
      </c>
      <c r="B539" s="85" t="s">
        <v>160</v>
      </c>
      <c r="C539" s="85" t="s">
        <v>1332</v>
      </c>
      <c r="D539" s="85" t="s">
        <v>1333</v>
      </c>
      <c r="F539" s="74">
        <v>1</v>
      </c>
      <c r="G539" s="66" t="s">
        <v>2193</v>
      </c>
    </row>
    <row r="540" spans="1:7">
      <c r="A540" s="95" t="s">
        <v>14</v>
      </c>
      <c r="B540" s="85" t="s">
        <v>160</v>
      </c>
      <c r="C540" s="85" t="s">
        <v>1561</v>
      </c>
      <c r="D540" s="85" t="s">
        <v>1562</v>
      </c>
      <c r="F540" s="74">
        <v>1</v>
      </c>
      <c r="G540" s="66" t="s">
        <v>2193</v>
      </c>
    </row>
    <row r="541" spans="1:7">
      <c r="A541" s="95" t="s">
        <v>14</v>
      </c>
      <c r="B541" s="85" t="s">
        <v>160</v>
      </c>
      <c r="C541" s="85" t="s">
        <v>1751</v>
      </c>
      <c r="D541" s="85" t="s">
        <v>1752</v>
      </c>
      <c r="F541" s="74">
        <v>1</v>
      </c>
      <c r="G541" s="66" t="s">
        <v>2193</v>
      </c>
    </row>
    <row r="542" spans="1:7">
      <c r="A542" s="95" t="s">
        <v>14</v>
      </c>
      <c r="B542" s="85" t="s">
        <v>160</v>
      </c>
      <c r="C542" s="85" t="s">
        <v>1959</v>
      </c>
      <c r="D542" s="85" t="s">
        <v>1960</v>
      </c>
      <c r="F542" s="74">
        <v>1</v>
      </c>
      <c r="G542" s="66" t="s">
        <v>2193</v>
      </c>
    </row>
    <row r="543" spans="1:7">
      <c r="A543" s="95" t="s">
        <v>14</v>
      </c>
      <c r="B543" s="85" t="s">
        <v>160</v>
      </c>
      <c r="C543" s="85" t="s">
        <v>2005</v>
      </c>
      <c r="D543" s="85" t="s">
        <v>2006</v>
      </c>
      <c r="F543" s="74">
        <v>3</v>
      </c>
      <c r="G543" s="66" t="s">
        <v>2193</v>
      </c>
    </row>
    <row r="544" spans="1:7">
      <c r="A544" s="95" t="s">
        <v>14</v>
      </c>
      <c r="B544" s="85" t="s">
        <v>160</v>
      </c>
      <c r="C544" s="85" t="s">
        <v>2149</v>
      </c>
      <c r="D544" s="85" t="s">
        <v>2150</v>
      </c>
      <c r="F544" s="74">
        <v>2</v>
      </c>
      <c r="G544" s="66" t="s">
        <v>2193</v>
      </c>
    </row>
    <row r="545" spans="1:7">
      <c r="A545" s="95" t="s">
        <v>14</v>
      </c>
      <c r="B545" s="85" t="s">
        <v>160</v>
      </c>
      <c r="C545" s="85" t="s">
        <v>2153</v>
      </c>
      <c r="D545" s="85" t="s">
        <v>2194</v>
      </c>
      <c r="F545" s="74">
        <v>2</v>
      </c>
      <c r="G545" s="66" t="s">
        <v>2193</v>
      </c>
    </row>
    <row r="546" spans="1:7">
      <c r="A546" s="95" t="s">
        <v>14</v>
      </c>
      <c r="B546" s="85" t="s">
        <v>160</v>
      </c>
      <c r="C546" s="85" t="s">
        <v>2157</v>
      </c>
      <c r="D546" s="85" t="s">
        <v>2158</v>
      </c>
      <c r="F546" s="74">
        <v>2</v>
      </c>
      <c r="G546" s="66" t="s">
        <v>2193</v>
      </c>
    </row>
    <row r="547" spans="1:7">
      <c r="A547" s="95" t="s">
        <v>14</v>
      </c>
      <c r="B547" s="85" t="s">
        <v>160</v>
      </c>
      <c r="C547" s="85" t="s">
        <v>2159</v>
      </c>
      <c r="D547" s="85" t="s">
        <v>2160</v>
      </c>
      <c r="F547" s="74">
        <v>3</v>
      </c>
      <c r="G547" s="66" t="s">
        <v>2193</v>
      </c>
    </row>
    <row r="548" spans="1:7">
      <c r="A548" s="95" t="s">
        <v>14</v>
      </c>
      <c r="B548" s="85" t="s">
        <v>160</v>
      </c>
      <c r="C548" s="85" t="s">
        <v>2167</v>
      </c>
      <c r="D548" s="85" t="s">
        <v>2168</v>
      </c>
      <c r="F548" s="74">
        <v>2</v>
      </c>
      <c r="G548" s="66" t="s">
        <v>2193</v>
      </c>
    </row>
    <row r="549" spans="1:7">
      <c r="A549" s="95" t="s">
        <v>14</v>
      </c>
      <c r="B549" s="85" t="s">
        <v>160</v>
      </c>
      <c r="C549" s="85" t="s">
        <v>2174</v>
      </c>
      <c r="D549" s="85" t="s">
        <v>2175</v>
      </c>
      <c r="F549" s="74">
        <v>1</v>
      </c>
      <c r="G549" s="66" t="s">
        <v>2193</v>
      </c>
    </row>
    <row r="550" spans="1:7">
      <c r="A550" s="95" t="s">
        <v>15</v>
      </c>
      <c r="B550" s="85" t="s">
        <v>161</v>
      </c>
      <c r="C550" s="85" t="s">
        <v>638</v>
      </c>
      <c r="D550" s="85" t="s">
        <v>639</v>
      </c>
      <c r="F550" s="74">
        <v>4</v>
      </c>
      <c r="G550" s="66" t="s">
        <v>2197</v>
      </c>
    </row>
    <row r="551" spans="1:7">
      <c r="A551" s="95" t="s">
        <v>15</v>
      </c>
      <c r="B551" s="85" t="s">
        <v>161</v>
      </c>
      <c r="C551" s="85" t="s">
        <v>746</v>
      </c>
      <c r="D551" s="85" t="s">
        <v>747</v>
      </c>
      <c r="F551" s="74">
        <v>1</v>
      </c>
      <c r="G551" s="66" t="s">
        <v>2193</v>
      </c>
    </row>
    <row r="552" spans="1:7">
      <c r="A552" s="95" t="s">
        <v>15</v>
      </c>
      <c r="B552" s="85" t="s">
        <v>161</v>
      </c>
      <c r="C552" s="85" t="s">
        <v>790</v>
      </c>
      <c r="D552" s="85" t="s">
        <v>791</v>
      </c>
      <c r="F552" s="74">
        <v>1</v>
      </c>
      <c r="G552" s="66" t="s">
        <v>2193</v>
      </c>
    </row>
    <row r="553" spans="1:7">
      <c r="A553" s="95" t="s">
        <v>15</v>
      </c>
      <c r="B553" s="85" t="s">
        <v>161</v>
      </c>
      <c r="C553" s="85" t="s">
        <v>868</v>
      </c>
      <c r="D553" s="85" t="s">
        <v>869</v>
      </c>
      <c r="F553" s="74">
        <v>2</v>
      </c>
      <c r="G553" s="66" t="s">
        <v>2193</v>
      </c>
    </row>
    <row r="554" spans="1:7">
      <c r="A554" s="95" t="s">
        <v>15</v>
      </c>
      <c r="B554" s="85" t="s">
        <v>161</v>
      </c>
      <c r="C554" s="85" t="s">
        <v>904</v>
      </c>
      <c r="D554" s="85" t="s">
        <v>905</v>
      </c>
      <c r="F554" s="74">
        <v>1</v>
      </c>
      <c r="G554" s="66" t="s">
        <v>2193</v>
      </c>
    </row>
    <row r="555" spans="1:7">
      <c r="A555" s="95" t="s">
        <v>15</v>
      </c>
      <c r="B555" s="85" t="s">
        <v>161</v>
      </c>
      <c r="C555" s="85" t="s">
        <v>920</v>
      </c>
      <c r="D555" s="85" t="s">
        <v>921</v>
      </c>
      <c r="F555" s="74">
        <v>1</v>
      </c>
      <c r="G555" s="66" t="s">
        <v>2193</v>
      </c>
    </row>
    <row r="556" spans="1:7">
      <c r="A556" s="95" t="s">
        <v>15</v>
      </c>
      <c r="B556" s="85" t="s">
        <v>161</v>
      </c>
      <c r="C556" s="85" t="s">
        <v>972</v>
      </c>
      <c r="D556" s="85" t="s">
        <v>973</v>
      </c>
      <c r="F556" s="74">
        <v>1</v>
      </c>
      <c r="G556" s="66" t="s">
        <v>2193</v>
      </c>
    </row>
    <row r="557" spans="1:7">
      <c r="A557" s="95" t="s">
        <v>15</v>
      </c>
      <c r="B557" s="85" t="s">
        <v>161</v>
      </c>
      <c r="C557" s="85" t="s">
        <v>987</v>
      </c>
      <c r="D557" s="85" t="s">
        <v>988</v>
      </c>
      <c r="F557" s="74">
        <v>1</v>
      </c>
      <c r="G557" s="66" t="s">
        <v>2193</v>
      </c>
    </row>
    <row r="558" spans="1:7">
      <c r="A558" s="95" t="s">
        <v>15</v>
      </c>
      <c r="B558" s="85" t="s">
        <v>161</v>
      </c>
      <c r="C558" s="85" t="s">
        <v>1092</v>
      </c>
      <c r="D558" s="85" t="s">
        <v>1093</v>
      </c>
      <c r="F558" s="74">
        <v>1</v>
      </c>
      <c r="G558" s="66" t="s">
        <v>2193</v>
      </c>
    </row>
    <row r="559" spans="1:7">
      <c r="A559" s="95" t="s">
        <v>15</v>
      </c>
      <c r="B559" s="85" t="s">
        <v>161</v>
      </c>
      <c r="C559" s="85" t="s">
        <v>1156</v>
      </c>
      <c r="D559" s="85" t="s">
        <v>1157</v>
      </c>
      <c r="F559" s="74">
        <v>1</v>
      </c>
      <c r="G559" s="66" t="s">
        <v>2193</v>
      </c>
    </row>
    <row r="560" spans="1:7">
      <c r="A560" s="95" t="s">
        <v>15</v>
      </c>
      <c r="B560" s="85" t="s">
        <v>161</v>
      </c>
      <c r="C560" s="85" t="s">
        <v>1244</v>
      </c>
      <c r="D560" s="85" t="s">
        <v>1245</v>
      </c>
      <c r="F560" s="74">
        <v>1</v>
      </c>
      <c r="G560" s="66" t="s">
        <v>2193</v>
      </c>
    </row>
    <row r="561" spans="1:7">
      <c r="A561" s="95" t="s">
        <v>15</v>
      </c>
      <c r="B561" s="85" t="s">
        <v>161</v>
      </c>
      <c r="C561" s="85" t="s">
        <v>1368</v>
      </c>
      <c r="D561" s="85" t="s">
        <v>1369</v>
      </c>
      <c r="F561" s="74">
        <v>1</v>
      </c>
      <c r="G561" s="66" t="s">
        <v>2193</v>
      </c>
    </row>
    <row r="562" spans="1:7">
      <c r="A562" s="95" t="s">
        <v>15</v>
      </c>
      <c r="B562" s="85" t="s">
        <v>161</v>
      </c>
      <c r="C562" s="85" t="s">
        <v>1977</v>
      </c>
      <c r="D562" s="85" t="s">
        <v>1978</v>
      </c>
      <c r="F562" s="74">
        <v>1</v>
      </c>
      <c r="G562" s="66" t="s">
        <v>2193</v>
      </c>
    </row>
    <row r="563" spans="1:7">
      <c r="A563" s="95" t="s">
        <v>15</v>
      </c>
      <c r="B563" s="85" t="s">
        <v>161</v>
      </c>
      <c r="C563" s="85" t="s">
        <v>2155</v>
      </c>
      <c r="D563" s="85" t="s">
        <v>2156</v>
      </c>
      <c r="F563" s="74">
        <v>2</v>
      </c>
      <c r="G563" s="66" t="s">
        <v>2193</v>
      </c>
    </row>
    <row r="564" spans="1:7">
      <c r="A564" s="95" t="s">
        <v>16</v>
      </c>
      <c r="B564" s="85" t="s">
        <v>162</v>
      </c>
      <c r="C564" s="85" t="s">
        <v>521</v>
      </c>
      <c r="D564" s="85" t="s">
        <v>522</v>
      </c>
      <c r="F564" s="74">
        <v>2</v>
      </c>
      <c r="G564" s="66" t="s">
        <v>2193</v>
      </c>
    </row>
    <row r="565" spans="1:7">
      <c r="A565" s="95" t="s">
        <v>16</v>
      </c>
      <c r="B565" s="85" t="s">
        <v>162</v>
      </c>
      <c r="C565" s="85" t="s">
        <v>526</v>
      </c>
      <c r="D565" s="85" t="s">
        <v>527</v>
      </c>
      <c r="F565" s="74">
        <v>2</v>
      </c>
      <c r="G565" s="66" t="s">
        <v>2193</v>
      </c>
    </row>
    <row r="566" spans="1:7">
      <c r="A566" s="95" t="s">
        <v>16</v>
      </c>
      <c r="B566" s="85" t="s">
        <v>162</v>
      </c>
      <c r="C566" s="85" t="s">
        <v>535</v>
      </c>
      <c r="D566" s="85" t="s">
        <v>536</v>
      </c>
      <c r="F566" s="74">
        <v>1</v>
      </c>
      <c r="G566" s="66" t="s">
        <v>2193</v>
      </c>
    </row>
    <row r="567" spans="1:7">
      <c r="A567" s="95" t="s">
        <v>16</v>
      </c>
      <c r="B567" s="85" t="s">
        <v>162</v>
      </c>
      <c r="C567" s="85" t="s">
        <v>537</v>
      </c>
      <c r="D567" s="85" t="s">
        <v>538</v>
      </c>
      <c r="F567" s="74">
        <v>1</v>
      </c>
      <c r="G567" s="66" t="s">
        <v>2193</v>
      </c>
    </row>
    <row r="568" spans="1:7">
      <c r="A568" s="95" t="s">
        <v>16</v>
      </c>
      <c r="B568" s="85" t="s">
        <v>162</v>
      </c>
      <c r="C568" s="85" t="s">
        <v>625</v>
      </c>
      <c r="D568" s="85" t="s">
        <v>626</v>
      </c>
      <c r="F568" s="74">
        <v>1</v>
      </c>
      <c r="G568" s="66" t="s">
        <v>2193</v>
      </c>
    </row>
    <row r="569" spans="1:7">
      <c r="A569" s="95" t="s">
        <v>16</v>
      </c>
      <c r="B569" s="85" t="s">
        <v>162</v>
      </c>
      <c r="C569" s="85" t="s">
        <v>628</v>
      </c>
      <c r="D569" s="85" t="s">
        <v>629</v>
      </c>
      <c r="F569" s="74">
        <v>7</v>
      </c>
      <c r="G569" s="66" t="s">
        <v>2197</v>
      </c>
    </row>
    <row r="570" spans="1:7">
      <c r="A570" s="95" t="s">
        <v>16</v>
      </c>
      <c r="B570" s="85" t="s">
        <v>162</v>
      </c>
      <c r="C570" s="85" t="s">
        <v>638</v>
      </c>
      <c r="D570" s="85" t="s">
        <v>639</v>
      </c>
      <c r="F570" s="74">
        <v>11.5</v>
      </c>
      <c r="G570" s="66" t="s">
        <v>2197</v>
      </c>
    </row>
    <row r="571" spans="1:7">
      <c r="A571" s="95" t="s">
        <v>16</v>
      </c>
      <c r="B571" s="85" t="s">
        <v>162</v>
      </c>
      <c r="C571" s="85" t="s">
        <v>642</v>
      </c>
      <c r="D571" s="85" t="s">
        <v>643</v>
      </c>
      <c r="F571" s="74">
        <v>0.1</v>
      </c>
      <c r="G571" s="66" t="s">
        <v>2197</v>
      </c>
    </row>
    <row r="572" spans="1:7">
      <c r="A572" s="95" t="s">
        <v>16</v>
      </c>
      <c r="B572" s="85" t="s">
        <v>162</v>
      </c>
      <c r="C572" s="85" t="s">
        <v>678</v>
      </c>
      <c r="D572" s="85" t="s">
        <v>679</v>
      </c>
      <c r="F572" s="74">
        <v>1</v>
      </c>
      <c r="G572" s="66" t="s">
        <v>2193</v>
      </c>
    </row>
    <row r="573" spans="1:7">
      <c r="A573" s="95" t="s">
        <v>16</v>
      </c>
      <c r="B573" s="85" t="s">
        <v>162</v>
      </c>
      <c r="C573" s="85" t="s">
        <v>716</v>
      </c>
      <c r="D573" s="85" t="s">
        <v>717</v>
      </c>
      <c r="F573" s="74">
        <v>1</v>
      </c>
      <c r="G573" s="66" t="s">
        <v>2193</v>
      </c>
    </row>
    <row r="574" spans="1:7">
      <c r="A574" s="95" t="s">
        <v>16</v>
      </c>
      <c r="B574" s="85" t="s">
        <v>162</v>
      </c>
      <c r="C574" s="85" t="s">
        <v>825</v>
      </c>
      <c r="D574" s="85" t="s">
        <v>826</v>
      </c>
      <c r="F574" s="74">
        <v>1</v>
      </c>
      <c r="G574" s="66" t="s">
        <v>2193</v>
      </c>
    </row>
    <row r="575" spans="1:7">
      <c r="A575" s="95" t="s">
        <v>16</v>
      </c>
      <c r="B575" s="85" t="s">
        <v>162</v>
      </c>
      <c r="C575" s="85" t="s">
        <v>852</v>
      </c>
      <c r="D575" s="85" t="s">
        <v>853</v>
      </c>
      <c r="F575" s="74">
        <v>1</v>
      </c>
      <c r="G575" s="66" t="s">
        <v>2193</v>
      </c>
    </row>
    <row r="576" spans="1:7">
      <c r="A576" s="95" t="s">
        <v>16</v>
      </c>
      <c r="B576" s="85" t="s">
        <v>162</v>
      </c>
      <c r="C576" s="85" t="s">
        <v>856</v>
      </c>
      <c r="D576" s="85" t="s">
        <v>857</v>
      </c>
      <c r="F576" s="74">
        <v>2</v>
      </c>
      <c r="G576" s="66" t="s">
        <v>2193</v>
      </c>
    </row>
    <row r="577" spans="1:7">
      <c r="A577" s="95" t="s">
        <v>16</v>
      </c>
      <c r="B577" s="85" t="s">
        <v>162</v>
      </c>
      <c r="C577" s="85" t="s">
        <v>872</v>
      </c>
      <c r="D577" s="85" t="s">
        <v>873</v>
      </c>
      <c r="F577" s="74">
        <v>1</v>
      </c>
      <c r="G577" s="66" t="s">
        <v>2193</v>
      </c>
    </row>
    <row r="578" spans="1:7">
      <c r="A578" s="95" t="s">
        <v>16</v>
      </c>
      <c r="B578" s="85" t="s">
        <v>162</v>
      </c>
      <c r="C578" s="85" t="s">
        <v>932</v>
      </c>
      <c r="D578" s="85" t="s">
        <v>933</v>
      </c>
      <c r="F578" s="74">
        <v>1</v>
      </c>
      <c r="G578" s="66" t="s">
        <v>2193</v>
      </c>
    </row>
    <row r="579" spans="1:7">
      <c r="A579" s="95" t="s">
        <v>16</v>
      </c>
      <c r="B579" s="85" t="s">
        <v>162</v>
      </c>
      <c r="C579" s="85" t="s">
        <v>943</v>
      </c>
      <c r="D579" s="85" t="s">
        <v>944</v>
      </c>
      <c r="F579" s="74">
        <v>1</v>
      </c>
      <c r="G579" s="66" t="s">
        <v>2193</v>
      </c>
    </row>
    <row r="580" spans="1:7">
      <c r="A580" s="95" t="s">
        <v>16</v>
      </c>
      <c r="B580" s="85" t="s">
        <v>162</v>
      </c>
      <c r="C580" s="85" t="s">
        <v>991</v>
      </c>
      <c r="D580" s="85" t="s">
        <v>992</v>
      </c>
      <c r="F580" s="74">
        <v>1</v>
      </c>
      <c r="G580" s="66" t="s">
        <v>2193</v>
      </c>
    </row>
    <row r="581" spans="1:7">
      <c r="A581" s="95" t="s">
        <v>16</v>
      </c>
      <c r="B581" s="85" t="s">
        <v>162</v>
      </c>
      <c r="C581" s="85" t="s">
        <v>1010</v>
      </c>
      <c r="D581" s="85" t="s">
        <v>1011</v>
      </c>
      <c r="F581" s="74">
        <v>1</v>
      </c>
      <c r="G581" s="66" t="s">
        <v>2193</v>
      </c>
    </row>
    <row r="582" spans="1:7">
      <c r="A582" s="95" t="s">
        <v>16</v>
      </c>
      <c r="B582" s="85" t="s">
        <v>162</v>
      </c>
      <c r="C582" s="85" t="s">
        <v>1018</v>
      </c>
      <c r="D582" s="85" t="s">
        <v>1019</v>
      </c>
      <c r="F582" s="74">
        <v>6</v>
      </c>
      <c r="G582" s="66" t="s">
        <v>2193</v>
      </c>
    </row>
    <row r="583" spans="1:7">
      <c r="A583" s="95" t="s">
        <v>16</v>
      </c>
      <c r="B583" s="85" t="s">
        <v>162</v>
      </c>
      <c r="C583" s="85" t="s">
        <v>1024</v>
      </c>
      <c r="D583" s="85" t="s">
        <v>1025</v>
      </c>
      <c r="F583" s="74">
        <v>6</v>
      </c>
      <c r="G583" s="66" t="s">
        <v>2193</v>
      </c>
    </row>
    <row r="584" spans="1:7">
      <c r="A584" s="95" t="s">
        <v>16</v>
      </c>
      <c r="B584" s="85" t="s">
        <v>162</v>
      </c>
      <c r="C584" s="85" t="s">
        <v>1032</v>
      </c>
      <c r="D584" s="85" t="s">
        <v>1033</v>
      </c>
      <c r="F584" s="74">
        <v>1</v>
      </c>
      <c r="G584" s="66" t="s">
        <v>2193</v>
      </c>
    </row>
    <row r="585" spans="1:7">
      <c r="A585" s="95" t="s">
        <v>16</v>
      </c>
      <c r="B585" s="85" t="s">
        <v>162</v>
      </c>
      <c r="C585" s="85" t="s">
        <v>1038</v>
      </c>
      <c r="D585" s="85" t="s">
        <v>1039</v>
      </c>
      <c r="F585" s="74">
        <v>1</v>
      </c>
      <c r="G585" s="66" t="s">
        <v>2193</v>
      </c>
    </row>
    <row r="586" spans="1:7">
      <c r="A586" s="95" t="s">
        <v>16</v>
      </c>
      <c r="B586" s="85" t="s">
        <v>162</v>
      </c>
      <c r="C586" s="85" t="s">
        <v>1040</v>
      </c>
      <c r="D586" s="85" t="s">
        <v>1041</v>
      </c>
      <c r="F586" s="74">
        <v>6</v>
      </c>
      <c r="G586" s="66" t="s">
        <v>2193</v>
      </c>
    </row>
    <row r="587" spans="1:7">
      <c r="A587" s="95" t="s">
        <v>16</v>
      </c>
      <c r="B587" s="85" t="s">
        <v>162</v>
      </c>
      <c r="C587" s="85" t="s">
        <v>1042</v>
      </c>
      <c r="D587" s="85" t="s">
        <v>1043</v>
      </c>
      <c r="F587" s="74">
        <v>1</v>
      </c>
      <c r="G587" s="66" t="s">
        <v>2193</v>
      </c>
    </row>
    <row r="588" spans="1:7">
      <c r="A588" s="95" t="s">
        <v>16</v>
      </c>
      <c r="B588" s="85" t="s">
        <v>162</v>
      </c>
      <c r="C588" s="85" t="s">
        <v>1052</v>
      </c>
      <c r="D588" s="85" t="s">
        <v>1053</v>
      </c>
      <c r="F588" s="74">
        <v>1</v>
      </c>
      <c r="G588" s="66" t="s">
        <v>2193</v>
      </c>
    </row>
    <row r="589" spans="1:7">
      <c r="A589" s="95" t="s">
        <v>16</v>
      </c>
      <c r="B589" s="85" t="s">
        <v>162</v>
      </c>
      <c r="C589" s="85" t="s">
        <v>1082</v>
      </c>
      <c r="D589" s="85" t="s">
        <v>1083</v>
      </c>
      <c r="F589" s="74">
        <v>1</v>
      </c>
      <c r="G589" s="66" t="s">
        <v>2193</v>
      </c>
    </row>
    <row r="590" spans="1:7">
      <c r="A590" s="95" t="s">
        <v>16</v>
      </c>
      <c r="B590" s="85" t="s">
        <v>162</v>
      </c>
      <c r="C590" s="85" t="s">
        <v>1180</v>
      </c>
      <c r="D590" s="85" t="s">
        <v>1181</v>
      </c>
      <c r="F590" s="74">
        <v>1</v>
      </c>
      <c r="G590" s="66" t="s">
        <v>2193</v>
      </c>
    </row>
    <row r="591" spans="1:7">
      <c r="A591" s="95" t="s">
        <v>16</v>
      </c>
      <c r="B591" s="85" t="s">
        <v>162</v>
      </c>
      <c r="C591" s="85" t="s">
        <v>1200</v>
      </c>
      <c r="D591" s="85" t="s">
        <v>1201</v>
      </c>
      <c r="F591" s="74">
        <v>1</v>
      </c>
      <c r="G591" s="66" t="s">
        <v>2193</v>
      </c>
    </row>
    <row r="592" spans="1:7">
      <c r="A592" s="95" t="s">
        <v>16</v>
      </c>
      <c r="B592" s="85" t="s">
        <v>162</v>
      </c>
      <c r="C592" s="85" t="s">
        <v>1238</v>
      </c>
      <c r="D592" s="85" t="s">
        <v>2206</v>
      </c>
      <c r="F592" s="74">
        <v>1</v>
      </c>
      <c r="G592" s="66" t="s">
        <v>2193</v>
      </c>
    </row>
    <row r="593" spans="1:7">
      <c r="A593" s="95" t="s">
        <v>16</v>
      </c>
      <c r="B593" s="85" t="s">
        <v>162</v>
      </c>
      <c r="C593" s="85" t="s">
        <v>1254</v>
      </c>
      <c r="D593" s="85" t="s">
        <v>1255</v>
      </c>
      <c r="F593" s="74">
        <v>1</v>
      </c>
      <c r="G593" s="66" t="s">
        <v>2193</v>
      </c>
    </row>
    <row r="594" spans="1:7">
      <c r="A594" s="95" t="s">
        <v>16</v>
      </c>
      <c r="B594" s="85" t="s">
        <v>162</v>
      </c>
      <c r="C594" s="85" t="s">
        <v>1262</v>
      </c>
      <c r="D594" s="85" t="s">
        <v>1263</v>
      </c>
      <c r="F594" s="74">
        <v>1</v>
      </c>
      <c r="G594" s="66" t="s">
        <v>2193</v>
      </c>
    </row>
    <row r="595" spans="1:7">
      <c r="A595" s="95" t="s">
        <v>16</v>
      </c>
      <c r="B595" s="85" t="s">
        <v>162</v>
      </c>
      <c r="C595" s="85" t="s">
        <v>1270</v>
      </c>
      <c r="D595" s="85" t="s">
        <v>1271</v>
      </c>
      <c r="F595" s="74">
        <v>1</v>
      </c>
      <c r="G595" s="66" t="s">
        <v>2193</v>
      </c>
    </row>
    <row r="596" spans="1:7">
      <c r="A596" s="95" t="s">
        <v>16</v>
      </c>
      <c r="B596" s="85" t="s">
        <v>162</v>
      </c>
      <c r="C596" s="85" t="s">
        <v>1272</v>
      </c>
      <c r="D596" s="85" t="s">
        <v>1273</v>
      </c>
      <c r="F596" s="74">
        <v>1</v>
      </c>
      <c r="G596" s="66" t="s">
        <v>2193</v>
      </c>
    </row>
    <row r="597" spans="1:7">
      <c r="A597" s="95" t="s">
        <v>16</v>
      </c>
      <c r="B597" s="85" t="s">
        <v>162</v>
      </c>
      <c r="C597" s="85" t="s">
        <v>1475</v>
      </c>
      <c r="D597" s="85" t="s">
        <v>2202</v>
      </c>
      <c r="F597" s="74">
        <v>1</v>
      </c>
      <c r="G597" s="66" t="s">
        <v>2193</v>
      </c>
    </row>
    <row r="598" spans="1:7">
      <c r="A598" s="95" t="s">
        <v>16</v>
      </c>
      <c r="B598" s="85" t="s">
        <v>162</v>
      </c>
      <c r="C598" s="85" t="s">
        <v>1573</v>
      </c>
      <c r="D598" s="85" t="s">
        <v>1574</v>
      </c>
      <c r="F598" s="74">
        <v>1</v>
      </c>
      <c r="G598" s="66" t="s">
        <v>2193</v>
      </c>
    </row>
    <row r="599" spans="1:7">
      <c r="A599" s="95" t="s">
        <v>16</v>
      </c>
      <c r="B599" s="85" t="s">
        <v>162</v>
      </c>
      <c r="C599" s="85" t="s">
        <v>1581</v>
      </c>
      <c r="D599" s="85" t="s">
        <v>1582</v>
      </c>
      <c r="F599" s="74">
        <v>4</v>
      </c>
      <c r="G599" s="66" t="s">
        <v>2193</v>
      </c>
    </row>
    <row r="600" spans="1:7">
      <c r="A600" s="95" t="s">
        <v>16</v>
      </c>
      <c r="B600" s="85" t="s">
        <v>162</v>
      </c>
      <c r="C600" s="85" t="s">
        <v>1645</v>
      </c>
      <c r="D600" s="85" t="s">
        <v>1646</v>
      </c>
      <c r="F600" s="74">
        <v>2</v>
      </c>
      <c r="G600" s="66" t="s">
        <v>2193</v>
      </c>
    </row>
    <row r="601" spans="1:7">
      <c r="A601" s="95" t="s">
        <v>16</v>
      </c>
      <c r="B601" s="85" t="s">
        <v>162</v>
      </c>
      <c r="C601" s="85" t="s">
        <v>1672</v>
      </c>
      <c r="D601" s="85" t="s">
        <v>1673</v>
      </c>
      <c r="F601" s="74">
        <v>1</v>
      </c>
      <c r="G601" s="66" t="s">
        <v>2193</v>
      </c>
    </row>
    <row r="602" spans="1:7">
      <c r="A602" s="95" t="s">
        <v>16</v>
      </c>
      <c r="B602" s="85" t="s">
        <v>162</v>
      </c>
      <c r="C602" s="85" t="s">
        <v>1977</v>
      </c>
      <c r="D602" s="85" t="s">
        <v>1978</v>
      </c>
      <c r="F602" s="74">
        <v>1</v>
      </c>
      <c r="G602" s="66" t="s">
        <v>2193</v>
      </c>
    </row>
    <row r="603" spans="1:7">
      <c r="A603" s="95" t="s">
        <v>16</v>
      </c>
      <c r="B603" s="85" t="s">
        <v>162</v>
      </c>
      <c r="C603" s="85" t="s">
        <v>1983</v>
      </c>
      <c r="D603" s="85" t="s">
        <v>1984</v>
      </c>
      <c r="F603" s="74">
        <v>1</v>
      </c>
      <c r="G603" s="66" t="s">
        <v>2193</v>
      </c>
    </row>
    <row r="604" spans="1:7">
      <c r="A604" s="95" t="s">
        <v>16</v>
      </c>
      <c r="B604" s="85" t="s">
        <v>162</v>
      </c>
      <c r="C604" s="85" t="s">
        <v>2005</v>
      </c>
      <c r="D604" s="85" t="s">
        <v>2006</v>
      </c>
      <c r="F604" s="74">
        <v>2</v>
      </c>
      <c r="G604" s="66" t="s">
        <v>2193</v>
      </c>
    </row>
    <row r="605" spans="1:7">
      <c r="A605" s="95" t="s">
        <v>16</v>
      </c>
      <c r="B605" s="85" t="s">
        <v>162</v>
      </c>
      <c r="C605" s="85" t="s">
        <v>2157</v>
      </c>
      <c r="D605" s="85" t="s">
        <v>2158</v>
      </c>
      <c r="F605" s="74">
        <v>2</v>
      </c>
      <c r="G605" s="66" t="s">
        <v>2193</v>
      </c>
    </row>
    <row r="606" spans="1:7">
      <c r="A606" s="95" t="s">
        <v>16</v>
      </c>
      <c r="B606" s="85" t="s">
        <v>162</v>
      </c>
      <c r="C606" s="85" t="s">
        <v>2161</v>
      </c>
      <c r="D606" s="85" t="s">
        <v>2162</v>
      </c>
      <c r="F606" s="74">
        <v>2</v>
      </c>
      <c r="G606" s="66" t="s">
        <v>2193</v>
      </c>
    </row>
    <row r="607" spans="1:7">
      <c r="A607" s="95" t="s">
        <v>16</v>
      </c>
      <c r="B607" s="85" t="s">
        <v>162</v>
      </c>
      <c r="C607" s="85" t="s">
        <v>2169</v>
      </c>
      <c r="D607" s="85" t="s">
        <v>2162</v>
      </c>
      <c r="F607" s="74">
        <v>2</v>
      </c>
      <c r="G607" s="66" t="s">
        <v>2193</v>
      </c>
    </row>
    <row r="608" spans="1:7">
      <c r="A608" s="95" t="s">
        <v>17</v>
      </c>
      <c r="B608" s="85" t="s">
        <v>163</v>
      </c>
      <c r="C608" s="85" t="s">
        <v>521</v>
      </c>
      <c r="D608" s="85" t="s">
        <v>522</v>
      </c>
      <c r="F608" s="74">
        <v>2</v>
      </c>
      <c r="G608" s="66" t="s">
        <v>2193</v>
      </c>
    </row>
    <row r="609" spans="1:7">
      <c r="A609" s="95" t="s">
        <v>17</v>
      </c>
      <c r="B609" s="85" t="s">
        <v>163</v>
      </c>
      <c r="C609" s="85" t="s">
        <v>526</v>
      </c>
      <c r="D609" s="85" t="s">
        <v>527</v>
      </c>
      <c r="F609" s="74">
        <v>2</v>
      </c>
      <c r="G609" s="66" t="s">
        <v>2193</v>
      </c>
    </row>
    <row r="610" spans="1:7">
      <c r="A610" s="95" t="s">
        <v>17</v>
      </c>
      <c r="B610" s="85" t="s">
        <v>163</v>
      </c>
      <c r="C610" s="85" t="s">
        <v>535</v>
      </c>
      <c r="D610" s="85" t="s">
        <v>536</v>
      </c>
      <c r="F610" s="74">
        <v>1</v>
      </c>
      <c r="G610" s="66" t="s">
        <v>2193</v>
      </c>
    </row>
    <row r="611" spans="1:7">
      <c r="A611" s="95" t="s">
        <v>17</v>
      </c>
      <c r="B611" s="85" t="s">
        <v>163</v>
      </c>
      <c r="C611" s="85" t="s">
        <v>537</v>
      </c>
      <c r="D611" s="85" t="s">
        <v>538</v>
      </c>
      <c r="F611" s="74">
        <v>1</v>
      </c>
      <c r="G611" s="66" t="s">
        <v>2193</v>
      </c>
    </row>
    <row r="612" spans="1:7">
      <c r="A612" s="95" t="s">
        <v>17</v>
      </c>
      <c r="B612" s="85" t="s">
        <v>163</v>
      </c>
      <c r="C612" s="85" t="s">
        <v>625</v>
      </c>
      <c r="D612" s="85" t="s">
        <v>626</v>
      </c>
      <c r="F612" s="74">
        <v>1</v>
      </c>
      <c r="G612" s="66" t="s">
        <v>2193</v>
      </c>
    </row>
    <row r="613" spans="1:7">
      <c r="A613" s="95" t="s">
        <v>17</v>
      </c>
      <c r="B613" s="85" t="s">
        <v>163</v>
      </c>
      <c r="C613" s="85" t="s">
        <v>628</v>
      </c>
      <c r="D613" s="85" t="s">
        <v>629</v>
      </c>
      <c r="F613" s="74">
        <v>7</v>
      </c>
      <c r="G613" s="66" t="s">
        <v>2197</v>
      </c>
    </row>
    <row r="614" spans="1:7">
      <c r="A614" s="95" t="s">
        <v>17</v>
      </c>
      <c r="B614" s="85" t="s">
        <v>163</v>
      </c>
      <c r="C614" s="85" t="s">
        <v>635</v>
      </c>
      <c r="D614" s="85" t="s">
        <v>636</v>
      </c>
      <c r="F614" s="74">
        <v>8</v>
      </c>
      <c r="G614" s="66" t="s">
        <v>2197</v>
      </c>
    </row>
    <row r="615" spans="1:7">
      <c r="A615" s="95" t="s">
        <v>17</v>
      </c>
      <c r="B615" s="85" t="s">
        <v>163</v>
      </c>
      <c r="C615" s="85" t="s">
        <v>638</v>
      </c>
      <c r="D615" s="85" t="s">
        <v>639</v>
      </c>
      <c r="F615" s="74">
        <v>11.5</v>
      </c>
      <c r="G615" s="66" t="s">
        <v>2197</v>
      </c>
    </row>
    <row r="616" spans="1:7">
      <c r="A616" s="95" t="s">
        <v>17</v>
      </c>
      <c r="B616" s="85" t="s">
        <v>163</v>
      </c>
      <c r="C616" s="85" t="s">
        <v>642</v>
      </c>
      <c r="D616" s="85" t="s">
        <v>643</v>
      </c>
      <c r="F616" s="74">
        <v>0.1</v>
      </c>
      <c r="G616" s="66" t="s">
        <v>2197</v>
      </c>
    </row>
    <row r="617" spans="1:7">
      <c r="A617" s="95" t="s">
        <v>17</v>
      </c>
      <c r="B617" s="85" t="s">
        <v>163</v>
      </c>
      <c r="C617" s="85" t="s">
        <v>678</v>
      </c>
      <c r="D617" s="85" t="s">
        <v>679</v>
      </c>
      <c r="F617" s="74">
        <v>1</v>
      </c>
      <c r="G617" s="66" t="s">
        <v>2193</v>
      </c>
    </row>
    <row r="618" spans="1:7">
      <c r="A618" s="95" t="s">
        <v>17</v>
      </c>
      <c r="B618" s="85" t="s">
        <v>163</v>
      </c>
      <c r="C618" s="85" t="s">
        <v>752</v>
      </c>
      <c r="D618" s="85" t="s">
        <v>753</v>
      </c>
      <c r="F618" s="74">
        <v>1</v>
      </c>
      <c r="G618" s="66" t="s">
        <v>2193</v>
      </c>
    </row>
    <row r="619" spans="1:7">
      <c r="A619" s="95" t="s">
        <v>17</v>
      </c>
      <c r="B619" s="85" t="s">
        <v>163</v>
      </c>
      <c r="C619" s="85" t="s">
        <v>817</v>
      </c>
      <c r="D619" s="85" t="s">
        <v>818</v>
      </c>
      <c r="F619" s="74">
        <v>1</v>
      </c>
      <c r="G619" s="66" t="s">
        <v>2193</v>
      </c>
    </row>
    <row r="620" spans="1:7">
      <c r="A620" s="95" t="s">
        <v>17</v>
      </c>
      <c r="B620" s="85" t="s">
        <v>163</v>
      </c>
      <c r="C620" s="85" t="s">
        <v>852</v>
      </c>
      <c r="D620" s="85" t="s">
        <v>853</v>
      </c>
      <c r="F620" s="74">
        <v>1</v>
      </c>
      <c r="G620" s="66" t="s">
        <v>2193</v>
      </c>
    </row>
    <row r="621" spans="1:7">
      <c r="A621" s="95" t="s">
        <v>17</v>
      </c>
      <c r="B621" s="85" t="s">
        <v>163</v>
      </c>
      <c r="C621" s="85" t="s">
        <v>856</v>
      </c>
      <c r="D621" s="85" t="s">
        <v>857</v>
      </c>
      <c r="F621" s="74">
        <v>2</v>
      </c>
      <c r="G621" s="66" t="s">
        <v>2193</v>
      </c>
    </row>
    <row r="622" spans="1:7">
      <c r="A622" s="95" t="s">
        <v>17</v>
      </c>
      <c r="B622" s="85" t="s">
        <v>163</v>
      </c>
      <c r="C622" s="85" t="s">
        <v>872</v>
      </c>
      <c r="D622" s="85" t="s">
        <v>873</v>
      </c>
      <c r="F622" s="74">
        <v>1</v>
      </c>
      <c r="G622" s="66" t="s">
        <v>2193</v>
      </c>
    </row>
    <row r="623" spans="1:7">
      <c r="A623" s="95" t="s">
        <v>17</v>
      </c>
      <c r="B623" s="85" t="s">
        <v>163</v>
      </c>
      <c r="C623" s="85" t="s">
        <v>932</v>
      </c>
      <c r="D623" s="85" t="s">
        <v>933</v>
      </c>
      <c r="F623" s="74">
        <v>1</v>
      </c>
      <c r="G623" s="66" t="s">
        <v>2193</v>
      </c>
    </row>
    <row r="624" spans="1:7">
      <c r="A624" s="95" t="s">
        <v>17</v>
      </c>
      <c r="B624" s="85" t="s">
        <v>163</v>
      </c>
      <c r="C624" s="85" t="s">
        <v>943</v>
      </c>
      <c r="D624" s="85" t="s">
        <v>944</v>
      </c>
      <c r="F624" s="74">
        <v>1</v>
      </c>
      <c r="G624" s="66" t="s">
        <v>2193</v>
      </c>
    </row>
    <row r="625" spans="1:7">
      <c r="A625" s="95" t="s">
        <v>17</v>
      </c>
      <c r="B625" s="85" t="s">
        <v>163</v>
      </c>
      <c r="C625" s="85" t="s">
        <v>991</v>
      </c>
      <c r="D625" s="85" t="s">
        <v>992</v>
      </c>
      <c r="F625" s="74">
        <v>1</v>
      </c>
      <c r="G625" s="66" t="s">
        <v>2193</v>
      </c>
    </row>
    <row r="626" spans="1:7">
      <c r="A626" s="95" t="s">
        <v>17</v>
      </c>
      <c r="B626" s="85" t="s">
        <v>163</v>
      </c>
      <c r="C626" s="85" t="s">
        <v>1010</v>
      </c>
      <c r="D626" s="85" t="s">
        <v>1011</v>
      </c>
      <c r="F626" s="74">
        <v>1</v>
      </c>
      <c r="G626" s="66" t="s">
        <v>2193</v>
      </c>
    </row>
    <row r="627" spans="1:7">
      <c r="A627" s="95" t="s">
        <v>17</v>
      </c>
      <c r="B627" s="85" t="s">
        <v>163</v>
      </c>
      <c r="C627" s="85" t="s">
        <v>1018</v>
      </c>
      <c r="D627" s="85" t="s">
        <v>1019</v>
      </c>
      <c r="F627" s="74">
        <v>6</v>
      </c>
      <c r="G627" s="66" t="s">
        <v>2193</v>
      </c>
    </row>
    <row r="628" spans="1:7">
      <c r="A628" s="95" t="s">
        <v>17</v>
      </c>
      <c r="B628" s="85" t="s">
        <v>163</v>
      </c>
      <c r="C628" s="85" t="s">
        <v>1024</v>
      </c>
      <c r="D628" s="85" t="s">
        <v>1025</v>
      </c>
      <c r="F628" s="74">
        <v>6</v>
      </c>
      <c r="G628" s="66" t="s">
        <v>2193</v>
      </c>
    </row>
    <row r="629" spans="1:7">
      <c r="A629" s="95" t="s">
        <v>17</v>
      </c>
      <c r="B629" s="85" t="s">
        <v>163</v>
      </c>
      <c r="C629" s="85" t="s">
        <v>1032</v>
      </c>
      <c r="D629" s="85" t="s">
        <v>1033</v>
      </c>
      <c r="F629" s="74">
        <v>1</v>
      </c>
      <c r="G629" s="66" t="s">
        <v>2193</v>
      </c>
    </row>
    <row r="630" spans="1:7">
      <c r="A630" s="95" t="s">
        <v>17</v>
      </c>
      <c r="B630" s="85" t="s">
        <v>163</v>
      </c>
      <c r="C630" s="85" t="s">
        <v>1038</v>
      </c>
      <c r="D630" s="85" t="s">
        <v>1039</v>
      </c>
      <c r="F630" s="74">
        <v>1</v>
      </c>
      <c r="G630" s="66" t="s">
        <v>2193</v>
      </c>
    </row>
    <row r="631" spans="1:7">
      <c r="A631" s="95" t="s">
        <v>17</v>
      </c>
      <c r="B631" s="85" t="s">
        <v>163</v>
      </c>
      <c r="C631" s="85" t="s">
        <v>1040</v>
      </c>
      <c r="D631" s="85" t="s">
        <v>1041</v>
      </c>
      <c r="F631" s="74">
        <v>6</v>
      </c>
      <c r="G631" s="66" t="s">
        <v>2193</v>
      </c>
    </row>
    <row r="632" spans="1:7">
      <c r="A632" s="95" t="s">
        <v>17</v>
      </c>
      <c r="B632" s="85" t="s">
        <v>163</v>
      </c>
      <c r="C632" s="85" t="s">
        <v>1042</v>
      </c>
      <c r="D632" s="85" t="s">
        <v>1043</v>
      </c>
      <c r="F632" s="74">
        <v>1</v>
      </c>
      <c r="G632" s="66" t="s">
        <v>2193</v>
      </c>
    </row>
    <row r="633" spans="1:7">
      <c r="A633" s="95" t="s">
        <v>17</v>
      </c>
      <c r="B633" s="85" t="s">
        <v>163</v>
      </c>
      <c r="C633" s="85" t="s">
        <v>1052</v>
      </c>
      <c r="D633" s="85" t="s">
        <v>1053</v>
      </c>
      <c r="F633" s="74">
        <v>1</v>
      </c>
      <c r="G633" s="66" t="s">
        <v>2193</v>
      </c>
    </row>
    <row r="634" spans="1:7">
      <c r="A634" s="95" t="s">
        <v>17</v>
      </c>
      <c r="B634" s="85" t="s">
        <v>163</v>
      </c>
      <c r="C634" s="85" t="s">
        <v>1094</v>
      </c>
      <c r="D634" s="85" t="s">
        <v>1095</v>
      </c>
      <c r="F634" s="74">
        <v>1</v>
      </c>
      <c r="G634" s="66" t="s">
        <v>2193</v>
      </c>
    </row>
    <row r="635" spans="1:7">
      <c r="A635" s="95" t="s">
        <v>17</v>
      </c>
      <c r="B635" s="85" t="s">
        <v>163</v>
      </c>
      <c r="C635" s="85" t="s">
        <v>1176</v>
      </c>
      <c r="D635" s="85" t="s">
        <v>1177</v>
      </c>
      <c r="F635" s="74">
        <v>1</v>
      </c>
      <c r="G635" s="66" t="s">
        <v>2193</v>
      </c>
    </row>
    <row r="636" spans="1:7">
      <c r="A636" s="95" t="s">
        <v>17</v>
      </c>
      <c r="B636" s="85" t="s">
        <v>163</v>
      </c>
      <c r="C636" s="85" t="s">
        <v>1202</v>
      </c>
      <c r="D636" s="85" t="s">
        <v>1203</v>
      </c>
      <c r="F636" s="74">
        <v>1</v>
      </c>
      <c r="G636" s="66" t="s">
        <v>2193</v>
      </c>
    </row>
    <row r="637" spans="1:7">
      <c r="A637" s="95" t="s">
        <v>17</v>
      </c>
      <c r="B637" s="85" t="s">
        <v>163</v>
      </c>
      <c r="C637" s="85" t="s">
        <v>1230</v>
      </c>
      <c r="D637" s="85" t="s">
        <v>1231</v>
      </c>
      <c r="F637" s="74">
        <v>1</v>
      </c>
      <c r="G637" s="66" t="s">
        <v>2193</v>
      </c>
    </row>
    <row r="638" spans="1:7">
      <c r="A638" s="95" t="s">
        <v>17</v>
      </c>
      <c r="B638" s="85" t="s">
        <v>163</v>
      </c>
      <c r="C638" s="85" t="s">
        <v>1240</v>
      </c>
      <c r="D638" s="85" t="s">
        <v>1241</v>
      </c>
      <c r="F638" s="74">
        <v>1</v>
      </c>
      <c r="G638" s="66" t="s">
        <v>2193</v>
      </c>
    </row>
    <row r="639" spans="1:7">
      <c r="A639" s="95" t="s">
        <v>17</v>
      </c>
      <c r="B639" s="85" t="s">
        <v>163</v>
      </c>
      <c r="C639" s="85" t="s">
        <v>1254</v>
      </c>
      <c r="D639" s="85" t="s">
        <v>1255</v>
      </c>
      <c r="F639" s="74">
        <v>1</v>
      </c>
      <c r="G639" s="66" t="s">
        <v>2193</v>
      </c>
    </row>
    <row r="640" spans="1:7">
      <c r="A640" s="95" t="s">
        <v>17</v>
      </c>
      <c r="B640" s="85" t="s">
        <v>163</v>
      </c>
      <c r="C640" s="85" t="s">
        <v>1262</v>
      </c>
      <c r="D640" s="85" t="s">
        <v>1263</v>
      </c>
      <c r="F640" s="74">
        <v>1</v>
      </c>
      <c r="G640" s="66" t="s">
        <v>2193</v>
      </c>
    </row>
    <row r="641" spans="1:7">
      <c r="A641" s="95" t="s">
        <v>17</v>
      </c>
      <c r="B641" s="85" t="s">
        <v>163</v>
      </c>
      <c r="C641" s="85" t="s">
        <v>1270</v>
      </c>
      <c r="D641" s="85" t="s">
        <v>1271</v>
      </c>
      <c r="F641" s="74">
        <v>1</v>
      </c>
      <c r="G641" s="66" t="s">
        <v>2193</v>
      </c>
    </row>
    <row r="642" spans="1:7">
      <c r="A642" s="95" t="s">
        <v>17</v>
      </c>
      <c r="B642" s="85" t="s">
        <v>163</v>
      </c>
      <c r="C642" s="85" t="s">
        <v>1272</v>
      </c>
      <c r="D642" s="85" t="s">
        <v>1273</v>
      </c>
      <c r="F642" s="74">
        <v>1</v>
      </c>
      <c r="G642" s="66" t="s">
        <v>2193</v>
      </c>
    </row>
    <row r="643" spans="1:7">
      <c r="A643" s="95" t="s">
        <v>17</v>
      </c>
      <c r="B643" s="85" t="s">
        <v>163</v>
      </c>
      <c r="C643" s="85" t="s">
        <v>1475</v>
      </c>
      <c r="D643" s="85" t="s">
        <v>2202</v>
      </c>
      <c r="F643" s="74">
        <v>1</v>
      </c>
      <c r="G643" s="66" t="s">
        <v>2193</v>
      </c>
    </row>
    <row r="644" spans="1:7">
      <c r="A644" s="95" t="s">
        <v>17</v>
      </c>
      <c r="B644" s="85" t="s">
        <v>163</v>
      </c>
      <c r="C644" s="85" t="s">
        <v>1573</v>
      </c>
      <c r="D644" s="85" t="s">
        <v>1574</v>
      </c>
      <c r="F644" s="74">
        <v>1</v>
      </c>
      <c r="G644" s="66" t="s">
        <v>2193</v>
      </c>
    </row>
    <row r="645" spans="1:7">
      <c r="A645" s="95" t="s">
        <v>17</v>
      </c>
      <c r="B645" s="85" t="s">
        <v>163</v>
      </c>
      <c r="C645" s="85" t="s">
        <v>1581</v>
      </c>
      <c r="D645" s="85" t="s">
        <v>1582</v>
      </c>
      <c r="F645" s="74">
        <v>4</v>
      </c>
      <c r="G645" s="66" t="s">
        <v>2193</v>
      </c>
    </row>
    <row r="646" spans="1:7">
      <c r="A646" s="95" t="s">
        <v>17</v>
      </c>
      <c r="B646" s="85" t="s">
        <v>163</v>
      </c>
      <c r="C646" s="85" t="s">
        <v>1645</v>
      </c>
      <c r="D646" s="85" t="s">
        <v>1646</v>
      </c>
      <c r="F646" s="74">
        <v>2</v>
      </c>
      <c r="G646" s="66" t="s">
        <v>2193</v>
      </c>
    </row>
    <row r="647" spans="1:7">
      <c r="A647" s="95" t="s">
        <v>17</v>
      </c>
      <c r="B647" s="85" t="s">
        <v>163</v>
      </c>
      <c r="C647" s="85" t="s">
        <v>1672</v>
      </c>
      <c r="D647" s="85" t="s">
        <v>1673</v>
      </c>
      <c r="F647" s="74">
        <v>1</v>
      </c>
      <c r="G647" s="66" t="s">
        <v>2193</v>
      </c>
    </row>
    <row r="648" spans="1:7">
      <c r="A648" s="95" t="s">
        <v>17</v>
      </c>
      <c r="B648" s="85" t="s">
        <v>163</v>
      </c>
      <c r="C648" s="85" t="s">
        <v>1983</v>
      </c>
      <c r="D648" s="85" t="s">
        <v>1984</v>
      </c>
      <c r="F648" s="74">
        <v>1</v>
      </c>
      <c r="G648" s="66" t="s">
        <v>2193</v>
      </c>
    </row>
    <row r="649" spans="1:7">
      <c r="A649" s="95" t="s">
        <v>17</v>
      </c>
      <c r="B649" s="85" t="s">
        <v>163</v>
      </c>
      <c r="C649" s="85" t="s">
        <v>2005</v>
      </c>
      <c r="D649" s="85" t="s">
        <v>2006</v>
      </c>
      <c r="F649" s="74">
        <v>2</v>
      </c>
      <c r="G649" s="66" t="s">
        <v>2193</v>
      </c>
    </row>
    <row r="650" spans="1:7">
      <c r="A650" s="95" t="s">
        <v>17</v>
      </c>
      <c r="B650" s="85" t="s">
        <v>163</v>
      </c>
      <c r="C650" s="85" t="s">
        <v>2157</v>
      </c>
      <c r="D650" s="85" t="s">
        <v>2158</v>
      </c>
      <c r="F650" s="74">
        <v>2</v>
      </c>
      <c r="G650" s="66" t="s">
        <v>2193</v>
      </c>
    </row>
    <row r="651" spans="1:7">
      <c r="A651" s="95" t="s">
        <v>17</v>
      </c>
      <c r="B651" s="85" t="s">
        <v>163</v>
      </c>
      <c r="C651" s="85" t="s">
        <v>2161</v>
      </c>
      <c r="D651" s="85" t="s">
        <v>2162</v>
      </c>
      <c r="F651" s="74">
        <v>2</v>
      </c>
      <c r="G651" s="66" t="s">
        <v>2193</v>
      </c>
    </row>
    <row r="652" spans="1:7">
      <c r="A652" s="95" t="s">
        <v>17</v>
      </c>
      <c r="B652" s="85" t="s">
        <v>163</v>
      </c>
      <c r="C652" s="85" t="s">
        <v>2169</v>
      </c>
      <c r="D652" s="85" t="s">
        <v>2162</v>
      </c>
      <c r="F652" s="74">
        <v>2</v>
      </c>
      <c r="G652" s="66" t="s">
        <v>2193</v>
      </c>
    </row>
    <row r="653" spans="1:7">
      <c r="A653" s="95" t="s">
        <v>18</v>
      </c>
      <c r="B653" s="85" t="s">
        <v>164</v>
      </c>
      <c r="C653" s="85" t="s">
        <v>638</v>
      </c>
      <c r="D653" s="85" t="s">
        <v>639</v>
      </c>
      <c r="F653" s="74">
        <v>6</v>
      </c>
      <c r="G653" s="66" t="s">
        <v>2197</v>
      </c>
    </row>
    <row r="654" spans="1:7">
      <c r="A654" s="95" t="s">
        <v>18</v>
      </c>
      <c r="B654" s="85" t="s">
        <v>164</v>
      </c>
      <c r="C654" s="85" t="s">
        <v>644</v>
      </c>
      <c r="D654" s="85" t="s">
        <v>645</v>
      </c>
      <c r="F654" s="74">
        <v>2</v>
      </c>
      <c r="G654" s="66" t="s">
        <v>2193</v>
      </c>
    </row>
    <row r="655" spans="1:7">
      <c r="A655" s="95" t="s">
        <v>18</v>
      </c>
      <c r="B655" s="85" t="s">
        <v>164</v>
      </c>
      <c r="C655" s="85" t="s">
        <v>647</v>
      </c>
      <c r="D655" s="85" t="s">
        <v>648</v>
      </c>
      <c r="F655" s="74">
        <v>1</v>
      </c>
      <c r="G655" s="66" t="s">
        <v>2193</v>
      </c>
    </row>
    <row r="656" spans="1:7">
      <c r="A656" s="95" t="s">
        <v>18</v>
      </c>
      <c r="B656" s="85" t="s">
        <v>164</v>
      </c>
      <c r="C656" s="85" t="s">
        <v>650</v>
      </c>
      <c r="D656" s="85" t="s">
        <v>651</v>
      </c>
      <c r="F656" s="74">
        <v>1</v>
      </c>
      <c r="G656" s="66" t="s">
        <v>2193</v>
      </c>
    </row>
    <row r="657" spans="1:7">
      <c r="A657" s="95" t="s">
        <v>18</v>
      </c>
      <c r="B657" s="85" t="s">
        <v>164</v>
      </c>
      <c r="C657" s="85" t="s">
        <v>653</v>
      </c>
      <c r="D657" s="85" t="s">
        <v>654</v>
      </c>
      <c r="F657" s="74">
        <v>1</v>
      </c>
      <c r="G657" s="66" t="s">
        <v>2193</v>
      </c>
    </row>
    <row r="658" spans="1:7">
      <c r="A658" s="95" t="s">
        <v>18</v>
      </c>
      <c r="B658" s="85" t="s">
        <v>164</v>
      </c>
      <c r="C658" s="85" t="s">
        <v>754</v>
      </c>
      <c r="D658" s="85" t="s">
        <v>755</v>
      </c>
      <c r="F658" s="74">
        <v>1</v>
      </c>
      <c r="G658" s="66" t="s">
        <v>2193</v>
      </c>
    </row>
    <row r="659" spans="1:7">
      <c r="A659" s="95" t="s">
        <v>18</v>
      </c>
      <c r="B659" s="85" t="s">
        <v>164</v>
      </c>
      <c r="C659" s="85" t="s">
        <v>788</v>
      </c>
      <c r="D659" s="85" t="s">
        <v>789</v>
      </c>
      <c r="F659" s="74">
        <v>1</v>
      </c>
      <c r="G659" s="66" t="s">
        <v>2193</v>
      </c>
    </row>
    <row r="660" spans="1:7">
      <c r="A660" s="95" t="s">
        <v>18</v>
      </c>
      <c r="B660" s="85" t="s">
        <v>164</v>
      </c>
      <c r="C660" s="85" t="s">
        <v>807</v>
      </c>
      <c r="D660" s="85" t="s">
        <v>808</v>
      </c>
      <c r="F660" s="74">
        <v>1</v>
      </c>
      <c r="G660" s="66" t="s">
        <v>2193</v>
      </c>
    </row>
    <row r="661" spans="1:7">
      <c r="A661" s="95" t="s">
        <v>18</v>
      </c>
      <c r="B661" s="85" t="s">
        <v>164</v>
      </c>
      <c r="C661" s="85" t="s">
        <v>860</v>
      </c>
      <c r="D661" s="85" t="s">
        <v>861</v>
      </c>
      <c r="F661" s="74">
        <v>2</v>
      </c>
      <c r="G661" s="66" t="s">
        <v>2193</v>
      </c>
    </row>
    <row r="662" spans="1:7">
      <c r="A662" s="95" t="s">
        <v>18</v>
      </c>
      <c r="B662" s="85" t="s">
        <v>164</v>
      </c>
      <c r="C662" s="85" t="s">
        <v>908</v>
      </c>
      <c r="D662" s="85" t="s">
        <v>909</v>
      </c>
      <c r="F662" s="74">
        <v>1</v>
      </c>
      <c r="G662" s="66" t="s">
        <v>2193</v>
      </c>
    </row>
    <row r="663" spans="1:7">
      <c r="A663" s="95" t="s">
        <v>18</v>
      </c>
      <c r="B663" s="85" t="s">
        <v>164</v>
      </c>
      <c r="C663" s="85" t="s">
        <v>918</v>
      </c>
      <c r="D663" s="85" t="s">
        <v>919</v>
      </c>
      <c r="F663" s="74">
        <v>1</v>
      </c>
      <c r="G663" s="66" t="s">
        <v>2193</v>
      </c>
    </row>
    <row r="664" spans="1:7">
      <c r="A664" s="95" t="s">
        <v>18</v>
      </c>
      <c r="B664" s="85" t="s">
        <v>164</v>
      </c>
      <c r="C664" s="85" t="s">
        <v>976</v>
      </c>
      <c r="D664" s="85" t="s">
        <v>977</v>
      </c>
      <c r="F664" s="74">
        <v>1</v>
      </c>
      <c r="G664" s="66" t="s">
        <v>2193</v>
      </c>
    </row>
    <row r="665" spans="1:7">
      <c r="A665" s="95" t="s">
        <v>18</v>
      </c>
      <c r="B665" s="85" t="s">
        <v>164</v>
      </c>
      <c r="C665" s="85" t="s">
        <v>983</v>
      </c>
      <c r="D665" s="85" t="s">
        <v>984</v>
      </c>
      <c r="F665" s="74">
        <v>1</v>
      </c>
      <c r="G665" s="66" t="s">
        <v>2193</v>
      </c>
    </row>
    <row r="666" spans="1:7">
      <c r="A666" s="95" t="s">
        <v>18</v>
      </c>
      <c r="B666" s="85" t="s">
        <v>164</v>
      </c>
      <c r="C666" s="85" t="s">
        <v>1096</v>
      </c>
      <c r="D666" s="85" t="s">
        <v>1097</v>
      </c>
      <c r="F666" s="74">
        <v>1</v>
      </c>
      <c r="G666" s="66" t="s">
        <v>2193</v>
      </c>
    </row>
    <row r="667" spans="1:7">
      <c r="A667" s="95" t="s">
        <v>18</v>
      </c>
      <c r="B667" s="85" t="s">
        <v>164</v>
      </c>
      <c r="C667" s="85" t="s">
        <v>1132</v>
      </c>
      <c r="D667" s="85" t="s">
        <v>1133</v>
      </c>
      <c r="F667" s="74">
        <v>1</v>
      </c>
      <c r="G667" s="66" t="s">
        <v>2193</v>
      </c>
    </row>
    <row r="668" spans="1:7">
      <c r="A668" s="95" t="s">
        <v>18</v>
      </c>
      <c r="B668" s="85" t="s">
        <v>164</v>
      </c>
      <c r="C668" s="85" t="s">
        <v>1162</v>
      </c>
      <c r="D668" s="85" t="s">
        <v>1163</v>
      </c>
      <c r="F668" s="74">
        <v>1</v>
      </c>
      <c r="G668" s="66" t="s">
        <v>2193</v>
      </c>
    </row>
    <row r="669" spans="1:7">
      <c r="A669" s="95" t="s">
        <v>18</v>
      </c>
      <c r="B669" s="85" t="s">
        <v>164</v>
      </c>
      <c r="C669" s="85" t="s">
        <v>1234</v>
      </c>
      <c r="D669" s="85" t="s">
        <v>1235</v>
      </c>
      <c r="F669" s="74">
        <v>1</v>
      </c>
      <c r="G669" s="66" t="s">
        <v>2193</v>
      </c>
    </row>
    <row r="670" spans="1:7">
      <c r="A670" s="95" t="s">
        <v>18</v>
      </c>
      <c r="B670" s="85" t="s">
        <v>164</v>
      </c>
      <c r="C670" s="85" t="s">
        <v>1244</v>
      </c>
      <c r="D670" s="85" t="s">
        <v>1245</v>
      </c>
      <c r="F670" s="74">
        <v>1</v>
      </c>
      <c r="G670" s="66" t="s">
        <v>2193</v>
      </c>
    </row>
    <row r="671" spans="1:7">
      <c r="A671" s="95" t="s">
        <v>18</v>
      </c>
      <c r="B671" s="85" t="s">
        <v>164</v>
      </c>
      <c r="C671" s="85" t="s">
        <v>1360</v>
      </c>
      <c r="D671" s="85" t="s">
        <v>1361</v>
      </c>
      <c r="F671" s="74">
        <v>1</v>
      </c>
      <c r="G671" s="66" t="s">
        <v>2193</v>
      </c>
    </row>
    <row r="672" spans="1:7">
      <c r="A672" s="95" t="s">
        <v>18</v>
      </c>
      <c r="B672" s="85" t="s">
        <v>164</v>
      </c>
      <c r="C672" s="85" t="s">
        <v>1977</v>
      </c>
      <c r="D672" s="85" t="s">
        <v>1978</v>
      </c>
      <c r="F672" s="74">
        <v>1</v>
      </c>
      <c r="G672" s="66" t="s">
        <v>2193</v>
      </c>
    </row>
    <row r="673" spans="1:7">
      <c r="A673" s="95" t="s">
        <v>19</v>
      </c>
      <c r="B673" s="85" t="s">
        <v>165</v>
      </c>
      <c r="C673" s="85" t="s">
        <v>493</v>
      </c>
      <c r="D673" s="85" t="s">
        <v>494</v>
      </c>
      <c r="F673" s="74">
        <v>1</v>
      </c>
      <c r="G673" s="66" t="s">
        <v>2193</v>
      </c>
    </row>
    <row r="674" spans="1:7">
      <c r="A674" s="95" t="s">
        <v>19</v>
      </c>
      <c r="B674" s="85" t="s">
        <v>165</v>
      </c>
      <c r="C674" s="85" t="s">
        <v>561</v>
      </c>
      <c r="D674" s="85" t="s">
        <v>562</v>
      </c>
      <c r="F674" s="74">
        <v>2</v>
      </c>
      <c r="G674" s="66" t="s">
        <v>2193</v>
      </c>
    </row>
    <row r="675" spans="1:7">
      <c r="A675" s="95" t="s">
        <v>19</v>
      </c>
      <c r="B675" s="85" t="s">
        <v>165</v>
      </c>
      <c r="C675" s="85" t="s">
        <v>625</v>
      </c>
      <c r="D675" s="85" t="s">
        <v>626</v>
      </c>
      <c r="F675" s="74">
        <v>1</v>
      </c>
      <c r="G675" s="66" t="s">
        <v>2193</v>
      </c>
    </row>
    <row r="676" spans="1:7">
      <c r="A676" s="95" t="s">
        <v>19</v>
      </c>
      <c r="B676" s="85" t="s">
        <v>165</v>
      </c>
      <c r="C676" s="85" t="s">
        <v>628</v>
      </c>
      <c r="D676" s="85" t="s">
        <v>629</v>
      </c>
      <c r="F676" s="74">
        <v>16</v>
      </c>
      <c r="G676" s="66" t="s">
        <v>2197</v>
      </c>
    </row>
    <row r="677" spans="1:7">
      <c r="A677" s="95" t="s">
        <v>19</v>
      </c>
      <c r="B677" s="85" t="s">
        <v>165</v>
      </c>
      <c r="C677" s="85" t="s">
        <v>638</v>
      </c>
      <c r="D677" s="85" t="s">
        <v>639</v>
      </c>
      <c r="F677" s="74">
        <v>8.1999999999999993</v>
      </c>
      <c r="G677" s="66" t="s">
        <v>2197</v>
      </c>
    </row>
    <row r="678" spans="1:7">
      <c r="A678" s="95" t="s">
        <v>19</v>
      </c>
      <c r="B678" s="85" t="s">
        <v>165</v>
      </c>
      <c r="C678" s="85" t="s">
        <v>642</v>
      </c>
      <c r="D678" s="85" t="s">
        <v>643</v>
      </c>
      <c r="F678" s="74">
        <v>0.5</v>
      </c>
      <c r="G678" s="66" t="s">
        <v>2197</v>
      </c>
    </row>
    <row r="679" spans="1:7">
      <c r="A679" s="95" t="s">
        <v>19</v>
      </c>
      <c r="B679" s="85" t="s">
        <v>165</v>
      </c>
      <c r="C679" s="85" t="s">
        <v>662</v>
      </c>
      <c r="D679" s="85" t="s">
        <v>663</v>
      </c>
      <c r="F679" s="74">
        <v>2</v>
      </c>
      <c r="G679" s="66" t="s">
        <v>2193</v>
      </c>
    </row>
    <row r="680" spans="1:7">
      <c r="A680" s="95" t="s">
        <v>19</v>
      </c>
      <c r="B680" s="85" t="s">
        <v>165</v>
      </c>
      <c r="C680" s="85" t="s">
        <v>670</v>
      </c>
      <c r="D680" s="85" t="s">
        <v>671</v>
      </c>
      <c r="F680" s="74">
        <v>1</v>
      </c>
      <c r="G680" s="66" t="s">
        <v>2193</v>
      </c>
    </row>
    <row r="681" spans="1:7">
      <c r="A681" s="95" t="s">
        <v>19</v>
      </c>
      <c r="B681" s="85" t="s">
        <v>165</v>
      </c>
      <c r="C681" s="85" t="s">
        <v>756</v>
      </c>
      <c r="D681" s="85" t="s">
        <v>757</v>
      </c>
      <c r="F681" s="74">
        <v>1</v>
      </c>
      <c r="G681" s="66" t="s">
        <v>2193</v>
      </c>
    </row>
    <row r="682" spans="1:7">
      <c r="A682" s="95" t="s">
        <v>19</v>
      </c>
      <c r="B682" s="85" t="s">
        <v>165</v>
      </c>
      <c r="C682" s="85" t="s">
        <v>792</v>
      </c>
      <c r="D682" s="85" t="s">
        <v>793</v>
      </c>
      <c r="F682" s="74">
        <v>1</v>
      </c>
      <c r="G682" s="66" t="s">
        <v>2193</v>
      </c>
    </row>
    <row r="683" spans="1:7">
      <c r="A683" s="95" t="s">
        <v>19</v>
      </c>
      <c r="B683" s="85" t="s">
        <v>165</v>
      </c>
      <c r="C683" s="85" t="s">
        <v>802</v>
      </c>
      <c r="D683" s="85" t="s">
        <v>803</v>
      </c>
      <c r="F683" s="74">
        <v>1</v>
      </c>
      <c r="G683" s="66" t="s">
        <v>2193</v>
      </c>
    </row>
    <row r="684" spans="1:7">
      <c r="A684" s="95" t="s">
        <v>19</v>
      </c>
      <c r="B684" s="85" t="s">
        <v>165</v>
      </c>
      <c r="C684" s="85" t="s">
        <v>805</v>
      </c>
      <c r="D684" s="85" t="s">
        <v>806</v>
      </c>
      <c r="F684" s="74">
        <v>1</v>
      </c>
      <c r="G684" s="66" t="s">
        <v>2193</v>
      </c>
    </row>
    <row r="685" spans="1:7">
      <c r="A685" s="95" t="s">
        <v>19</v>
      </c>
      <c r="B685" s="85" t="s">
        <v>165</v>
      </c>
      <c r="C685" s="85" t="s">
        <v>821</v>
      </c>
      <c r="D685" s="85" t="s">
        <v>822</v>
      </c>
      <c r="F685" s="74">
        <v>1</v>
      </c>
      <c r="G685" s="66" t="s">
        <v>2193</v>
      </c>
    </row>
    <row r="686" spans="1:7">
      <c r="A686" s="95" t="s">
        <v>19</v>
      </c>
      <c r="B686" s="85" t="s">
        <v>165</v>
      </c>
      <c r="C686" s="85" t="s">
        <v>844</v>
      </c>
      <c r="D686" s="85" t="s">
        <v>845</v>
      </c>
      <c r="F686" s="74">
        <v>1</v>
      </c>
      <c r="G686" s="66" t="s">
        <v>2193</v>
      </c>
    </row>
    <row r="687" spans="1:7">
      <c r="A687" s="95" t="s">
        <v>19</v>
      </c>
      <c r="B687" s="85" t="s">
        <v>165</v>
      </c>
      <c r="C687" s="85" t="s">
        <v>848</v>
      </c>
      <c r="D687" s="85" t="s">
        <v>849</v>
      </c>
      <c r="F687" s="74">
        <v>4</v>
      </c>
      <c r="G687" s="66" t="s">
        <v>2193</v>
      </c>
    </row>
    <row r="688" spans="1:7">
      <c r="A688" s="95" t="s">
        <v>19</v>
      </c>
      <c r="B688" s="85" t="s">
        <v>165</v>
      </c>
      <c r="C688" s="85" t="s">
        <v>850</v>
      </c>
      <c r="D688" s="85" t="s">
        <v>851</v>
      </c>
      <c r="F688" s="74">
        <v>1</v>
      </c>
      <c r="G688" s="66" t="s">
        <v>2193</v>
      </c>
    </row>
    <row r="689" spans="1:7">
      <c r="A689" s="95" t="s">
        <v>19</v>
      </c>
      <c r="B689" s="85" t="s">
        <v>165</v>
      </c>
      <c r="C689" s="85" t="s">
        <v>864</v>
      </c>
      <c r="D689" s="85" t="s">
        <v>865</v>
      </c>
      <c r="F689" s="74">
        <v>2</v>
      </c>
      <c r="G689" s="66" t="s">
        <v>2193</v>
      </c>
    </row>
    <row r="690" spans="1:7">
      <c r="A690" s="95" t="s">
        <v>19</v>
      </c>
      <c r="B690" s="85" t="s">
        <v>165</v>
      </c>
      <c r="C690" s="85" t="s">
        <v>874</v>
      </c>
      <c r="D690" s="85" t="s">
        <v>875</v>
      </c>
      <c r="F690" s="74">
        <v>1</v>
      </c>
      <c r="G690" s="66" t="s">
        <v>2193</v>
      </c>
    </row>
    <row r="691" spans="1:7">
      <c r="A691" s="95" t="s">
        <v>19</v>
      </c>
      <c r="B691" s="85" t="s">
        <v>165</v>
      </c>
      <c r="C691" s="85" t="s">
        <v>882</v>
      </c>
      <c r="D691" s="85" t="s">
        <v>883</v>
      </c>
      <c r="F691" s="74">
        <v>2</v>
      </c>
      <c r="G691" s="66" t="s">
        <v>2193</v>
      </c>
    </row>
    <row r="692" spans="1:7">
      <c r="A692" s="95" t="s">
        <v>19</v>
      </c>
      <c r="B692" s="85" t="s">
        <v>165</v>
      </c>
      <c r="C692" s="85" t="s">
        <v>888</v>
      </c>
      <c r="D692" s="85" t="s">
        <v>889</v>
      </c>
      <c r="F692" s="74">
        <v>1</v>
      </c>
      <c r="G692" s="66" t="s">
        <v>2193</v>
      </c>
    </row>
    <row r="693" spans="1:7">
      <c r="A693" s="95" t="s">
        <v>19</v>
      </c>
      <c r="B693" s="85" t="s">
        <v>165</v>
      </c>
      <c r="C693" s="85" t="s">
        <v>890</v>
      </c>
      <c r="D693" s="85" t="s">
        <v>891</v>
      </c>
      <c r="F693" s="74">
        <v>1</v>
      </c>
      <c r="G693" s="66" t="s">
        <v>2193</v>
      </c>
    </row>
    <row r="694" spans="1:7">
      <c r="A694" s="95" t="s">
        <v>19</v>
      </c>
      <c r="B694" s="85" t="s">
        <v>165</v>
      </c>
      <c r="C694" s="85" t="s">
        <v>916</v>
      </c>
      <c r="D694" s="85" t="s">
        <v>917</v>
      </c>
      <c r="F694" s="74">
        <v>1</v>
      </c>
      <c r="G694" s="66" t="s">
        <v>2193</v>
      </c>
    </row>
    <row r="695" spans="1:7">
      <c r="A695" s="95" t="s">
        <v>19</v>
      </c>
      <c r="B695" s="85" t="s">
        <v>165</v>
      </c>
      <c r="C695" s="85" t="s">
        <v>930</v>
      </c>
      <c r="D695" s="85" t="s">
        <v>931</v>
      </c>
      <c r="F695" s="74">
        <v>1</v>
      </c>
      <c r="G695" s="66" t="s">
        <v>2193</v>
      </c>
    </row>
    <row r="696" spans="1:7">
      <c r="A696" s="95" t="s">
        <v>19</v>
      </c>
      <c r="B696" s="85" t="s">
        <v>165</v>
      </c>
      <c r="C696" s="85" t="s">
        <v>941</v>
      </c>
      <c r="D696" s="85" t="s">
        <v>942</v>
      </c>
      <c r="F696" s="74">
        <v>1</v>
      </c>
      <c r="G696" s="66" t="s">
        <v>2193</v>
      </c>
    </row>
    <row r="697" spans="1:7">
      <c r="A697" s="95" t="s">
        <v>19</v>
      </c>
      <c r="B697" s="85" t="s">
        <v>165</v>
      </c>
      <c r="C697" s="85" t="s">
        <v>989</v>
      </c>
      <c r="D697" s="85" t="s">
        <v>990</v>
      </c>
      <c r="F697" s="74">
        <v>1</v>
      </c>
      <c r="G697" s="66" t="s">
        <v>2193</v>
      </c>
    </row>
    <row r="698" spans="1:7">
      <c r="A698" s="95" t="s">
        <v>19</v>
      </c>
      <c r="B698" s="85" t="s">
        <v>165</v>
      </c>
      <c r="C698" s="85" t="s">
        <v>1008</v>
      </c>
      <c r="D698" s="85" t="s">
        <v>1009</v>
      </c>
      <c r="F698" s="74">
        <v>1</v>
      </c>
      <c r="G698" s="66" t="s">
        <v>2193</v>
      </c>
    </row>
    <row r="699" spans="1:7">
      <c r="A699" s="95" t="s">
        <v>19</v>
      </c>
      <c r="B699" s="85" t="s">
        <v>165</v>
      </c>
      <c r="C699" s="85" t="s">
        <v>1016</v>
      </c>
      <c r="D699" s="85" t="s">
        <v>1017</v>
      </c>
      <c r="F699" s="74">
        <v>6</v>
      </c>
      <c r="G699" s="66" t="s">
        <v>2193</v>
      </c>
    </row>
    <row r="700" spans="1:7">
      <c r="A700" s="95" t="s">
        <v>19</v>
      </c>
      <c r="B700" s="85" t="s">
        <v>165</v>
      </c>
      <c r="C700" s="85" t="s">
        <v>1022</v>
      </c>
      <c r="D700" s="85" t="s">
        <v>1023</v>
      </c>
      <c r="F700" s="74">
        <v>12</v>
      </c>
      <c r="G700" s="66" t="s">
        <v>2193</v>
      </c>
    </row>
    <row r="701" spans="1:7">
      <c r="A701" s="95" t="s">
        <v>19</v>
      </c>
      <c r="B701" s="85" t="s">
        <v>165</v>
      </c>
      <c r="C701" s="85" t="s">
        <v>1028</v>
      </c>
      <c r="D701" s="85" t="s">
        <v>1029</v>
      </c>
      <c r="F701" s="74">
        <v>1</v>
      </c>
      <c r="G701" s="66" t="s">
        <v>2193</v>
      </c>
    </row>
    <row r="702" spans="1:7">
      <c r="A702" s="95" t="s">
        <v>19</v>
      </c>
      <c r="B702" s="85" t="s">
        <v>165</v>
      </c>
      <c r="C702" s="85" t="s">
        <v>1036</v>
      </c>
      <c r="D702" s="85" t="s">
        <v>1037</v>
      </c>
      <c r="F702" s="74">
        <v>1</v>
      </c>
      <c r="G702" s="66" t="s">
        <v>2193</v>
      </c>
    </row>
    <row r="703" spans="1:7">
      <c r="A703" s="95" t="s">
        <v>19</v>
      </c>
      <c r="B703" s="85" t="s">
        <v>165</v>
      </c>
      <c r="C703" s="85" t="s">
        <v>1044</v>
      </c>
      <c r="D703" s="85" t="s">
        <v>1045</v>
      </c>
      <c r="F703" s="74">
        <v>1</v>
      </c>
      <c r="G703" s="66" t="s">
        <v>2193</v>
      </c>
    </row>
    <row r="704" spans="1:7">
      <c r="A704" s="95" t="s">
        <v>19</v>
      </c>
      <c r="B704" s="85" t="s">
        <v>165</v>
      </c>
      <c r="C704" s="85" t="s">
        <v>1050</v>
      </c>
      <c r="D704" s="85" t="s">
        <v>1051</v>
      </c>
      <c r="F704" s="74">
        <v>1</v>
      </c>
      <c r="G704" s="66" t="s">
        <v>2193</v>
      </c>
    </row>
    <row r="705" spans="1:7">
      <c r="A705" s="95" t="s">
        <v>19</v>
      </c>
      <c r="B705" s="85" t="s">
        <v>165</v>
      </c>
      <c r="C705" s="85" t="s">
        <v>1102</v>
      </c>
      <c r="D705" s="85" t="s">
        <v>1103</v>
      </c>
      <c r="F705" s="74">
        <v>1</v>
      </c>
      <c r="G705" s="66" t="s">
        <v>2193</v>
      </c>
    </row>
    <row r="706" spans="1:7">
      <c r="A706" s="95" t="s">
        <v>19</v>
      </c>
      <c r="B706" s="85" t="s">
        <v>165</v>
      </c>
      <c r="C706" s="85" t="s">
        <v>1182</v>
      </c>
      <c r="D706" s="85" t="s">
        <v>1183</v>
      </c>
      <c r="F706" s="74">
        <v>1</v>
      </c>
      <c r="G706" s="66" t="s">
        <v>2193</v>
      </c>
    </row>
    <row r="707" spans="1:7">
      <c r="A707" s="95" t="s">
        <v>19</v>
      </c>
      <c r="B707" s="85" t="s">
        <v>165</v>
      </c>
      <c r="C707" s="85" t="s">
        <v>1204</v>
      </c>
      <c r="D707" s="85" t="s">
        <v>1205</v>
      </c>
      <c r="F707" s="74">
        <v>1</v>
      </c>
      <c r="G707" s="66" t="s">
        <v>2193</v>
      </c>
    </row>
    <row r="708" spans="1:7">
      <c r="A708" s="95" t="s">
        <v>19</v>
      </c>
      <c r="B708" s="85" t="s">
        <v>165</v>
      </c>
      <c r="C708" s="85" t="s">
        <v>1228</v>
      </c>
      <c r="D708" s="85" t="s">
        <v>1229</v>
      </c>
      <c r="F708" s="74">
        <v>2</v>
      </c>
      <c r="G708" s="66" t="s">
        <v>2193</v>
      </c>
    </row>
    <row r="709" spans="1:7">
      <c r="A709" s="95" t="s">
        <v>19</v>
      </c>
      <c r="B709" s="85" t="s">
        <v>165</v>
      </c>
      <c r="C709" s="85" t="s">
        <v>1236</v>
      </c>
      <c r="D709" s="85" t="s">
        <v>1237</v>
      </c>
      <c r="F709" s="74">
        <v>1</v>
      </c>
      <c r="G709" s="66" t="s">
        <v>2193</v>
      </c>
    </row>
    <row r="710" spans="1:7">
      <c r="A710" s="95" t="s">
        <v>19</v>
      </c>
      <c r="B710" s="85" t="s">
        <v>165</v>
      </c>
      <c r="C710" s="85" t="s">
        <v>1252</v>
      </c>
      <c r="D710" s="85" t="s">
        <v>1253</v>
      </c>
      <c r="F710" s="74">
        <v>1</v>
      </c>
      <c r="G710" s="66" t="s">
        <v>2193</v>
      </c>
    </row>
    <row r="711" spans="1:7">
      <c r="A711" s="95" t="s">
        <v>19</v>
      </c>
      <c r="B711" s="85" t="s">
        <v>165</v>
      </c>
      <c r="C711" s="85" t="s">
        <v>1260</v>
      </c>
      <c r="D711" s="85" t="s">
        <v>1261</v>
      </c>
      <c r="F711" s="74">
        <v>1</v>
      </c>
      <c r="G711" s="66" t="s">
        <v>2193</v>
      </c>
    </row>
    <row r="712" spans="1:7">
      <c r="A712" s="95" t="s">
        <v>19</v>
      </c>
      <c r="B712" s="85" t="s">
        <v>165</v>
      </c>
      <c r="C712" s="85" t="s">
        <v>1274</v>
      </c>
      <c r="D712" s="85" t="s">
        <v>1275</v>
      </c>
      <c r="F712" s="74">
        <v>1</v>
      </c>
      <c r="G712" s="66" t="s">
        <v>2193</v>
      </c>
    </row>
    <row r="713" spans="1:7">
      <c r="A713" s="95" t="s">
        <v>19</v>
      </c>
      <c r="B713" s="85" t="s">
        <v>165</v>
      </c>
      <c r="C713" s="85" t="s">
        <v>1362</v>
      </c>
      <c r="D713" s="85" t="s">
        <v>1363</v>
      </c>
      <c r="F713" s="74">
        <v>1</v>
      </c>
      <c r="G713" s="66" t="s">
        <v>2193</v>
      </c>
    </row>
    <row r="714" spans="1:7">
      <c r="A714" s="95" t="s">
        <v>19</v>
      </c>
      <c r="B714" s="85" t="s">
        <v>165</v>
      </c>
      <c r="C714" s="85" t="s">
        <v>2005</v>
      </c>
      <c r="D714" s="85" t="s">
        <v>2006</v>
      </c>
      <c r="F714" s="74">
        <v>2</v>
      </c>
      <c r="G714" s="66" t="s">
        <v>2193</v>
      </c>
    </row>
    <row r="715" spans="1:7">
      <c r="A715" s="95" t="s">
        <v>19</v>
      </c>
      <c r="B715" s="85" t="s">
        <v>165</v>
      </c>
      <c r="C715" s="85" t="s">
        <v>2157</v>
      </c>
      <c r="D715" s="85" t="s">
        <v>2158</v>
      </c>
      <c r="F715" s="74">
        <v>2</v>
      </c>
      <c r="G715" s="66" t="s">
        <v>2193</v>
      </c>
    </row>
    <row r="716" spans="1:7">
      <c r="A716" s="95" t="s">
        <v>19</v>
      </c>
      <c r="B716" s="85" t="s">
        <v>165</v>
      </c>
      <c r="C716" s="85" t="s">
        <v>2163</v>
      </c>
      <c r="D716" s="85" t="s">
        <v>2195</v>
      </c>
      <c r="F716" s="74">
        <v>2</v>
      </c>
      <c r="G716" s="66" t="s">
        <v>2193</v>
      </c>
    </row>
    <row r="717" spans="1:7">
      <c r="A717" s="95" t="s">
        <v>19</v>
      </c>
      <c r="B717" s="85" t="s">
        <v>165</v>
      </c>
      <c r="C717" s="85" t="s">
        <v>2167</v>
      </c>
      <c r="D717" s="85" t="s">
        <v>2168</v>
      </c>
      <c r="F717" s="74">
        <v>2</v>
      </c>
      <c r="G717" s="66" t="s">
        <v>2193</v>
      </c>
    </row>
    <row r="718" spans="1:7">
      <c r="A718" s="95" t="s">
        <v>20</v>
      </c>
      <c r="B718" s="85" t="s">
        <v>166</v>
      </c>
      <c r="C718" s="85" t="s">
        <v>298</v>
      </c>
      <c r="D718" s="85" t="s">
        <v>299</v>
      </c>
      <c r="F718" s="74">
        <v>1</v>
      </c>
      <c r="G718" s="66" t="s">
        <v>2193</v>
      </c>
    </row>
    <row r="719" spans="1:7">
      <c r="A719" s="95" t="s">
        <v>20</v>
      </c>
      <c r="B719" s="85" t="s">
        <v>166</v>
      </c>
      <c r="C719" s="85" t="s">
        <v>334</v>
      </c>
      <c r="D719" s="85" t="s">
        <v>335</v>
      </c>
      <c r="F719" s="74">
        <v>1</v>
      </c>
      <c r="G719" s="66" t="s">
        <v>2193</v>
      </c>
    </row>
    <row r="720" spans="1:7">
      <c r="A720" s="95" t="s">
        <v>20</v>
      </c>
      <c r="B720" s="85" t="s">
        <v>166</v>
      </c>
      <c r="C720" s="85" t="s">
        <v>336</v>
      </c>
      <c r="D720" s="85" t="s">
        <v>337</v>
      </c>
      <c r="F720" s="74">
        <v>2</v>
      </c>
      <c r="G720" s="66" t="s">
        <v>2193</v>
      </c>
    </row>
    <row r="721" spans="1:7">
      <c r="A721" s="95" t="s">
        <v>20</v>
      </c>
      <c r="B721" s="85" t="s">
        <v>166</v>
      </c>
      <c r="C721" s="85" t="s">
        <v>373</v>
      </c>
      <c r="D721" s="85" t="s">
        <v>374</v>
      </c>
      <c r="F721" s="74">
        <v>2</v>
      </c>
      <c r="G721" s="66" t="s">
        <v>2193</v>
      </c>
    </row>
    <row r="722" spans="1:7">
      <c r="A722" s="95" t="s">
        <v>20</v>
      </c>
      <c r="B722" s="85" t="s">
        <v>166</v>
      </c>
      <c r="C722" s="85" t="s">
        <v>447</v>
      </c>
      <c r="D722" s="85" t="s">
        <v>448</v>
      </c>
      <c r="F722" s="74">
        <v>2</v>
      </c>
      <c r="G722" s="66" t="s">
        <v>2193</v>
      </c>
    </row>
    <row r="723" spans="1:7">
      <c r="A723" s="95" t="s">
        <v>20</v>
      </c>
      <c r="B723" s="85" t="s">
        <v>166</v>
      </c>
      <c r="C723" s="85" t="s">
        <v>521</v>
      </c>
      <c r="D723" s="85" t="s">
        <v>522</v>
      </c>
      <c r="F723" s="74">
        <v>2</v>
      </c>
      <c r="G723" s="66" t="s">
        <v>2193</v>
      </c>
    </row>
    <row r="724" spans="1:7">
      <c r="A724" s="95" t="s">
        <v>20</v>
      </c>
      <c r="B724" s="85" t="s">
        <v>166</v>
      </c>
      <c r="C724" s="85" t="s">
        <v>526</v>
      </c>
      <c r="D724" s="85" t="s">
        <v>527</v>
      </c>
      <c r="F724" s="74">
        <v>2</v>
      </c>
      <c r="G724" s="66" t="s">
        <v>2193</v>
      </c>
    </row>
    <row r="725" spans="1:7">
      <c r="A725" s="95" t="s">
        <v>20</v>
      </c>
      <c r="B725" s="85" t="s">
        <v>166</v>
      </c>
      <c r="C725" s="85" t="s">
        <v>535</v>
      </c>
      <c r="D725" s="85" t="s">
        <v>536</v>
      </c>
      <c r="F725" s="74">
        <v>1</v>
      </c>
      <c r="G725" s="66" t="s">
        <v>2193</v>
      </c>
    </row>
    <row r="726" spans="1:7">
      <c r="A726" s="95" t="s">
        <v>20</v>
      </c>
      <c r="B726" s="85" t="s">
        <v>166</v>
      </c>
      <c r="C726" s="85" t="s">
        <v>537</v>
      </c>
      <c r="D726" s="85" t="s">
        <v>538</v>
      </c>
      <c r="F726" s="74">
        <v>1</v>
      </c>
      <c r="G726" s="66" t="s">
        <v>2193</v>
      </c>
    </row>
    <row r="727" spans="1:7">
      <c r="A727" s="95" t="s">
        <v>20</v>
      </c>
      <c r="B727" s="85" t="s">
        <v>166</v>
      </c>
      <c r="C727" s="85" t="s">
        <v>539</v>
      </c>
      <c r="D727" s="85" t="s">
        <v>540</v>
      </c>
      <c r="F727" s="74">
        <v>1</v>
      </c>
      <c r="G727" s="66" t="s">
        <v>2193</v>
      </c>
    </row>
    <row r="728" spans="1:7">
      <c r="A728" s="95" t="s">
        <v>20</v>
      </c>
      <c r="B728" s="85" t="s">
        <v>166</v>
      </c>
      <c r="C728" s="85" t="s">
        <v>617</v>
      </c>
      <c r="D728" s="85" t="s">
        <v>618</v>
      </c>
      <c r="F728" s="74">
        <v>5</v>
      </c>
      <c r="G728" s="66" t="s">
        <v>2193</v>
      </c>
    </row>
    <row r="729" spans="1:7">
      <c r="A729" s="95" t="s">
        <v>20</v>
      </c>
      <c r="B729" s="85" t="s">
        <v>166</v>
      </c>
      <c r="C729" s="85" t="s">
        <v>621</v>
      </c>
      <c r="D729" s="85" t="s">
        <v>622</v>
      </c>
      <c r="F729" s="74">
        <v>10</v>
      </c>
      <c r="G729" s="66" t="s">
        <v>2193</v>
      </c>
    </row>
    <row r="730" spans="1:7">
      <c r="A730" s="95" t="s">
        <v>20</v>
      </c>
      <c r="B730" s="85" t="s">
        <v>166</v>
      </c>
      <c r="C730" s="85" t="s">
        <v>625</v>
      </c>
      <c r="D730" s="85" t="s">
        <v>626</v>
      </c>
      <c r="F730" s="74">
        <v>1</v>
      </c>
      <c r="G730" s="66" t="s">
        <v>2193</v>
      </c>
    </row>
    <row r="731" spans="1:7">
      <c r="A731" s="95" t="s">
        <v>20</v>
      </c>
      <c r="B731" s="85" t="s">
        <v>166</v>
      </c>
      <c r="C731" s="85" t="s">
        <v>635</v>
      </c>
      <c r="D731" s="85" t="s">
        <v>636</v>
      </c>
      <c r="F731" s="74">
        <v>8</v>
      </c>
      <c r="G731" s="66" t="s">
        <v>2197</v>
      </c>
    </row>
    <row r="732" spans="1:7">
      <c r="A732" s="95" t="s">
        <v>20</v>
      </c>
      <c r="B732" s="85" t="s">
        <v>166</v>
      </c>
      <c r="C732" s="85" t="s">
        <v>638</v>
      </c>
      <c r="D732" s="85" t="s">
        <v>639</v>
      </c>
      <c r="F732" s="74">
        <v>13</v>
      </c>
      <c r="G732" s="66" t="s">
        <v>2197</v>
      </c>
    </row>
    <row r="733" spans="1:7">
      <c r="A733" s="95" t="s">
        <v>20</v>
      </c>
      <c r="B733" s="85" t="s">
        <v>166</v>
      </c>
      <c r="C733" s="85" t="s">
        <v>640</v>
      </c>
      <c r="D733" s="85" t="s">
        <v>641</v>
      </c>
      <c r="F733" s="74">
        <v>3.6</v>
      </c>
      <c r="G733" s="66" t="s">
        <v>2197</v>
      </c>
    </row>
    <row r="734" spans="1:7">
      <c r="A734" s="95" t="s">
        <v>20</v>
      </c>
      <c r="B734" s="85" t="s">
        <v>166</v>
      </c>
      <c r="C734" s="85" t="s">
        <v>662</v>
      </c>
      <c r="D734" s="85" t="s">
        <v>663</v>
      </c>
      <c r="F734" s="74">
        <v>1</v>
      </c>
      <c r="G734" s="66" t="s">
        <v>2193</v>
      </c>
    </row>
    <row r="735" spans="1:7">
      <c r="A735" s="95" t="s">
        <v>20</v>
      </c>
      <c r="B735" s="85" t="s">
        <v>166</v>
      </c>
      <c r="C735" s="85" t="s">
        <v>670</v>
      </c>
      <c r="D735" s="85" t="s">
        <v>671</v>
      </c>
      <c r="F735" s="74">
        <v>1</v>
      </c>
      <c r="G735" s="66" t="s">
        <v>2193</v>
      </c>
    </row>
    <row r="736" spans="1:7">
      <c r="A736" s="95" t="s">
        <v>20</v>
      </c>
      <c r="B736" s="85" t="s">
        <v>166</v>
      </c>
      <c r="C736" s="85" t="s">
        <v>678</v>
      </c>
      <c r="D736" s="85" t="s">
        <v>679</v>
      </c>
      <c r="F736" s="74">
        <v>1</v>
      </c>
      <c r="G736" s="66" t="s">
        <v>2193</v>
      </c>
    </row>
    <row r="737" spans="1:7">
      <c r="A737" s="95" t="s">
        <v>20</v>
      </c>
      <c r="B737" s="85" t="s">
        <v>166</v>
      </c>
      <c r="C737" s="85" t="s">
        <v>1194</v>
      </c>
      <c r="D737" s="85" t="s">
        <v>1195</v>
      </c>
      <c r="F737" s="74">
        <v>1</v>
      </c>
      <c r="G737" s="66" t="s">
        <v>2193</v>
      </c>
    </row>
    <row r="738" spans="1:7">
      <c r="A738" s="95" t="s">
        <v>20</v>
      </c>
      <c r="B738" s="85" t="s">
        <v>166</v>
      </c>
      <c r="C738" s="85" t="s">
        <v>2199</v>
      </c>
      <c r="D738" s="85" t="s">
        <v>1480</v>
      </c>
      <c r="F738" s="74">
        <v>1</v>
      </c>
      <c r="G738" s="66" t="s">
        <v>2193</v>
      </c>
    </row>
    <row r="739" spans="1:7">
      <c r="A739" s="95" t="s">
        <v>20</v>
      </c>
      <c r="B739" s="85" t="s">
        <v>166</v>
      </c>
      <c r="C739" s="85" t="s">
        <v>1551</v>
      </c>
      <c r="D739" s="85" t="s">
        <v>1552</v>
      </c>
      <c r="F739" s="74">
        <v>1</v>
      </c>
      <c r="G739" s="66" t="s">
        <v>2193</v>
      </c>
    </row>
    <row r="740" spans="1:7">
      <c r="A740" s="95" t="s">
        <v>20</v>
      </c>
      <c r="B740" s="85" t="s">
        <v>166</v>
      </c>
      <c r="C740" s="85" t="s">
        <v>1573</v>
      </c>
      <c r="D740" s="85" t="s">
        <v>1574</v>
      </c>
      <c r="F740" s="74">
        <v>1</v>
      </c>
      <c r="G740" s="66" t="s">
        <v>2193</v>
      </c>
    </row>
    <row r="741" spans="1:7">
      <c r="A741" s="95" t="s">
        <v>20</v>
      </c>
      <c r="B741" s="85" t="s">
        <v>166</v>
      </c>
      <c r="C741" s="85" t="s">
        <v>1581</v>
      </c>
      <c r="D741" s="85" t="s">
        <v>1582</v>
      </c>
      <c r="F741" s="74">
        <v>4</v>
      </c>
      <c r="G741" s="66" t="s">
        <v>2193</v>
      </c>
    </row>
    <row r="742" spans="1:7">
      <c r="A742" s="95" t="s">
        <v>20</v>
      </c>
      <c r="B742" s="85" t="s">
        <v>166</v>
      </c>
      <c r="C742" s="85" t="s">
        <v>1590</v>
      </c>
      <c r="D742" s="85" t="s">
        <v>1591</v>
      </c>
      <c r="F742" s="74">
        <v>1</v>
      </c>
      <c r="G742" s="66" t="s">
        <v>2193</v>
      </c>
    </row>
    <row r="743" spans="1:7">
      <c r="A743" s="95" t="s">
        <v>20</v>
      </c>
      <c r="B743" s="85" t="s">
        <v>166</v>
      </c>
      <c r="C743" s="85" t="s">
        <v>1636</v>
      </c>
      <c r="D743" s="85" t="s">
        <v>1637</v>
      </c>
      <c r="F743" s="74">
        <v>1</v>
      </c>
      <c r="G743" s="66" t="s">
        <v>2193</v>
      </c>
    </row>
    <row r="744" spans="1:7">
      <c r="A744" s="95" t="s">
        <v>20</v>
      </c>
      <c r="B744" s="85" t="s">
        <v>166</v>
      </c>
      <c r="C744" s="85" t="s">
        <v>1645</v>
      </c>
      <c r="D744" s="85" t="s">
        <v>1646</v>
      </c>
      <c r="F744" s="74">
        <v>2</v>
      </c>
      <c r="G744" s="66" t="s">
        <v>2193</v>
      </c>
    </row>
    <row r="745" spans="1:7">
      <c r="A745" s="95" t="s">
        <v>20</v>
      </c>
      <c r="B745" s="85" t="s">
        <v>166</v>
      </c>
      <c r="C745" s="85" t="s">
        <v>1666</v>
      </c>
      <c r="D745" s="85" t="s">
        <v>1667</v>
      </c>
      <c r="F745" s="74">
        <v>1</v>
      </c>
      <c r="G745" s="66" t="s">
        <v>2193</v>
      </c>
    </row>
    <row r="746" spans="1:7">
      <c r="A746" s="95" t="s">
        <v>20</v>
      </c>
      <c r="B746" s="85" t="s">
        <v>166</v>
      </c>
      <c r="C746" s="85" t="s">
        <v>1672</v>
      </c>
      <c r="D746" s="85" t="s">
        <v>1673</v>
      </c>
      <c r="F746" s="74">
        <v>1</v>
      </c>
      <c r="G746" s="66" t="s">
        <v>2193</v>
      </c>
    </row>
    <row r="747" spans="1:7">
      <c r="A747" s="95" t="s">
        <v>20</v>
      </c>
      <c r="B747" s="85" t="s">
        <v>166</v>
      </c>
      <c r="C747" s="85" t="s">
        <v>1678</v>
      </c>
      <c r="D747" s="85" t="s">
        <v>1679</v>
      </c>
      <c r="F747" s="74">
        <v>1</v>
      </c>
      <c r="G747" s="66" t="s">
        <v>2193</v>
      </c>
    </row>
    <row r="748" spans="1:7">
      <c r="A748" s="95" t="s">
        <v>20</v>
      </c>
      <c r="B748" s="85" t="s">
        <v>166</v>
      </c>
      <c r="C748" s="85" t="s">
        <v>1685</v>
      </c>
      <c r="D748" s="85" t="s">
        <v>1686</v>
      </c>
      <c r="F748" s="74">
        <v>1</v>
      </c>
      <c r="G748" s="66" t="s">
        <v>2193</v>
      </c>
    </row>
    <row r="749" spans="1:7">
      <c r="A749" s="95" t="s">
        <v>20</v>
      </c>
      <c r="B749" s="85" t="s">
        <v>166</v>
      </c>
      <c r="C749" s="85" t="s">
        <v>1719</v>
      </c>
      <c r="D749" s="85" t="s">
        <v>1720</v>
      </c>
      <c r="F749" s="74">
        <v>1</v>
      </c>
      <c r="G749" s="66" t="s">
        <v>2193</v>
      </c>
    </row>
    <row r="750" spans="1:7">
      <c r="A750" s="95" t="s">
        <v>20</v>
      </c>
      <c r="B750" s="85" t="s">
        <v>166</v>
      </c>
      <c r="C750" s="85" t="s">
        <v>1757</v>
      </c>
      <c r="D750" s="85" t="s">
        <v>1758</v>
      </c>
      <c r="F750" s="74">
        <v>1</v>
      </c>
      <c r="G750" s="66" t="s">
        <v>2193</v>
      </c>
    </row>
    <row r="751" spans="1:7">
      <c r="A751" s="95" t="s">
        <v>20</v>
      </c>
      <c r="B751" s="85" t="s">
        <v>166</v>
      </c>
      <c r="C751" s="85" t="s">
        <v>1797</v>
      </c>
      <c r="D751" s="85" t="s">
        <v>1798</v>
      </c>
      <c r="F751" s="74">
        <v>1</v>
      </c>
      <c r="G751" s="66" t="s">
        <v>2193</v>
      </c>
    </row>
    <row r="752" spans="1:7">
      <c r="A752" s="95" t="s">
        <v>20</v>
      </c>
      <c r="B752" s="85" t="s">
        <v>166</v>
      </c>
      <c r="C752" s="85" t="s">
        <v>1818</v>
      </c>
      <c r="D752" s="85" t="s">
        <v>1819</v>
      </c>
      <c r="F752" s="74">
        <v>1</v>
      </c>
      <c r="G752" s="66" t="s">
        <v>2193</v>
      </c>
    </row>
    <row r="753" spans="1:7">
      <c r="A753" s="95" t="s">
        <v>20</v>
      </c>
      <c r="B753" s="85" t="s">
        <v>166</v>
      </c>
      <c r="C753" s="85" t="s">
        <v>1822</v>
      </c>
      <c r="D753" s="85" t="s">
        <v>1823</v>
      </c>
      <c r="F753" s="74">
        <v>1</v>
      </c>
      <c r="G753" s="66" t="s">
        <v>2193</v>
      </c>
    </row>
    <row r="754" spans="1:7">
      <c r="A754" s="95" t="s">
        <v>20</v>
      </c>
      <c r="B754" s="85" t="s">
        <v>166</v>
      </c>
      <c r="C754" s="85" t="s">
        <v>1869</v>
      </c>
      <c r="D754" s="85" t="s">
        <v>1870</v>
      </c>
      <c r="F754" s="74">
        <v>1</v>
      </c>
      <c r="G754" s="66" t="s">
        <v>2193</v>
      </c>
    </row>
    <row r="755" spans="1:7">
      <c r="A755" s="95" t="s">
        <v>20</v>
      </c>
      <c r="B755" s="85" t="s">
        <v>166</v>
      </c>
      <c r="C755" s="85" t="s">
        <v>1983</v>
      </c>
      <c r="D755" s="85" t="s">
        <v>1984</v>
      </c>
      <c r="F755" s="74">
        <v>1</v>
      </c>
      <c r="G755" s="66" t="s">
        <v>2193</v>
      </c>
    </row>
    <row r="756" spans="1:7">
      <c r="A756" s="95" t="s">
        <v>20</v>
      </c>
      <c r="B756" s="85" t="s">
        <v>166</v>
      </c>
      <c r="C756" s="85" t="s">
        <v>2005</v>
      </c>
      <c r="D756" s="85" t="s">
        <v>2006</v>
      </c>
      <c r="F756" s="74">
        <v>2</v>
      </c>
      <c r="G756" s="66" t="s">
        <v>2193</v>
      </c>
    </row>
    <row r="757" spans="1:7">
      <c r="A757" s="95" t="s">
        <v>20</v>
      </c>
      <c r="B757" s="85" t="s">
        <v>166</v>
      </c>
      <c r="C757" s="85" t="s">
        <v>2010</v>
      </c>
      <c r="D757" s="85" t="s">
        <v>2011</v>
      </c>
      <c r="F757" s="74">
        <v>1</v>
      </c>
      <c r="G757" s="66" t="s">
        <v>2193</v>
      </c>
    </row>
    <row r="758" spans="1:7">
      <c r="A758" s="95" t="s">
        <v>20</v>
      </c>
      <c r="B758" s="85" t="s">
        <v>166</v>
      </c>
      <c r="C758" s="85" t="s">
        <v>2012</v>
      </c>
      <c r="D758" s="85" t="s">
        <v>2013</v>
      </c>
      <c r="F758" s="74">
        <v>1</v>
      </c>
      <c r="G758" s="66" t="s">
        <v>2193</v>
      </c>
    </row>
    <row r="759" spans="1:7">
      <c r="A759" s="95" t="s">
        <v>20</v>
      </c>
      <c r="B759" s="85" t="s">
        <v>166</v>
      </c>
      <c r="C759" s="85" t="s">
        <v>2161</v>
      </c>
      <c r="D759" s="85" t="s">
        <v>2162</v>
      </c>
      <c r="F759" s="74">
        <v>2</v>
      </c>
      <c r="G759" s="66" t="s">
        <v>2193</v>
      </c>
    </row>
    <row r="760" spans="1:7">
      <c r="A760" s="95" t="s">
        <v>20</v>
      </c>
      <c r="B760" s="85" t="s">
        <v>166</v>
      </c>
      <c r="C760" s="85" t="s">
        <v>2169</v>
      </c>
      <c r="D760" s="85" t="s">
        <v>2162</v>
      </c>
      <c r="F760" s="74">
        <v>2</v>
      </c>
      <c r="G760" s="66" t="s">
        <v>2193</v>
      </c>
    </row>
    <row r="761" spans="1:7">
      <c r="A761" s="95" t="s">
        <v>21</v>
      </c>
      <c r="B761" s="85" t="s">
        <v>167</v>
      </c>
      <c r="C761" s="85" t="s">
        <v>521</v>
      </c>
      <c r="D761" s="85" t="s">
        <v>522</v>
      </c>
      <c r="F761" s="74">
        <f t="shared" ref="F761:F762" si="0">2*F$4</f>
        <v>2</v>
      </c>
      <c r="G761" s="66" t="s">
        <v>2193</v>
      </c>
    </row>
    <row r="762" spans="1:7">
      <c r="A762" s="95" t="s">
        <v>21</v>
      </c>
      <c r="B762" s="85" t="s">
        <v>167</v>
      </c>
      <c r="C762" s="85" t="s">
        <v>526</v>
      </c>
      <c r="D762" s="85" t="s">
        <v>527</v>
      </c>
      <c r="F762" s="74">
        <f t="shared" si="0"/>
        <v>2</v>
      </c>
      <c r="G762" s="66" t="s">
        <v>2193</v>
      </c>
    </row>
    <row r="763" spans="1:7">
      <c r="A763" s="95" t="s">
        <v>21</v>
      </c>
      <c r="B763" s="85" t="s">
        <v>167</v>
      </c>
      <c r="C763" s="85" t="s">
        <v>535</v>
      </c>
      <c r="D763" s="85" t="s">
        <v>536</v>
      </c>
      <c r="F763" s="74">
        <f t="shared" ref="F763:F765" si="1">1*F$4</f>
        <v>1</v>
      </c>
      <c r="G763" s="66" t="s">
        <v>2193</v>
      </c>
    </row>
    <row r="764" spans="1:7">
      <c r="A764" s="95" t="s">
        <v>21</v>
      </c>
      <c r="B764" s="85" t="s">
        <v>167</v>
      </c>
      <c r="C764" s="85" t="s">
        <v>537</v>
      </c>
      <c r="D764" s="85" t="s">
        <v>538</v>
      </c>
      <c r="F764" s="74">
        <f t="shared" si="1"/>
        <v>1</v>
      </c>
      <c r="G764" s="66" t="s">
        <v>2193</v>
      </c>
    </row>
    <row r="765" spans="1:7">
      <c r="A765" s="95" t="s">
        <v>21</v>
      </c>
      <c r="B765" s="85" t="s">
        <v>167</v>
      </c>
      <c r="C765" s="85" t="s">
        <v>625</v>
      </c>
      <c r="D765" s="85" t="s">
        <v>626</v>
      </c>
      <c r="F765" s="74">
        <f t="shared" si="1"/>
        <v>1</v>
      </c>
      <c r="G765" s="66" t="s">
        <v>2193</v>
      </c>
    </row>
    <row r="766" spans="1:7">
      <c r="A766" s="95" t="s">
        <v>21</v>
      </c>
      <c r="B766" s="85" t="s">
        <v>167</v>
      </c>
      <c r="C766" s="85" t="s">
        <v>628</v>
      </c>
      <c r="D766" s="85" t="s">
        <v>629</v>
      </c>
      <c r="F766" s="74">
        <f t="shared" ref="F766" si="2">7*F$4</f>
        <v>7</v>
      </c>
      <c r="G766" s="66" t="s">
        <v>2197</v>
      </c>
    </row>
    <row r="767" spans="1:7">
      <c r="A767" s="95" t="s">
        <v>21</v>
      </c>
      <c r="B767" s="85" t="s">
        <v>167</v>
      </c>
      <c r="C767" s="85" t="s">
        <v>638</v>
      </c>
      <c r="D767" s="85" t="s">
        <v>639</v>
      </c>
      <c r="F767" s="74">
        <f t="shared" ref="F767" si="3">13*F$4</f>
        <v>13</v>
      </c>
      <c r="G767" s="66" t="s">
        <v>2197</v>
      </c>
    </row>
    <row r="768" spans="1:7">
      <c r="A768" s="95" t="s">
        <v>21</v>
      </c>
      <c r="B768" s="85" t="s">
        <v>167</v>
      </c>
      <c r="C768" s="85" t="s">
        <v>642</v>
      </c>
      <c r="D768" s="85" t="s">
        <v>643</v>
      </c>
      <c r="F768" s="74">
        <f>0.1*F$4</f>
        <v>0.1</v>
      </c>
      <c r="G768" s="66" t="s">
        <v>2197</v>
      </c>
    </row>
    <row r="769" spans="1:7">
      <c r="A769" s="95" t="s">
        <v>21</v>
      </c>
      <c r="B769" s="85" t="s">
        <v>167</v>
      </c>
      <c r="C769" s="85" t="s">
        <v>662</v>
      </c>
      <c r="D769" s="85" t="s">
        <v>663</v>
      </c>
      <c r="F769" s="74">
        <f t="shared" ref="F769:F771" si="4">1*F$4</f>
        <v>1</v>
      </c>
      <c r="G769" s="66" t="s">
        <v>2193</v>
      </c>
    </row>
    <row r="770" spans="1:7">
      <c r="A770" s="95" t="s">
        <v>21</v>
      </c>
      <c r="B770" s="85" t="s">
        <v>167</v>
      </c>
      <c r="C770" s="85" t="s">
        <v>670</v>
      </c>
      <c r="D770" s="85" t="s">
        <v>671</v>
      </c>
      <c r="F770" s="74">
        <f t="shared" si="4"/>
        <v>1</v>
      </c>
      <c r="G770" s="66" t="s">
        <v>2193</v>
      </c>
    </row>
    <row r="771" spans="1:7">
      <c r="A771" s="95" t="s">
        <v>21</v>
      </c>
      <c r="B771" s="85" t="s">
        <v>167</v>
      </c>
      <c r="C771" s="85" t="s">
        <v>678</v>
      </c>
      <c r="D771" s="85" t="s">
        <v>679</v>
      </c>
      <c r="F771" s="74">
        <f t="shared" si="4"/>
        <v>1</v>
      </c>
      <c r="G771" s="66" t="s">
        <v>2193</v>
      </c>
    </row>
    <row r="772" spans="1:7">
      <c r="A772" s="95" t="s">
        <v>21</v>
      </c>
      <c r="B772" s="85" t="s">
        <v>167</v>
      </c>
      <c r="C772" s="85" t="s">
        <v>768</v>
      </c>
      <c r="D772" s="85" t="s">
        <v>769</v>
      </c>
      <c r="F772" s="74">
        <f>1*F$4</f>
        <v>1</v>
      </c>
      <c r="G772" s="66" t="s">
        <v>2193</v>
      </c>
    </row>
    <row r="773" spans="1:7">
      <c r="A773" s="95" t="s">
        <v>21</v>
      </c>
      <c r="B773" s="85" t="s">
        <v>167</v>
      </c>
      <c r="C773" s="85" t="s">
        <v>825</v>
      </c>
      <c r="D773" s="85" t="s">
        <v>826</v>
      </c>
      <c r="F773" s="74">
        <f>1*F$4</f>
        <v>1</v>
      </c>
      <c r="G773" s="66" t="s">
        <v>2193</v>
      </c>
    </row>
    <row r="774" spans="1:7">
      <c r="A774" s="95" t="s">
        <v>21</v>
      </c>
      <c r="B774" s="85" t="s">
        <v>167</v>
      </c>
      <c r="C774" s="85" t="s">
        <v>852</v>
      </c>
      <c r="D774" s="85" t="s">
        <v>853</v>
      </c>
      <c r="F774" s="74">
        <f>1*F$4</f>
        <v>1</v>
      </c>
      <c r="G774" s="66" t="s">
        <v>2193</v>
      </c>
    </row>
    <row r="775" spans="1:7">
      <c r="A775" s="95" t="s">
        <v>21</v>
      </c>
      <c r="B775" s="85" t="s">
        <v>167</v>
      </c>
      <c r="C775" s="85" t="s">
        <v>856</v>
      </c>
      <c r="D775" s="85" t="s">
        <v>857</v>
      </c>
      <c r="F775" s="74">
        <f t="shared" ref="F775" si="5">2*F$4</f>
        <v>2</v>
      </c>
      <c r="G775" s="66" t="s">
        <v>2193</v>
      </c>
    </row>
    <row r="776" spans="1:7">
      <c r="A776" s="95" t="s">
        <v>21</v>
      </c>
      <c r="B776" s="85" t="s">
        <v>167</v>
      </c>
      <c r="C776" s="85" t="s">
        <v>878</v>
      </c>
      <c r="D776" s="85" t="s">
        <v>879</v>
      </c>
      <c r="F776" s="74">
        <f>1*F$4</f>
        <v>1</v>
      </c>
      <c r="G776" s="66" t="s">
        <v>2193</v>
      </c>
    </row>
    <row r="777" spans="1:7">
      <c r="A777" s="95" t="s">
        <v>21</v>
      </c>
      <c r="B777" s="85" t="s">
        <v>167</v>
      </c>
      <c r="C777" s="85" t="s">
        <v>932</v>
      </c>
      <c r="D777" s="85" t="s">
        <v>933</v>
      </c>
      <c r="F777" s="74">
        <f>1*F$4</f>
        <v>1</v>
      </c>
      <c r="G777" s="66" t="s">
        <v>2193</v>
      </c>
    </row>
    <row r="778" spans="1:7">
      <c r="A778" s="95" t="s">
        <v>21</v>
      </c>
      <c r="B778" s="85" t="s">
        <v>167</v>
      </c>
      <c r="C778" s="85" t="s">
        <v>943</v>
      </c>
      <c r="D778" s="85" t="s">
        <v>944</v>
      </c>
      <c r="F778" s="74">
        <f t="shared" ref="F778:F779" si="6">1*F$4</f>
        <v>1</v>
      </c>
      <c r="G778" s="66" t="s">
        <v>2193</v>
      </c>
    </row>
    <row r="779" spans="1:7">
      <c r="A779" s="95" t="s">
        <v>21</v>
      </c>
      <c r="B779" s="85" t="s">
        <v>167</v>
      </c>
      <c r="C779" s="85" t="s">
        <v>991</v>
      </c>
      <c r="D779" s="85" t="s">
        <v>992</v>
      </c>
      <c r="F779" s="74">
        <f t="shared" si="6"/>
        <v>1</v>
      </c>
      <c r="G779" s="66" t="s">
        <v>2193</v>
      </c>
    </row>
    <row r="780" spans="1:7">
      <c r="A780" s="95" t="s">
        <v>21</v>
      </c>
      <c r="B780" s="85" t="s">
        <v>167</v>
      </c>
      <c r="C780" s="85" t="s">
        <v>1010</v>
      </c>
      <c r="D780" s="85" t="s">
        <v>1011</v>
      </c>
      <c r="F780" s="74">
        <f>1*F$4</f>
        <v>1</v>
      </c>
      <c r="G780" s="66" t="s">
        <v>2193</v>
      </c>
    </row>
    <row r="781" spans="1:7">
      <c r="A781" s="95" t="s">
        <v>21</v>
      </c>
      <c r="B781" s="85" t="s">
        <v>167</v>
      </c>
      <c r="C781" s="85" t="s">
        <v>1018</v>
      </c>
      <c r="D781" s="85" t="s">
        <v>1019</v>
      </c>
      <c r="F781" s="74">
        <f>6*F$4</f>
        <v>6</v>
      </c>
      <c r="G781" s="66" t="s">
        <v>2193</v>
      </c>
    </row>
    <row r="782" spans="1:7">
      <c r="A782" s="95" t="s">
        <v>21</v>
      </c>
      <c r="B782" s="85" t="s">
        <v>167</v>
      </c>
      <c r="C782" s="85" t="s">
        <v>1024</v>
      </c>
      <c r="D782" s="85" t="s">
        <v>1025</v>
      </c>
      <c r="F782" s="74">
        <f>6*F$4</f>
        <v>6</v>
      </c>
      <c r="G782" s="66" t="s">
        <v>2193</v>
      </c>
    </row>
    <row r="783" spans="1:7">
      <c r="A783" s="95" t="s">
        <v>21</v>
      </c>
      <c r="B783" s="85" t="s">
        <v>167</v>
      </c>
      <c r="C783" s="85" t="s">
        <v>1032</v>
      </c>
      <c r="D783" s="85" t="s">
        <v>1033</v>
      </c>
      <c r="F783" s="74">
        <f t="shared" ref="F783:F784" si="7">1*F$4</f>
        <v>1</v>
      </c>
      <c r="G783" s="66" t="s">
        <v>2193</v>
      </c>
    </row>
    <row r="784" spans="1:7">
      <c r="A784" s="95" t="s">
        <v>21</v>
      </c>
      <c r="B784" s="85" t="s">
        <v>167</v>
      </c>
      <c r="C784" s="85" t="s">
        <v>1038</v>
      </c>
      <c r="D784" s="85" t="s">
        <v>1039</v>
      </c>
      <c r="F784" s="74">
        <f t="shared" si="7"/>
        <v>1</v>
      </c>
      <c r="G784" s="66" t="s">
        <v>2193</v>
      </c>
    </row>
    <row r="785" spans="1:7">
      <c r="A785" s="95" t="s">
        <v>21</v>
      </c>
      <c r="B785" s="85" t="s">
        <v>167</v>
      </c>
      <c r="C785" s="85" t="s">
        <v>1040</v>
      </c>
      <c r="D785" s="85" t="s">
        <v>1041</v>
      </c>
      <c r="F785" s="74">
        <f>6*F$4</f>
        <v>6</v>
      </c>
      <c r="G785" s="66" t="s">
        <v>2193</v>
      </c>
    </row>
    <row r="786" spans="1:7">
      <c r="A786" s="95" t="s">
        <v>21</v>
      </c>
      <c r="B786" s="85" t="s">
        <v>167</v>
      </c>
      <c r="C786" s="85" t="s">
        <v>1042</v>
      </c>
      <c r="D786" s="85" t="s">
        <v>1043</v>
      </c>
      <c r="F786" s="74">
        <f>1*F$4</f>
        <v>1</v>
      </c>
      <c r="G786" s="66" t="s">
        <v>2193</v>
      </c>
    </row>
    <row r="787" spans="1:7">
      <c r="A787" s="95" t="s">
        <v>21</v>
      </c>
      <c r="B787" s="85" t="s">
        <v>167</v>
      </c>
      <c r="C787" s="85" t="s">
        <v>1052</v>
      </c>
      <c r="D787" s="85" t="s">
        <v>1053</v>
      </c>
      <c r="F787" s="74">
        <f t="shared" ref="F787" si="8">1*F$4</f>
        <v>1</v>
      </c>
      <c r="G787" s="66" t="s">
        <v>2193</v>
      </c>
    </row>
    <row r="788" spans="1:7">
      <c r="A788" s="95" t="s">
        <v>21</v>
      </c>
      <c r="B788" s="85" t="s">
        <v>167</v>
      </c>
      <c r="C788" s="85" t="s">
        <v>1124</v>
      </c>
      <c r="D788" s="85" t="s">
        <v>1125</v>
      </c>
      <c r="F788" s="74">
        <f>1*F$4</f>
        <v>1</v>
      </c>
      <c r="G788" s="66" t="s">
        <v>2193</v>
      </c>
    </row>
    <row r="789" spans="1:7">
      <c r="A789" s="95" t="s">
        <v>21</v>
      </c>
      <c r="B789" s="85" t="s">
        <v>167</v>
      </c>
      <c r="C789" s="85" t="s">
        <v>1170</v>
      </c>
      <c r="D789" s="85" t="s">
        <v>1171</v>
      </c>
      <c r="F789" s="74">
        <f t="shared" ref="F789:F790" si="9">1*F$4</f>
        <v>1</v>
      </c>
      <c r="G789" s="66" t="s">
        <v>2193</v>
      </c>
    </row>
    <row r="790" spans="1:7">
      <c r="A790" s="95" t="s">
        <v>21</v>
      </c>
      <c r="B790" s="85" t="s">
        <v>167</v>
      </c>
      <c r="C790" s="85" t="s">
        <v>1172</v>
      </c>
      <c r="D790" s="85" t="s">
        <v>1173</v>
      </c>
      <c r="F790" s="74">
        <f t="shared" si="9"/>
        <v>1</v>
      </c>
      <c r="G790" s="66" t="s">
        <v>2193</v>
      </c>
    </row>
    <row r="791" spans="1:7">
      <c r="A791" s="95" t="s">
        <v>21</v>
      </c>
      <c r="B791" s="85" t="s">
        <v>167</v>
      </c>
      <c r="C791" s="85" t="s">
        <v>1216</v>
      </c>
      <c r="D791" s="85" t="s">
        <v>1217</v>
      </c>
      <c r="F791" s="74">
        <f>1*F$4</f>
        <v>1</v>
      </c>
      <c r="G791" s="66" t="s">
        <v>2193</v>
      </c>
    </row>
    <row r="792" spans="1:7">
      <c r="A792" s="95" t="s">
        <v>21</v>
      </c>
      <c r="B792" s="85" t="s">
        <v>167</v>
      </c>
      <c r="C792" s="85" t="s">
        <v>1228</v>
      </c>
      <c r="D792" s="85" t="s">
        <v>1229</v>
      </c>
      <c r="F792" s="74">
        <f t="shared" ref="F792" si="10">2*F$4</f>
        <v>2</v>
      </c>
      <c r="G792" s="66" t="s">
        <v>2193</v>
      </c>
    </row>
    <row r="793" spans="1:7">
      <c r="A793" s="95" t="s">
        <v>21</v>
      </c>
      <c r="B793" s="85" t="s">
        <v>167</v>
      </c>
      <c r="C793" s="85" t="s">
        <v>1254</v>
      </c>
      <c r="D793" s="85" t="s">
        <v>1255</v>
      </c>
      <c r="F793" s="74">
        <f>1*F$4</f>
        <v>1</v>
      </c>
      <c r="G793" s="66" t="s">
        <v>2193</v>
      </c>
    </row>
    <row r="794" spans="1:7">
      <c r="A794" s="95" t="s">
        <v>21</v>
      </c>
      <c r="B794" s="85" t="s">
        <v>167</v>
      </c>
      <c r="C794" s="85" t="s">
        <v>1262</v>
      </c>
      <c r="D794" s="85" t="s">
        <v>1263</v>
      </c>
      <c r="F794" s="74">
        <f>1*F$4</f>
        <v>1</v>
      </c>
      <c r="G794" s="66" t="s">
        <v>2193</v>
      </c>
    </row>
    <row r="795" spans="1:7">
      <c r="A795" s="95" t="s">
        <v>21</v>
      </c>
      <c r="B795" s="85" t="s">
        <v>167</v>
      </c>
      <c r="C795" s="85" t="s">
        <v>1266</v>
      </c>
      <c r="D795" s="85" t="s">
        <v>1267</v>
      </c>
      <c r="F795" s="74">
        <f t="shared" ref="F795:F798" si="11">1*F$4</f>
        <v>1</v>
      </c>
      <c r="G795" s="66" t="s">
        <v>2193</v>
      </c>
    </row>
    <row r="796" spans="1:7">
      <c r="A796" s="95" t="s">
        <v>21</v>
      </c>
      <c r="B796" s="85" t="s">
        <v>167</v>
      </c>
      <c r="C796" s="85" t="s">
        <v>1268</v>
      </c>
      <c r="D796" s="85" t="s">
        <v>1269</v>
      </c>
      <c r="F796" s="74">
        <f t="shared" si="11"/>
        <v>1</v>
      </c>
      <c r="G796" s="66" t="s">
        <v>2193</v>
      </c>
    </row>
    <row r="797" spans="1:7">
      <c r="A797" s="95" t="s">
        <v>21</v>
      </c>
      <c r="B797" s="85" t="s">
        <v>167</v>
      </c>
      <c r="C797" s="85" t="s">
        <v>2199</v>
      </c>
      <c r="D797" s="85" t="s">
        <v>1480</v>
      </c>
      <c r="F797" s="74">
        <f t="shared" si="11"/>
        <v>1</v>
      </c>
      <c r="G797" s="66" t="s">
        <v>2193</v>
      </c>
    </row>
    <row r="798" spans="1:7">
      <c r="A798" s="95" t="s">
        <v>21</v>
      </c>
      <c r="B798" s="85" t="s">
        <v>167</v>
      </c>
      <c r="C798" s="85" t="s">
        <v>1573</v>
      </c>
      <c r="D798" s="85" t="s">
        <v>1574</v>
      </c>
      <c r="F798" s="74">
        <f t="shared" si="11"/>
        <v>1</v>
      </c>
      <c r="G798" s="66" t="s">
        <v>2193</v>
      </c>
    </row>
    <row r="799" spans="1:7">
      <c r="A799" s="95" t="s">
        <v>21</v>
      </c>
      <c r="B799" s="85" t="s">
        <v>167</v>
      </c>
      <c r="C799" s="85" t="s">
        <v>1581</v>
      </c>
      <c r="D799" s="85" t="s">
        <v>1582</v>
      </c>
      <c r="F799" s="74">
        <f t="shared" ref="F799" si="12">4*F$4</f>
        <v>4</v>
      </c>
      <c r="G799" s="66" t="s">
        <v>2193</v>
      </c>
    </row>
    <row r="800" spans="1:7">
      <c r="A800" s="95" t="s">
        <v>21</v>
      </c>
      <c r="B800" s="85" t="s">
        <v>167</v>
      </c>
      <c r="C800" s="85" t="s">
        <v>1645</v>
      </c>
      <c r="D800" s="85" t="s">
        <v>1646</v>
      </c>
      <c r="F800" s="74">
        <f t="shared" ref="F800" si="13">2*F$4</f>
        <v>2</v>
      </c>
      <c r="G800" s="66" t="s">
        <v>2193</v>
      </c>
    </row>
    <row r="801" spans="1:7">
      <c r="A801" s="95" t="s">
        <v>21</v>
      </c>
      <c r="B801" s="85" t="s">
        <v>167</v>
      </c>
      <c r="C801" s="85" t="s">
        <v>1672</v>
      </c>
      <c r="D801" s="85" t="s">
        <v>1673</v>
      </c>
      <c r="F801" s="74">
        <f t="shared" ref="F801:F802" si="14">1*F$4</f>
        <v>1</v>
      </c>
      <c r="G801" s="66" t="s">
        <v>2193</v>
      </c>
    </row>
    <row r="802" spans="1:7">
      <c r="A802" s="95" t="s">
        <v>21</v>
      </c>
      <c r="B802" s="85" t="s">
        <v>167</v>
      </c>
      <c r="C802" s="85" t="s">
        <v>1983</v>
      </c>
      <c r="D802" s="85" t="s">
        <v>1984</v>
      </c>
      <c r="F802" s="74">
        <f t="shared" si="14"/>
        <v>1</v>
      </c>
      <c r="G802" s="66" t="s">
        <v>2193</v>
      </c>
    </row>
    <row r="803" spans="1:7">
      <c r="A803" s="95" t="s">
        <v>21</v>
      </c>
      <c r="B803" s="85" t="s">
        <v>167</v>
      </c>
      <c r="C803" s="85" t="s">
        <v>2005</v>
      </c>
      <c r="D803" s="85" t="s">
        <v>2006</v>
      </c>
      <c r="F803" s="74">
        <f t="shared" ref="F803" si="15">2*F$4</f>
        <v>2</v>
      </c>
      <c r="G803" s="66" t="s">
        <v>2193</v>
      </c>
    </row>
    <row r="804" spans="1:7">
      <c r="A804" s="95" t="s">
        <v>21</v>
      </c>
      <c r="B804" s="85" t="s">
        <v>167</v>
      </c>
      <c r="C804" s="85" t="s">
        <v>2105</v>
      </c>
      <c r="D804" s="85" t="s">
        <v>2106</v>
      </c>
      <c r="F804" s="74">
        <f>1*F$4</f>
        <v>1</v>
      </c>
      <c r="G804" s="66" t="s">
        <v>2193</v>
      </c>
    </row>
    <row r="805" spans="1:7">
      <c r="A805" s="95" t="s">
        <v>21</v>
      </c>
      <c r="B805" s="85" t="s">
        <v>167</v>
      </c>
      <c r="C805" s="85" t="s">
        <v>2157</v>
      </c>
      <c r="D805" s="85" t="s">
        <v>2158</v>
      </c>
      <c r="F805" s="74">
        <f>1*F$4</f>
        <v>1</v>
      </c>
      <c r="G805" s="66" t="s">
        <v>2193</v>
      </c>
    </row>
    <row r="806" spans="1:7">
      <c r="A806" s="95" t="s">
        <v>21</v>
      </c>
      <c r="B806" s="85" t="s">
        <v>167</v>
      </c>
      <c r="C806" s="85" t="s">
        <v>2161</v>
      </c>
      <c r="D806" s="85" t="s">
        <v>2162</v>
      </c>
      <c r="F806" s="74">
        <f t="shared" ref="F806:F807" si="16">2*F$4</f>
        <v>2</v>
      </c>
      <c r="G806" s="66" t="s">
        <v>2193</v>
      </c>
    </row>
    <row r="807" spans="1:7">
      <c r="A807" s="95" t="s">
        <v>21</v>
      </c>
      <c r="B807" s="85" t="s">
        <v>167</v>
      </c>
      <c r="C807" s="85" t="s">
        <v>2169</v>
      </c>
      <c r="D807" s="85" t="s">
        <v>2162</v>
      </c>
      <c r="F807" s="74">
        <f t="shared" si="16"/>
        <v>2</v>
      </c>
      <c r="G807" s="66" t="s">
        <v>2193</v>
      </c>
    </row>
    <row r="808" spans="1:7">
      <c r="A808" s="95" t="s">
        <v>22</v>
      </c>
      <c r="B808" s="85" t="s">
        <v>168</v>
      </c>
      <c r="C808" s="85" t="s">
        <v>526</v>
      </c>
      <c r="D808" s="85" t="s">
        <v>527</v>
      </c>
      <c r="F808" s="74">
        <v>2</v>
      </c>
      <c r="G808" s="66" t="s">
        <v>2193</v>
      </c>
    </row>
    <row r="809" spans="1:7">
      <c r="A809" s="95" t="s">
        <v>22</v>
      </c>
      <c r="B809" s="85" t="s">
        <v>168</v>
      </c>
      <c r="C809" s="85" t="s">
        <v>625</v>
      </c>
      <c r="D809" s="85" t="s">
        <v>626</v>
      </c>
      <c r="F809" s="74">
        <v>1</v>
      </c>
      <c r="G809" s="66" t="s">
        <v>2193</v>
      </c>
    </row>
    <row r="810" spans="1:7">
      <c r="A810" s="95" t="s">
        <v>22</v>
      </c>
      <c r="B810" s="85" t="s">
        <v>168</v>
      </c>
      <c r="C810" s="85" t="s">
        <v>628</v>
      </c>
      <c r="D810" s="85" t="s">
        <v>629</v>
      </c>
      <c r="F810" s="74">
        <v>7</v>
      </c>
      <c r="G810" s="66" t="s">
        <v>2197</v>
      </c>
    </row>
    <row r="811" spans="1:7">
      <c r="A811" s="95" t="s">
        <v>22</v>
      </c>
      <c r="B811" s="85" t="s">
        <v>168</v>
      </c>
      <c r="C811" s="85" t="s">
        <v>638</v>
      </c>
      <c r="D811" s="85" t="s">
        <v>639</v>
      </c>
      <c r="F811" s="74">
        <v>13</v>
      </c>
      <c r="G811" s="66" t="s">
        <v>2197</v>
      </c>
    </row>
    <row r="812" spans="1:7">
      <c r="A812" s="95" t="s">
        <v>22</v>
      </c>
      <c r="B812" s="85" t="s">
        <v>168</v>
      </c>
      <c r="C812" s="85" t="s">
        <v>678</v>
      </c>
      <c r="D812" s="85" t="s">
        <v>679</v>
      </c>
      <c r="F812" s="74">
        <v>1</v>
      </c>
      <c r="G812" s="66" t="s">
        <v>2193</v>
      </c>
    </row>
    <row r="813" spans="1:7">
      <c r="A813" s="95" t="s">
        <v>22</v>
      </c>
      <c r="B813" s="85" t="s">
        <v>168</v>
      </c>
      <c r="C813" s="85" t="s">
        <v>774</v>
      </c>
      <c r="D813" s="85" t="s">
        <v>775</v>
      </c>
      <c r="F813" s="74">
        <v>1</v>
      </c>
      <c r="G813" s="66" t="s">
        <v>2193</v>
      </c>
    </row>
    <row r="814" spans="1:7">
      <c r="A814" s="95" t="s">
        <v>22</v>
      </c>
      <c r="B814" s="85" t="s">
        <v>168</v>
      </c>
      <c r="C814" s="85" t="s">
        <v>796</v>
      </c>
      <c r="D814" s="85" t="s">
        <v>797</v>
      </c>
      <c r="F814" s="74">
        <v>1</v>
      </c>
      <c r="G814" s="66" t="s">
        <v>2193</v>
      </c>
    </row>
    <row r="815" spans="1:7">
      <c r="A815" s="95" t="s">
        <v>22</v>
      </c>
      <c r="B815" s="85" t="s">
        <v>168</v>
      </c>
      <c r="C815" s="85" t="s">
        <v>802</v>
      </c>
      <c r="D815" s="85" t="s">
        <v>803</v>
      </c>
      <c r="F815" s="74">
        <v>1</v>
      </c>
      <c r="G815" s="66" t="s">
        <v>2193</v>
      </c>
    </row>
    <row r="816" spans="1:7">
      <c r="A816" s="95" t="s">
        <v>22</v>
      </c>
      <c r="B816" s="85" t="s">
        <v>168</v>
      </c>
      <c r="C816" s="85" t="s">
        <v>805</v>
      </c>
      <c r="D816" s="85" t="s">
        <v>806</v>
      </c>
      <c r="F816" s="74">
        <v>1</v>
      </c>
      <c r="G816" s="66" t="s">
        <v>2193</v>
      </c>
    </row>
    <row r="817" spans="1:7">
      <c r="A817" s="95" t="s">
        <v>22</v>
      </c>
      <c r="B817" s="85" t="s">
        <v>168</v>
      </c>
      <c r="C817" s="85" t="s">
        <v>829</v>
      </c>
      <c r="D817" s="85" t="s">
        <v>830</v>
      </c>
      <c r="F817" s="74">
        <v>1</v>
      </c>
      <c r="G817" s="66" t="s">
        <v>2193</v>
      </c>
    </row>
    <row r="818" spans="1:7">
      <c r="A818" s="95" t="s">
        <v>22</v>
      </c>
      <c r="B818" s="85" t="s">
        <v>168</v>
      </c>
      <c r="C818" s="85" t="s">
        <v>846</v>
      </c>
      <c r="D818" s="85" t="s">
        <v>847</v>
      </c>
      <c r="F818" s="74">
        <v>1</v>
      </c>
      <c r="G818" s="66" t="s">
        <v>2193</v>
      </c>
    </row>
    <row r="819" spans="1:7">
      <c r="A819" s="95" t="s">
        <v>22</v>
      </c>
      <c r="B819" s="85" t="s">
        <v>168</v>
      </c>
      <c r="C819" s="85" t="s">
        <v>854</v>
      </c>
      <c r="D819" s="85" t="s">
        <v>855</v>
      </c>
      <c r="F819" s="74">
        <v>1</v>
      </c>
      <c r="G819" s="66" t="s">
        <v>2193</v>
      </c>
    </row>
    <row r="820" spans="1:7">
      <c r="A820" s="95" t="s">
        <v>22</v>
      </c>
      <c r="B820" s="85" t="s">
        <v>168</v>
      </c>
      <c r="C820" s="85" t="s">
        <v>856</v>
      </c>
      <c r="D820" s="85" t="s">
        <v>857</v>
      </c>
      <c r="F820" s="74">
        <v>2</v>
      </c>
      <c r="G820" s="66" t="s">
        <v>2193</v>
      </c>
    </row>
    <row r="821" spans="1:7">
      <c r="A821" s="95" t="s">
        <v>22</v>
      </c>
      <c r="B821" s="85" t="s">
        <v>168</v>
      </c>
      <c r="C821" s="85" t="s">
        <v>880</v>
      </c>
      <c r="D821" s="85" t="s">
        <v>881</v>
      </c>
      <c r="F821" s="74">
        <v>1</v>
      </c>
      <c r="G821" s="66" t="s">
        <v>2193</v>
      </c>
    </row>
    <row r="822" spans="1:7">
      <c r="A822" s="95" t="s">
        <v>22</v>
      </c>
      <c r="B822" s="85" t="s">
        <v>168</v>
      </c>
      <c r="C822" s="85" t="s">
        <v>888</v>
      </c>
      <c r="D822" s="85" t="s">
        <v>889</v>
      </c>
      <c r="F822" s="74">
        <v>1</v>
      </c>
      <c r="G822" s="66" t="s">
        <v>2193</v>
      </c>
    </row>
    <row r="823" spans="1:7">
      <c r="A823" s="95" t="s">
        <v>22</v>
      </c>
      <c r="B823" s="85" t="s">
        <v>168</v>
      </c>
      <c r="C823" s="85" t="s">
        <v>890</v>
      </c>
      <c r="D823" s="85" t="s">
        <v>891</v>
      </c>
      <c r="F823" s="74">
        <v>1</v>
      </c>
      <c r="G823" s="66" t="s">
        <v>2193</v>
      </c>
    </row>
    <row r="824" spans="1:7">
      <c r="A824" s="95" t="s">
        <v>22</v>
      </c>
      <c r="B824" s="85" t="s">
        <v>168</v>
      </c>
      <c r="C824" s="85" t="s">
        <v>916</v>
      </c>
      <c r="D824" s="85" t="s">
        <v>917</v>
      </c>
      <c r="F824" s="74">
        <v>1</v>
      </c>
      <c r="G824" s="66" t="s">
        <v>2193</v>
      </c>
    </row>
    <row r="825" spans="1:7">
      <c r="A825" s="95" t="s">
        <v>22</v>
      </c>
      <c r="B825" s="85" t="s">
        <v>168</v>
      </c>
      <c r="C825" s="85" t="s">
        <v>935</v>
      </c>
      <c r="D825" s="85" t="s">
        <v>936</v>
      </c>
      <c r="F825" s="74">
        <v>1</v>
      </c>
      <c r="G825" s="66" t="s">
        <v>2193</v>
      </c>
    </row>
    <row r="826" spans="1:7">
      <c r="A826" s="95" t="s">
        <v>22</v>
      </c>
      <c r="B826" s="85" t="s">
        <v>168</v>
      </c>
      <c r="C826" s="85" t="s">
        <v>943</v>
      </c>
      <c r="D826" s="85" t="s">
        <v>944</v>
      </c>
      <c r="F826" s="74">
        <v>1</v>
      </c>
      <c r="G826" s="66" t="s">
        <v>2193</v>
      </c>
    </row>
    <row r="827" spans="1:7">
      <c r="A827" s="95" t="s">
        <v>22</v>
      </c>
      <c r="B827" s="85" t="s">
        <v>168</v>
      </c>
      <c r="C827" s="85" t="s">
        <v>991</v>
      </c>
      <c r="D827" s="85" t="s">
        <v>992</v>
      </c>
      <c r="F827" s="74">
        <v>1</v>
      </c>
      <c r="G827" s="66" t="s">
        <v>2193</v>
      </c>
    </row>
    <row r="828" spans="1:7">
      <c r="A828" s="95" t="s">
        <v>22</v>
      </c>
      <c r="B828" s="85" t="s">
        <v>168</v>
      </c>
      <c r="C828" s="85" t="s">
        <v>1012</v>
      </c>
      <c r="D828" s="85" t="s">
        <v>1013</v>
      </c>
      <c r="F828" s="74">
        <v>1</v>
      </c>
      <c r="G828" s="66" t="s">
        <v>2193</v>
      </c>
    </row>
    <row r="829" spans="1:7">
      <c r="A829" s="95" t="s">
        <v>22</v>
      </c>
      <c r="B829" s="85" t="s">
        <v>168</v>
      </c>
      <c r="C829" s="85" t="s">
        <v>1020</v>
      </c>
      <c r="D829" s="85" t="s">
        <v>1021</v>
      </c>
      <c r="F829" s="74">
        <v>5</v>
      </c>
      <c r="G829" s="66" t="s">
        <v>2193</v>
      </c>
    </row>
    <row r="830" spans="1:7">
      <c r="A830" s="95" t="s">
        <v>22</v>
      </c>
      <c r="B830" s="85" t="s">
        <v>168</v>
      </c>
      <c r="C830" s="85" t="s">
        <v>1026</v>
      </c>
      <c r="D830" s="85" t="s">
        <v>1027</v>
      </c>
      <c r="F830" s="74">
        <v>10</v>
      </c>
      <c r="G830" s="66" t="s">
        <v>2193</v>
      </c>
    </row>
    <row r="831" spans="1:7">
      <c r="A831" s="95" t="s">
        <v>22</v>
      </c>
      <c r="B831" s="85" t="s">
        <v>168</v>
      </c>
      <c r="C831" s="85" t="s">
        <v>1032</v>
      </c>
      <c r="D831" s="85" t="s">
        <v>1033</v>
      </c>
      <c r="F831" s="74">
        <v>1</v>
      </c>
      <c r="G831" s="66" t="s">
        <v>2193</v>
      </c>
    </row>
    <row r="832" spans="1:7">
      <c r="A832" s="95" t="s">
        <v>22</v>
      </c>
      <c r="B832" s="85" t="s">
        <v>168</v>
      </c>
      <c r="C832" s="85" t="s">
        <v>1038</v>
      </c>
      <c r="D832" s="85" t="s">
        <v>1039</v>
      </c>
      <c r="F832" s="74">
        <v>1</v>
      </c>
      <c r="G832" s="66" t="s">
        <v>2193</v>
      </c>
    </row>
    <row r="833" spans="1:7">
      <c r="A833" s="95" t="s">
        <v>22</v>
      </c>
      <c r="B833" s="85" t="s">
        <v>168</v>
      </c>
      <c r="C833" s="85" t="s">
        <v>1046</v>
      </c>
      <c r="D833" s="85" t="s">
        <v>1047</v>
      </c>
      <c r="F833" s="74">
        <v>1</v>
      </c>
      <c r="G833" s="66" t="s">
        <v>2193</v>
      </c>
    </row>
    <row r="834" spans="1:7">
      <c r="A834" s="95" t="s">
        <v>22</v>
      </c>
      <c r="B834" s="85" t="s">
        <v>168</v>
      </c>
      <c r="C834" s="85" t="s">
        <v>1052</v>
      </c>
      <c r="D834" s="85" t="s">
        <v>1053</v>
      </c>
      <c r="F834" s="74">
        <v>1</v>
      </c>
      <c r="G834" s="66" t="s">
        <v>2193</v>
      </c>
    </row>
    <row r="835" spans="1:7">
      <c r="A835" s="95" t="s">
        <v>22</v>
      </c>
      <c r="B835" s="85" t="s">
        <v>168</v>
      </c>
      <c r="C835" s="85" t="s">
        <v>1074</v>
      </c>
      <c r="D835" s="85" t="s">
        <v>1075</v>
      </c>
      <c r="F835" s="74">
        <v>1</v>
      </c>
      <c r="G835" s="66" t="s">
        <v>2193</v>
      </c>
    </row>
    <row r="836" spans="1:7">
      <c r="A836" s="95" t="s">
        <v>22</v>
      </c>
      <c r="B836" s="85" t="s">
        <v>168</v>
      </c>
      <c r="C836" s="85" t="s">
        <v>1182</v>
      </c>
      <c r="D836" s="85" t="s">
        <v>1183</v>
      </c>
      <c r="F836" s="74">
        <v>1</v>
      </c>
      <c r="G836" s="66" t="s">
        <v>2193</v>
      </c>
    </row>
    <row r="837" spans="1:7">
      <c r="A837" s="95" t="s">
        <v>22</v>
      </c>
      <c r="B837" s="85" t="s">
        <v>168</v>
      </c>
      <c r="C837" s="85" t="s">
        <v>1212</v>
      </c>
      <c r="D837" s="85" t="s">
        <v>1213</v>
      </c>
      <c r="F837" s="74">
        <v>1</v>
      </c>
      <c r="G837" s="66" t="s">
        <v>2193</v>
      </c>
    </row>
    <row r="838" spans="1:7">
      <c r="A838" s="95" t="s">
        <v>22</v>
      </c>
      <c r="B838" s="85" t="s">
        <v>168</v>
      </c>
      <c r="C838" s="85" t="s">
        <v>1228</v>
      </c>
      <c r="D838" s="85" t="s">
        <v>1229</v>
      </c>
      <c r="F838" s="74">
        <v>2</v>
      </c>
      <c r="G838" s="66" t="s">
        <v>2193</v>
      </c>
    </row>
    <row r="839" spans="1:7">
      <c r="A839" s="95" t="s">
        <v>22</v>
      </c>
      <c r="B839" s="85" t="s">
        <v>168</v>
      </c>
      <c r="C839" s="85" t="s">
        <v>1238</v>
      </c>
      <c r="D839" s="85" t="s">
        <v>2206</v>
      </c>
      <c r="F839" s="74">
        <v>1</v>
      </c>
      <c r="G839" s="66" t="s">
        <v>2193</v>
      </c>
    </row>
    <row r="840" spans="1:7">
      <c r="A840" s="95" t="s">
        <v>22</v>
      </c>
      <c r="B840" s="85" t="s">
        <v>168</v>
      </c>
      <c r="C840" s="85" t="s">
        <v>1242</v>
      </c>
      <c r="D840" s="85" t="s">
        <v>1243</v>
      </c>
      <c r="F840" s="74">
        <v>1</v>
      </c>
      <c r="G840" s="66" t="s">
        <v>2193</v>
      </c>
    </row>
    <row r="841" spans="1:7">
      <c r="A841" s="95" t="s">
        <v>22</v>
      </c>
      <c r="B841" s="85" t="s">
        <v>168</v>
      </c>
      <c r="C841" s="85" t="s">
        <v>1256</v>
      </c>
      <c r="D841" s="85" t="s">
        <v>1257</v>
      </c>
      <c r="F841" s="74">
        <v>1</v>
      </c>
      <c r="G841" s="66" t="s">
        <v>2193</v>
      </c>
    </row>
    <row r="842" spans="1:7">
      <c r="A842" s="95" t="s">
        <v>22</v>
      </c>
      <c r="B842" s="85" t="s">
        <v>168</v>
      </c>
      <c r="C842" s="85" t="s">
        <v>1258</v>
      </c>
      <c r="D842" s="85" t="s">
        <v>1259</v>
      </c>
      <c r="F842" s="74">
        <v>1</v>
      </c>
      <c r="G842" s="66" t="s">
        <v>2193</v>
      </c>
    </row>
    <row r="843" spans="1:7">
      <c r="A843" s="95" t="s">
        <v>22</v>
      </c>
      <c r="B843" s="85" t="s">
        <v>168</v>
      </c>
      <c r="C843" s="85" t="s">
        <v>1264</v>
      </c>
      <c r="D843" s="85" t="s">
        <v>1265</v>
      </c>
      <c r="F843" s="74">
        <v>1</v>
      </c>
      <c r="G843" s="66" t="s">
        <v>2193</v>
      </c>
    </row>
    <row r="844" spans="1:7">
      <c r="A844" s="95" t="s">
        <v>22</v>
      </c>
      <c r="B844" s="85" t="s">
        <v>168</v>
      </c>
      <c r="C844" s="85" t="s">
        <v>1274</v>
      </c>
      <c r="D844" s="85" t="s">
        <v>1275</v>
      </c>
      <c r="F844" s="74">
        <v>1</v>
      </c>
      <c r="G844" s="66" t="s">
        <v>2193</v>
      </c>
    </row>
    <row r="845" spans="1:7">
      <c r="A845" s="95" t="s">
        <v>22</v>
      </c>
      <c r="B845" s="85" t="s">
        <v>168</v>
      </c>
      <c r="C845" s="85" t="s">
        <v>1581</v>
      </c>
      <c r="D845" s="85" t="s">
        <v>1582</v>
      </c>
      <c r="F845" s="74">
        <v>4</v>
      </c>
      <c r="G845" s="66" t="s">
        <v>2193</v>
      </c>
    </row>
    <row r="846" spans="1:7">
      <c r="A846" s="95" t="s">
        <v>22</v>
      </c>
      <c r="B846" s="85" t="s">
        <v>168</v>
      </c>
      <c r="C846" s="85" t="s">
        <v>1645</v>
      </c>
      <c r="D846" s="85" t="s">
        <v>1646</v>
      </c>
      <c r="F846" s="74">
        <v>2</v>
      </c>
      <c r="G846" s="66" t="s">
        <v>2193</v>
      </c>
    </row>
    <row r="847" spans="1:7">
      <c r="A847" s="95" t="s">
        <v>22</v>
      </c>
      <c r="B847" s="85" t="s">
        <v>168</v>
      </c>
      <c r="C847" s="85" t="s">
        <v>1977</v>
      </c>
      <c r="D847" s="85" t="s">
        <v>1978</v>
      </c>
      <c r="F847" s="74">
        <v>1</v>
      </c>
      <c r="G847" s="66" t="s">
        <v>2193</v>
      </c>
    </row>
    <row r="848" spans="1:7">
      <c r="A848" s="95" t="s">
        <v>22</v>
      </c>
      <c r="B848" s="85" t="s">
        <v>168</v>
      </c>
      <c r="C848" s="85" t="s">
        <v>2005</v>
      </c>
      <c r="D848" s="85" t="s">
        <v>2006</v>
      </c>
      <c r="F848" s="74">
        <v>2</v>
      </c>
      <c r="G848" s="66" t="s">
        <v>2193</v>
      </c>
    </row>
    <row r="849" spans="1:7">
      <c r="A849" s="95" t="s">
        <v>22</v>
      </c>
      <c r="B849" s="85" t="s">
        <v>168</v>
      </c>
      <c r="C849" s="85" t="s">
        <v>2127</v>
      </c>
      <c r="D849" s="85" t="s">
        <v>2128</v>
      </c>
      <c r="F849" s="74">
        <v>1</v>
      </c>
      <c r="G849" s="66" t="s">
        <v>2193</v>
      </c>
    </row>
    <row r="850" spans="1:7">
      <c r="A850" s="95" t="s">
        <v>22</v>
      </c>
      <c r="B850" s="85" t="s">
        <v>168</v>
      </c>
      <c r="C850" s="85" t="s">
        <v>2157</v>
      </c>
      <c r="D850" s="85" t="s">
        <v>2158</v>
      </c>
      <c r="F850" s="74">
        <v>2</v>
      </c>
      <c r="G850" s="66" t="s">
        <v>2193</v>
      </c>
    </row>
    <row r="851" spans="1:7">
      <c r="A851" s="95" t="s">
        <v>22</v>
      </c>
      <c r="B851" s="85" t="s">
        <v>168</v>
      </c>
      <c r="C851" s="85" t="s">
        <v>2163</v>
      </c>
      <c r="D851" s="85" t="s">
        <v>2195</v>
      </c>
      <c r="F851" s="74">
        <v>2</v>
      </c>
      <c r="G851" s="66" t="s">
        <v>2193</v>
      </c>
    </row>
    <row r="852" spans="1:7">
      <c r="A852" s="95" t="s">
        <v>22</v>
      </c>
      <c r="B852" s="85" t="s">
        <v>168</v>
      </c>
      <c r="C852" s="85" t="s">
        <v>2169</v>
      </c>
      <c r="D852" s="85" t="s">
        <v>2162</v>
      </c>
      <c r="F852" s="74">
        <v>2</v>
      </c>
      <c r="G852" s="66" t="s">
        <v>2193</v>
      </c>
    </row>
    <row r="853" spans="1:7">
      <c r="A853" s="95" t="s">
        <v>23</v>
      </c>
      <c r="B853" s="85" t="s">
        <v>169</v>
      </c>
      <c r="C853" s="85" t="s">
        <v>392</v>
      </c>
      <c r="D853" s="85" t="s">
        <v>393</v>
      </c>
      <c r="F853" s="74">
        <v>1</v>
      </c>
      <c r="G853" s="66" t="s">
        <v>2193</v>
      </c>
    </row>
    <row r="854" spans="1:7">
      <c r="A854" s="95" t="s">
        <v>23</v>
      </c>
      <c r="B854" s="85" t="s">
        <v>169</v>
      </c>
      <c r="C854" s="85" t="s">
        <v>440</v>
      </c>
      <c r="D854" s="85" t="s">
        <v>441</v>
      </c>
      <c r="F854" s="74">
        <v>1</v>
      </c>
      <c r="G854" s="66" t="s">
        <v>2193</v>
      </c>
    </row>
    <row r="855" spans="1:7">
      <c r="A855" s="95" t="s">
        <v>23</v>
      </c>
      <c r="B855" s="85" t="s">
        <v>169</v>
      </c>
      <c r="C855" s="85" t="s">
        <v>445</v>
      </c>
      <c r="D855" s="85" t="s">
        <v>446</v>
      </c>
      <c r="F855" s="74">
        <v>1</v>
      </c>
      <c r="G855" s="66" t="s">
        <v>2193</v>
      </c>
    </row>
    <row r="856" spans="1:7">
      <c r="A856" s="95" t="s">
        <v>23</v>
      </c>
      <c r="B856" s="85" t="s">
        <v>169</v>
      </c>
      <c r="C856" s="85" t="s">
        <v>452</v>
      </c>
      <c r="D856" s="85" t="s">
        <v>453</v>
      </c>
      <c r="F856" s="74">
        <v>5</v>
      </c>
      <c r="G856" s="66" t="s">
        <v>2193</v>
      </c>
    </row>
    <row r="857" spans="1:7">
      <c r="A857" s="95" t="s">
        <v>23</v>
      </c>
      <c r="B857" s="85" t="s">
        <v>169</v>
      </c>
      <c r="C857" s="85" t="s">
        <v>459</v>
      </c>
      <c r="D857" s="85" t="s">
        <v>460</v>
      </c>
      <c r="F857" s="74">
        <v>1</v>
      </c>
      <c r="G857" s="66" t="s">
        <v>2193</v>
      </c>
    </row>
    <row r="858" spans="1:7">
      <c r="A858" s="95" t="s">
        <v>23</v>
      </c>
      <c r="B858" s="85" t="s">
        <v>169</v>
      </c>
      <c r="C858" s="85" t="s">
        <v>464</v>
      </c>
      <c r="D858" s="85" t="s">
        <v>465</v>
      </c>
      <c r="F858" s="74">
        <v>1</v>
      </c>
      <c r="G858" s="66" t="s">
        <v>2193</v>
      </c>
    </row>
    <row r="859" spans="1:7">
      <c r="A859" s="95" t="s">
        <v>23</v>
      </c>
      <c r="B859" s="85" t="s">
        <v>169</v>
      </c>
      <c r="C859" s="85" t="s">
        <v>466</v>
      </c>
      <c r="D859" s="85" t="s">
        <v>467</v>
      </c>
      <c r="F859" s="74">
        <v>1</v>
      </c>
      <c r="G859" s="66" t="s">
        <v>2193</v>
      </c>
    </row>
    <row r="860" spans="1:7">
      <c r="A860" s="95" t="s">
        <v>23</v>
      </c>
      <c r="B860" s="85" t="s">
        <v>169</v>
      </c>
      <c r="C860" s="85" t="s">
        <v>505</v>
      </c>
      <c r="D860" s="85" t="s">
        <v>506</v>
      </c>
      <c r="F860" s="74">
        <v>1</v>
      </c>
      <c r="G860" s="66" t="s">
        <v>2193</v>
      </c>
    </row>
    <row r="861" spans="1:7">
      <c r="A861" s="95" t="s">
        <v>23</v>
      </c>
      <c r="B861" s="85" t="s">
        <v>169</v>
      </c>
      <c r="C861" s="85" t="s">
        <v>511</v>
      </c>
      <c r="D861" s="85" t="s">
        <v>512</v>
      </c>
      <c r="F861" s="74">
        <v>1</v>
      </c>
      <c r="G861" s="66" t="s">
        <v>2193</v>
      </c>
    </row>
    <row r="862" spans="1:7">
      <c r="A862" s="95" t="s">
        <v>23</v>
      </c>
      <c r="B862" s="85" t="s">
        <v>169</v>
      </c>
      <c r="C862" s="85" t="s">
        <v>515</v>
      </c>
      <c r="D862" s="85" t="s">
        <v>516</v>
      </c>
      <c r="F862" s="74">
        <v>1</v>
      </c>
      <c r="G862" s="66" t="s">
        <v>2193</v>
      </c>
    </row>
    <row r="863" spans="1:7">
      <c r="A863" s="95" t="s">
        <v>23</v>
      </c>
      <c r="B863" s="85" t="s">
        <v>169</v>
      </c>
      <c r="C863" s="85" t="s">
        <v>521</v>
      </c>
      <c r="D863" s="85" t="s">
        <v>522</v>
      </c>
      <c r="F863" s="74">
        <v>2</v>
      </c>
      <c r="G863" s="66" t="s">
        <v>2193</v>
      </c>
    </row>
    <row r="864" spans="1:7">
      <c r="A864" s="95" t="s">
        <v>23</v>
      </c>
      <c r="B864" s="85" t="s">
        <v>169</v>
      </c>
      <c r="C864" s="85" t="s">
        <v>524</v>
      </c>
      <c r="D864" s="85" t="s">
        <v>525</v>
      </c>
      <c r="F864" s="74">
        <v>1</v>
      </c>
      <c r="G864" s="66" t="s">
        <v>2193</v>
      </c>
    </row>
    <row r="865" spans="1:7">
      <c r="A865" s="95" t="s">
        <v>23</v>
      </c>
      <c r="B865" s="85" t="s">
        <v>169</v>
      </c>
      <c r="C865" s="85" t="s">
        <v>526</v>
      </c>
      <c r="D865" s="85" t="s">
        <v>527</v>
      </c>
      <c r="F865" s="74">
        <v>2</v>
      </c>
      <c r="G865" s="66" t="s">
        <v>2193</v>
      </c>
    </row>
    <row r="866" spans="1:7">
      <c r="A866" s="95" t="s">
        <v>23</v>
      </c>
      <c r="B866" s="85" t="s">
        <v>169</v>
      </c>
      <c r="C866" s="85" t="s">
        <v>531</v>
      </c>
      <c r="D866" s="85" t="s">
        <v>532</v>
      </c>
      <c r="F866" s="74">
        <v>1</v>
      </c>
      <c r="G866" s="66" t="s">
        <v>2193</v>
      </c>
    </row>
    <row r="867" spans="1:7">
      <c r="A867" s="95" t="s">
        <v>23</v>
      </c>
      <c r="B867" s="85" t="s">
        <v>169</v>
      </c>
      <c r="C867" s="85" t="s">
        <v>535</v>
      </c>
      <c r="D867" s="85" t="s">
        <v>536</v>
      </c>
      <c r="F867" s="74">
        <v>1</v>
      </c>
      <c r="G867" s="66" t="s">
        <v>2193</v>
      </c>
    </row>
    <row r="868" spans="1:7">
      <c r="A868" s="95" t="s">
        <v>23</v>
      </c>
      <c r="B868" s="85" t="s">
        <v>169</v>
      </c>
      <c r="C868" s="85" t="s">
        <v>537</v>
      </c>
      <c r="D868" s="85" t="s">
        <v>538</v>
      </c>
      <c r="F868" s="74">
        <v>1</v>
      </c>
      <c r="G868" s="66" t="s">
        <v>2193</v>
      </c>
    </row>
    <row r="869" spans="1:7">
      <c r="A869" s="95" t="s">
        <v>23</v>
      </c>
      <c r="B869" s="85" t="s">
        <v>169</v>
      </c>
      <c r="C869" s="85" t="s">
        <v>549</v>
      </c>
      <c r="D869" s="85" t="s">
        <v>550</v>
      </c>
      <c r="F869" s="74">
        <v>1</v>
      </c>
      <c r="G869" s="66" t="s">
        <v>2193</v>
      </c>
    </row>
    <row r="870" spans="1:7">
      <c r="A870" s="95" t="s">
        <v>23</v>
      </c>
      <c r="B870" s="85" t="s">
        <v>169</v>
      </c>
      <c r="C870" s="85" t="s">
        <v>559</v>
      </c>
      <c r="D870" s="85" t="s">
        <v>560</v>
      </c>
      <c r="F870" s="74">
        <v>1</v>
      </c>
      <c r="G870" s="66" t="s">
        <v>2193</v>
      </c>
    </row>
    <row r="871" spans="1:7">
      <c r="A871" s="95" t="s">
        <v>23</v>
      </c>
      <c r="B871" s="85" t="s">
        <v>169</v>
      </c>
      <c r="C871" s="85" t="s">
        <v>563</v>
      </c>
      <c r="D871" s="85" t="s">
        <v>564</v>
      </c>
      <c r="F871" s="74">
        <v>1</v>
      </c>
      <c r="G871" s="66" t="s">
        <v>2193</v>
      </c>
    </row>
    <row r="872" spans="1:7">
      <c r="A872" s="95" t="s">
        <v>23</v>
      </c>
      <c r="B872" s="85" t="s">
        <v>169</v>
      </c>
      <c r="C872" s="85" t="s">
        <v>576</v>
      </c>
      <c r="D872" s="85" t="s">
        <v>577</v>
      </c>
      <c r="F872" s="74">
        <v>2</v>
      </c>
      <c r="G872" s="66" t="s">
        <v>2193</v>
      </c>
    </row>
    <row r="873" spans="1:7">
      <c r="A873" s="95" t="s">
        <v>23</v>
      </c>
      <c r="B873" s="85" t="s">
        <v>169</v>
      </c>
      <c r="C873" s="85" t="s">
        <v>619</v>
      </c>
      <c r="D873" s="85" t="s">
        <v>620</v>
      </c>
      <c r="F873" s="74">
        <v>5</v>
      </c>
      <c r="G873" s="66" t="s">
        <v>2193</v>
      </c>
    </row>
    <row r="874" spans="1:7">
      <c r="A874" s="95" t="s">
        <v>23</v>
      </c>
      <c r="B874" s="85" t="s">
        <v>169</v>
      </c>
      <c r="C874" s="85" t="s">
        <v>640</v>
      </c>
      <c r="D874" s="85" t="s">
        <v>641</v>
      </c>
      <c r="F874" s="74">
        <v>3.6</v>
      </c>
      <c r="G874" s="66" t="s">
        <v>2197</v>
      </c>
    </row>
    <row r="875" spans="1:7">
      <c r="A875" s="95" t="s">
        <v>23</v>
      </c>
      <c r="B875" s="85" t="s">
        <v>169</v>
      </c>
      <c r="C875" s="85" t="s">
        <v>662</v>
      </c>
      <c r="D875" s="85" t="s">
        <v>663</v>
      </c>
      <c r="F875" s="74">
        <v>1</v>
      </c>
      <c r="G875" s="66" t="s">
        <v>2193</v>
      </c>
    </row>
    <row r="876" spans="1:7">
      <c r="A876" s="95" t="s">
        <v>23</v>
      </c>
      <c r="B876" s="85" t="s">
        <v>169</v>
      </c>
      <c r="C876" s="85" t="s">
        <v>670</v>
      </c>
      <c r="D876" s="85" t="s">
        <v>671</v>
      </c>
      <c r="F876" s="74">
        <v>1</v>
      </c>
      <c r="G876" s="66" t="s">
        <v>2193</v>
      </c>
    </row>
    <row r="877" spans="1:7">
      <c r="A877" s="95" t="s">
        <v>23</v>
      </c>
      <c r="B877" s="85" t="s">
        <v>169</v>
      </c>
      <c r="C877" s="85" t="s">
        <v>1384</v>
      </c>
      <c r="D877" s="85" t="s">
        <v>1385</v>
      </c>
      <c r="F877" s="74">
        <v>1</v>
      </c>
      <c r="G877" s="66" t="s">
        <v>2193</v>
      </c>
    </row>
    <row r="878" spans="1:7">
      <c r="A878" s="95" t="s">
        <v>23</v>
      </c>
      <c r="B878" s="85" t="s">
        <v>169</v>
      </c>
      <c r="C878" s="85" t="s">
        <v>1491</v>
      </c>
      <c r="D878" s="85" t="s">
        <v>1492</v>
      </c>
      <c r="F878" s="74">
        <v>1</v>
      </c>
      <c r="G878" s="66" t="s">
        <v>2193</v>
      </c>
    </row>
    <row r="879" spans="1:7">
      <c r="A879" s="95" t="s">
        <v>23</v>
      </c>
      <c r="B879" s="85" t="s">
        <v>169</v>
      </c>
      <c r="C879" s="85" t="s">
        <v>1537</v>
      </c>
      <c r="D879" s="85" t="s">
        <v>1538</v>
      </c>
      <c r="F879" s="74">
        <v>1</v>
      </c>
      <c r="G879" s="66" t="s">
        <v>2193</v>
      </c>
    </row>
    <row r="880" spans="1:7">
      <c r="A880" s="95" t="s">
        <v>23</v>
      </c>
      <c r="B880" s="85" t="s">
        <v>169</v>
      </c>
      <c r="C880" s="85" t="s">
        <v>1628</v>
      </c>
      <c r="D880" s="85" t="s">
        <v>1629</v>
      </c>
      <c r="F880" s="74">
        <v>1</v>
      </c>
      <c r="G880" s="66" t="s">
        <v>2193</v>
      </c>
    </row>
    <row r="881" spans="1:7">
      <c r="A881" s="95" t="s">
        <v>23</v>
      </c>
      <c r="B881" s="85" t="s">
        <v>169</v>
      </c>
      <c r="C881" s="85" t="s">
        <v>1709</v>
      </c>
      <c r="D881" s="85" t="s">
        <v>2200</v>
      </c>
      <c r="F881" s="74">
        <v>1</v>
      </c>
      <c r="G881" s="66" t="s">
        <v>2193</v>
      </c>
    </row>
    <row r="882" spans="1:7">
      <c r="A882" s="95" t="s">
        <v>23</v>
      </c>
      <c r="B882" s="85" t="s">
        <v>169</v>
      </c>
      <c r="C882" s="85" t="s">
        <v>1769</v>
      </c>
      <c r="D882" s="85" t="s">
        <v>1770</v>
      </c>
      <c r="F882" s="74">
        <v>1</v>
      </c>
      <c r="G882" s="66" t="s">
        <v>2193</v>
      </c>
    </row>
    <row r="883" spans="1:7">
      <c r="A883" s="95" t="s">
        <v>23</v>
      </c>
      <c r="B883" s="85" t="s">
        <v>169</v>
      </c>
      <c r="C883" s="85" t="s">
        <v>1773</v>
      </c>
      <c r="D883" s="85" t="s">
        <v>1774</v>
      </c>
      <c r="F883" s="74">
        <v>1</v>
      </c>
      <c r="G883" s="66" t="s">
        <v>2193</v>
      </c>
    </row>
    <row r="884" spans="1:7">
      <c r="A884" s="95" t="s">
        <v>23</v>
      </c>
      <c r="B884" s="85" t="s">
        <v>169</v>
      </c>
      <c r="C884" s="85" t="s">
        <v>1838</v>
      </c>
      <c r="D884" s="85" t="s">
        <v>1839</v>
      </c>
      <c r="F884" s="74">
        <v>1</v>
      </c>
      <c r="G884" s="66" t="s">
        <v>2193</v>
      </c>
    </row>
    <row r="885" spans="1:7">
      <c r="A885" s="95" t="s">
        <v>23</v>
      </c>
      <c r="B885" s="85" t="s">
        <v>169</v>
      </c>
      <c r="C885" s="85" t="s">
        <v>1943</v>
      </c>
      <c r="D885" s="85" t="s">
        <v>1944</v>
      </c>
      <c r="F885" s="74">
        <v>1</v>
      </c>
      <c r="G885" s="66" t="s">
        <v>2193</v>
      </c>
    </row>
    <row r="886" spans="1:7">
      <c r="A886" s="95" t="s">
        <v>23</v>
      </c>
      <c r="B886" s="85" t="s">
        <v>169</v>
      </c>
      <c r="C886" s="85" t="s">
        <v>2005</v>
      </c>
      <c r="D886" s="85" t="s">
        <v>2006</v>
      </c>
      <c r="F886" s="74">
        <v>2</v>
      </c>
      <c r="G886" s="66" t="s">
        <v>2193</v>
      </c>
    </row>
    <row r="887" spans="1:7">
      <c r="A887" s="95" t="s">
        <v>23</v>
      </c>
      <c r="B887" s="85" t="s">
        <v>169</v>
      </c>
      <c r="C887" s="85" t="s">
        <v>2147</v>
      </c>
      <c r="D887" s="85" t="s">
        <v>2148</v>
      </c>
      <c r="F887" s="74">
        <v>2</v>
      </c>
      <c r="G887" s="66" t="s">
        <v>2193</v>
      </c>
    </row>
    <row r="888" spans="1:7">
      <c r="A888" s="95" t="s">
        <v>23</v>
      </c>
      <c r="B888" s="85" t="s">
        <v>169</v>
      </c>
      <c r="C888" s="85" t="s">
        <v>2161</v>
      </c>
      <c r="D888" s="85" t="s">
        <v>2162</v>
      </c>
      <c r="F888" s="74">
        <v>2</v>
      </c>
      <c r="G888" s="66" t="s">
        <v>2193</v>
      </c>
    </row>
    <row r="889" spans="1:7">
      <c r="A889" s="95" t="s">
        <v>23</v>
      </c>
      <c r="B889" s="85" t="s">
        <v>169</v>
      </c>
      <c r="C889" s="85" t="s">
        <v>2169</v>
      </c>
      <c r="D889" s="85" t="s">
        <v>2162</v>
      </c>
      <c r="F889" s="74">
        <v>2</v>
      </c>
      <c r="G889" s="66" t="s">
        <v>2193</v>
      </c>
    </row>
    <row r="890" spans="1:7">
      <c r="A890" s="95" t="s">
        <v>23</v>
      </c>
      <c r="B890" s="85" t="s">
        <v>169</v>
      </c>
      <c r="C890" s="85" t="s">
        <v>2182</v>
      </c>
      <c r="D890" s="85" t="s">
        <v>2183</v>
      </c>
      <c r="F890" s="74">
        <v>1</v>
      </c>
      <c r="G890" s="66" t="s">
        <v>2193</v>
      </c>
    </row>
    <row r="891" spans="1:7">
      <c r="A891" s="95" t="s">
        <v>24</v>
      </c>
      <c r="B891" s="85" t="s">
        <v>170</v>
      </c>
      <c r="C891" s="85" t="s">
        <v>336</v>
      </c>
      <c r="D891" s="85" t="s">
        <v>337</v>
      </c>
      <c r="F891" s="74">
        <v>2</v>
      </c>
      <c r="G891" s="66" t="s">
        <v>2193</v>
      </c>
    </row>
    <row r="892" spans="1:7">
      <c r="A892" s="95" t="s">
        <v>24</v>
      </c>
      <c r="B892" s="85" t="s">
        <v>170</v>
      </c>
      <c r="C892" s="85" t="s">
        <v>349</v>
      </c>
      <c r="D892" s="85" t="s">
        <v>350</v>
      </c>
      <c r="F892" s="74">
        <v>1</v>
      </c>
      <c r="G892" s="66" t="s">
        <v>2193</v>
      </c>
    </row>
    <row r="893" spans="1:7">
      <c r="A893" s="95" t="s">
        <v>24</v>
      </c>
      <c r="B893" s="85" t="s">
        <v>170</v>
      </c>
      <c r="C893" s="85" t="s">
        <v>394</v>
      </c>
      <c r="D893" s="85" t="s">
        <v>395</v>
      </c>
      <c r="F893" s="74">
        <v>1</v>
      </c>
      <c r="G893" s="66" t="s">
        <v>2193</v>
      </c>
    </row>
    <row r="894" spans="1:7">
      <c r="A894" s="95" t="s">
        <v>24</v>
      </c>
      <c r="B894" s="85" t="s">
        <v>170</v>
      </c>
      <c r="C894" s="85" t="s">
        <v>401</v>
      </c>
      <c r="D894" s="85" t="s">
        <v>402</v>
      </c>
      <c r="F894" s="74">
        <v>1</v>
      </c>
      <c r="G894" s="66" t="s">
        <v>2193</v>
      </c>
    </row>
    <row r="895" spans="1:7">
      <c r="A895" s="95" t="s">
        <v>24</v>
      </c>
      <c r="B895" s="85" t="s">
        <v>170</v>
      </c>
      <c r="C895" s="85" t="s">
        <v>404</v>
      </c>
      <c r="D895" s="85" t="s">
        <v>405</v>
      </c>
      <c r="F895" s="74">
        <v>1</v>
      </c>
      <c r="G895" s="66" t="s">
        <v>2193</v>
      </c>
    </row>
    <row r="896" spans="1:7">
      <c r="A896" s="95" t="s">
        <v>24</v>
      </c>
      <c r="B896" s="85" t="s">
        <v>170</v>
      </c>
      <c r="C896" s="85" t="s">
        <v>408</v>
      </c>
      <c r="D896" s="85" t="s">
        <v>409</v>
      </c>
      <c r="F896" s="74">
        <v>1</v>
      </c>
      <c r="G896" s="66" t="s">
        <v>2193</v>
      </c>
    </row>
    <row r="897" spans="1:7">
      <c r="A897" s="95" t="s">
        <v>24</v>
      </c>
      <c r="B897" s="85" t="s">
        <v>170</v>
      </c>
      <c r="C897" s="85" t="s">
        <v>418</v>
      </c>
      <c r="D897" s="85" t="s">
        <v>419</v>
      </c>
      <c r="F897" s="74">
        <v>1</v>
      </c>
      <c r="G897" s="66" t="s">
        <v>2193</v>
      </c>
    </row>
    <row r="898" spans="1:7">
      <c r="A898" s="95" t="s">
        <v>24</v>
      </c>
      <c r="B898" s="85" t="s">
        <v>170</v>
      </c>
      <c r="C898" s="85" t="s">
        <v>455</v>
      </c>
      <c r="D898" s="85" t="s">
        <v>456</v>
      </c>
      <c r="F898" s="74">
        <v>2</v>
      </c>
      <c r="G898" s="66" t="s">
        <v>2193</v>
      </c>
    </row>
    <row r="899" spans="1:7">
      <c r="A899" s="95" t="s">
        <v>24</v>
      </c>
      <c r="B899" s="85" t="s">
        <v>170</v>
      </c>
      <c r="C899" s="85" t="s">
        <v>457</v>
      </c>
      <c r="D899" s="85" t="s">
        <v>458</v>
      </c>
      <c r="F899" s="74">
        <v>1</v>
      </c>
      <c r="G899" s="66" t="s">
        <v>2193</v>
      </c>
    </row>
    <row r="900" spans="1:7">
      <c r="A900" s="95" t="s">
        <v>24</v>
      </c>
      <c r="B900" s="85" t="s">
        <v>170</v>
      </c>
      <c r="C900" s="85" t="s">
        <v>459</v>
      </c>
      <c r="D900" s="85" t="s">
        <v>460</v>
      </c>
      <c r="F900" s="74">
        <v>1</v>
      </c>
      <c r="G900" s="66" t="s">
        <v>2193</v>
      </c>
    </row>
    <row r="901" spans="1:7">
      <c r="A901" s="95" t="s">
        <v>24</v>
      </c>
      <c r="B901" s="85" t="s">
        <v>170</v>
      </c>
      <c r="C901" s="85" t="s">
        <v>462</v>
      </c>
      <c r="D901" s="85" t="s">
        <v>463</v>
      </c>
      <c r="F901" s="74">
        <v>1</v>
      </c>
      <c r="G901" s="66" t="s">
        <v>2193</v>
      </c>
    </row>
    <row r="902" spans="1:7">
      <c r="A902" s="95" t="s">
        <v>24</v>
      </c>
      <c r="B902" s="85" t="s">
        <v>170</v>
      </c>
      <c r="C902" s="85" t="s">
        <v>464</v>
      </c>
      <c r="D902" s="85" t="s">
        <v>465</v>
      </c>
      <c r="F902" s="74">
        <v>1</v>
      </c>
      <c r="G902" s="66" t="s">
        <v>2193</v>
      </c>
    </row>
    <row r="903" spans="1:7">
      <c r="A903" s="95" t="s">
        <v>24</v>
      </c>
      <c r="B903" s="85" t="s">
        <v>170</v>
      </c>
      <c r="C903" s="85" t="s">
        <v>466</v>
      </c>
      <c r="D903" s="85" t="s">
        <v>467</v>
      </c>
      <c r="F903" s="74">
        <v>1</v>
      </c>
      <c r="G903" s="66" t="s">
        <v>2193</v>
      </c>
    </row>
    <row r="904" spans="1:7">
      <c r="A904" s="95" t="s">
        <v>24</v>
      </c>
      <c r="B904" s="85" t="s">
        <v>170</v>
      </c>
      <c r="C904" s="85" t="s">
        <v>495</v>
      </c>
      <c r="D904" s="85" t="s">
        <v>496</v>
      </c>
      <c r="F904" s="74">
        <v>1</v>
      </c>
      <c r="G904" s="66" t="s">
        <v>2193</v>
      </c>
    </row>
    <row r="905" spans="1:7">
      <c r="A905" s="95" t="s">
        <v>24</v>
      </c>
      <c r="B905" s="85" t="s">
        <v>170</v>
      </c>
      <c r="C905" s="85" t="s">
        <v>505</v>
      </c>
      <c r="D905" s="85" t="s">
        <v>506</v>
      </c>
      <c r="F905" s="74">
        <v>1</v>
      </c>
      <c r="G905" s="66" t="s">
        <v>2193</v>
      </c>
    </row>
    <row r="906" spans="1:7">
      <c r="A906" s="95" t="s">
        <v>24</v>
      </c>
      <c r="B906" s="85" t="s">
        <v>170</v>
      </c>
      <c r="C906" s="85" t="s">
        <v>526</v>
      </c>
      <c r="D906" s="85" t="s">
        <v>527</v>
      </c>
      <c r="F906" s="74">
        <v>2</v>
      </c>
      <c r="G906" s="66" t="s">
        <v>2193</v>
      </c>
    </row>
    <row r="907" spans="1:7">
      <c r="A907" s="95" t="s">
        <v>24</v>
      </c>
      <c r="B907" s="85" t="s">
        <v>170</v>
      </c>
      <c r="C907" s="85" t="s">
        <v>528</v>
      </c>
      <c r="D907" s="85" t="s">
        <v>478</v>
      </c>
      <c r="F907" s="74">
        <v>1</v>
      </c>
      <c r="G907" s="66" t="s">
        <v>2193</v>
      </c>
    </row>
    <row r="908" spans="1:7">
      <c r="A908" s="95" t="s">
        <v>24</v>
      </c>
      <c r="B908" s="85" t="s">
        <v>170</v>
      </c>
      <c r="C908" s="85" t="s">
        <v>529</v>
      </c>
      <c r="D908" s="85" t="s">
        <v>530</v>
      </c>
      <c r="F908" s="74">
        <v>2</v>
      </c>
      <c r="G908" s="66" t="s">
        <v>2193</v>
      </c>
    </row>
    <row r="909" spans="1:7">
      <c r="A909" s="95" t="s">
        <v>24</v>
      </c>
      <c r="B909" s="85" t="s">
        <v>170</v>
      </c>
      <c r="C909" s="85" t="s">
        <v>533</v>
      </c>
      <c r="D909" s="85" t="s">
        <v>534</v>
      </c>
      <c r="F909" s="74">
        <v>1</v>
      </c>
      <c r="G909" s="66" t="s">
        <v>2193</v>
      </c>
    </row>
    <row r="910" spans="1:7">
      <c r="A910" s="95" t="s">
        <v>24</v>
      </c>
      <c r="B910" s="85" t="s">
        <v>170</v>
      </c>
      <c r="C910" s="85" t="s">
        <v>535</v>
      </c>
      <c r="D910" s="85" t="s">
        <v>536</v>
      </c>
      <c r="F910" s="74">
        <v>1</v>
      </c>
      <c r="G910" s="66" t="s">
        <v>2193</v>
      </c>
    </row>
    <row r="911" spans="1:7">
      <c r="A911" s="95" t="s">
        <v>24</v>
      </c>
      <c r="B911" s="85" t="s">
        <v>170</v>
      </c>
      <c r="C911" s="85" t="s">
        <v>537</v>
      </c>
      <c r="D911" s="85" t="s">
        <v>538</v>
      </c>
      <c r="F911" s="74">
        <v>1</v>
      </c>
      <c r="G911" s="66" t="s">
        <v>2193</v>
      </c>
    </row>
    <row r="912" spans="1:7">
      <c r="A912" s="95" t="s">
        <v>24</v>
      </c>
      <c r="B912" s="85" t="s">
        <v>170</v>
      </c>
      <c r="C912" s="85" t="s">
        <v>539</v>
      </c>
      <c r="D912" s="85" t="s">
        <v>540</v>
      </c>
      <c r="F912" s="74">
        <v>1</v>
      </c>
      <c r="G912" s="66" t="s">
        <v>2193</v>
      </c>
    </row>
    <row r="913" spans="1:7">
      <c r="A913" s="95" t="s">
        <v>24</v>
      </c>
      <c r="B913" s="85" t="s">
        <v>170</v>
      </c>
      <c r="C913" s="85" t="s">
        <v>541</v>
      </c>
      <c r="D913" s="85" t="s">
        <v>542</v>
      </c>
      <c r="F913" s="74">
        <v>1</v>
      </c>
      <c r="G913" s="66" t="s">
        <v>2193</v>
      </c>
    </row>
    <row r="914" spans="1:7">
      <c r="A914" s="95" t="s">
        <v>24</v>
      </c>
      <c r="B914" s="85" t="s">
        <v>170</v>
      </c>
      <c r="C914" s="85" t="s">
        <v>543</v>
      </c>
      <c r="D914" s="85" t="s">
        <v>544</v>
      </c>
      <c r="F914" s="74">
        <v>1</v>
      </c>
      <c r="G914" s="66" t="s">
        <v>2193</v>
      </c>
    </row>
    <row r="915" spans="1:7">
      <c r="A915" s="95" t="s">
        <v>24</v>
      </c>
      <c r="B915" s="85" t="s">
        <v>170</v>
      </c>
      <c r="C915" s="85" t="s">
        <v>545</v>
      </c>
      <c r="D915" s="85" t="s">
        <v>546</v>
      </c>
      <c r="F915" s="74">
        <v>1</v>
      </c>
      <c r="G915" s="66" t="s">
        <v>2193</v>
      </c>
    </row>
    <row r="916" spans="1:7">
      <c r="A916" s="95" t="s">
        <v>24</v>
      </c>
      <c r="B916" s="85" t="s">
        <v>170</v>
      </c>
      <c r="C916" s="85" t="s">
        <v>547</v>
      </c>
      <c r="D916" s="85" t="s">
        <v>548</v>
      </c>
      <c r="F916" s="74">
        <v>1</v>
      </c>
      <c r="G916" s="66" t="s">
        <v>2193</v>
      </c>
    </row>
    <row r="917" spans="1:7">
      <c r="A917" s="95" t="s">
        <v>24</v>
      </c>
      <c r="B917" s="85" t="s">
        <v>170</v>
      </c>
      <c r="C917" s="85" t="s">
        <v>578</v>
      </c>
      <c r="D917" s="85" t="s">
        <v>579</v>
      </c>
      <c r="F917" s="74">
        <v>2</v>
      </c>
      <c r="G917" s="66" t="s">
        <v>2193</v>
      </c>
    </row>
    <row r="918" spans="1:7">
      <c r="A918" s="95" t="s">
        <v>24</v>
      </c>
      <c r="B918" s="85" t="s">
        <v>170</v>
      </c>
      <c r="C918" s="85" t="s">
        <v>617</v>
      </c>
      <c r="D918" s="85" t="s">
        <v>618</v>
      </c>
      <c r="F918" s="74">
        <v>5</v>
      </c>
      <c r="G918" s="66" t="s">
        <v>2193</v>
      </c>
    </row>
    <row r="919" spans="1:7">
      <c r="A919" s="95" t="s">
        <v>24</v>
      </c>
      <c r="B919" s="85" t="s">
        <v>170</v>
      </c>
      <c r="C919" s="85" t="s">
        <v>621</v>
      </c>
      <c r="D919" s="85" t="s">
        <v>622</v>
      </c>
      <c r="F919" s="74">
        <v>10</v>
      </c>
      <c r="G919" s="66" t="s">
        <v>2193</v>
      </c>
    </row>
    <row r="920" spans="1:7">
      <c r="A920" s="95" t="s">
        <v>24</v>
      </c>
      <c r="B920" s="85" t="s">
        <v>170</v>
      </c>
      <c r="C920" s="85" t="s">
        <v>638</v>
      </c>
      <c r="D920" s="85" t="s">
        <v>639</v>
      </c>
      <c r="F920" s="74">
        <v>13</v>
      </c>
      <c r="G920" s="66" t="s">
        <v>2197</v>
      </c>
    </row>
    <row r="921" spans="1:7">
      <c r="A921" s="95" t="s">
        <v>24</v>
      </c>
      <c r="B921" s="85" t="s">
        <v>170</v>
      </c>
      <c r="C921" s="85" t="s">
        <v>640</v>
      </c>
      <c r="D921" s="85" t="s">
        <v>641</v>
      </c>
      <c r="F921" s="74">
        <v>3.6</v>
      </c>
      <c r="G921" s="66" t="s">
        <v>2197</v>
      </c>
    </row>
    <row r="922" spans="1:7">
      <c r="A922" s="95" t="s">
        <v>24</v>
      </c>
      <c r="B922" s="85" t="s">
        <v>170</v>
      </c>
      <c r="C922" s="85" t="s">
        <v>662</v>
      </c>
      <c r="D922" s="85" t="s">
        <v>663</v>
      </c>
      <c r="F922" s="74">
        <v>2</v>
      </c>
      <c r="G922" s="66" t="s">
        <v>2193</v>
      </c>
    </row>
    <row r="923" spans="1:7">
      <c r="A923" s="95" t="s">
        <v>24</v>
      </c>
      <c r="B923" s="85" t="s">
        <v>170</v>
      </c>
      <c r="C923" s="85" t="s">
        <v>670</v>
      </c>
      <c r="D923" s="85" t="s">
        <v>671</v>
      </c>
      <c r="F923" s="74">
        <v>1</v>
      </c>
      <c r="G923" s="66" t="s">
        <v>2193</v>
      </c>
    </row>
    <row r="924" spans="1:7">
      <c r="A924" s="95" t="s">
        <v>24</v>
      </c>
      <c r="B924" s="85" t="s">
        <v>170</v>
      </c>
      <c r="C924" s="85" t="s">
        <v>776</v>
      </c>
      <c r="D924" s="85" t="s">
        <v>777</v>
      </c>
      <c r="F924" s="74">
        <v>1</v>
      </c>
      <c r="G924" s="66" t="s">
        <v>2193</v>
      </c>
    </row>
    <row r="925" spans="1:7">
      <c r="A925" s="95" t="s">
        <v>24</v>
      </c>
      <c r="B925" s="85" t="s">
        <v>170</v>
      </c>
      <c r="C925" s="85" t="s">
        <v>1495</v>
      </c>
      <c r="D925" s="85" t="s">
        <v>1496</v>
      </c>
      <c r="F925" s="74">
        <v>1</v>
      </c>
      <c r="G925" s="66" t="s">
        <v>2193</v>
      </c>
    </row>
    <row r="926" spans="1:7">
      <c r="A926" s="95" t="s">
        <v>24</v>
      </c>
      <c r="B926" s="85" t="s">
        <v>170</v>
      </c>
      <c r="C926" s="85" t="s">
        <v>1761</v>
      </c>
      <c r="D926" s="85" t="s">
        <v>1762</v>
      </c>
      <c r="F926" s="74">
        <v>1</v>
      </c>
      <c r="G926" s="66" t="s">
        <v>2193</v>
      </c>
    </row>
    <row r="927" spans="1:7">
      <c r="A927" s="95" t="s">
        <v>24</v>
      </c>
      <c r="B927" s="85" t="s">
        <v>170</v>
      </c>
      <c r="C927" s="85" t="s">
        <v>1779</v>
      </c>
      <c r="D927" s="85" t="s">
        <v>1780</v>
      </c>
      <c r="F927" s="74">
        <v>1</v>
      </c>
      <c r="G927" s="66" t="s">
        <v>2193</v>
      </c>
    </row>
    <row r="928" spans="1:7">
      <c r="A928" s="95" t="s">
        <v>24</v>
      </c>
      <c r="B928" s="85" t="s">
        <v>170</v>
      </c>
      <c r="C928" s="85" t="s">
        <v>1855</v>
      </c>
      <c r="D928" s="85" t="s">
        <v>1856</v>
      </c>
      <c r="F928" s="74">
        <v>1</v>
      </c>
      <c r="G928" s="66" t="s">
        <v>2193</v>
      </c>
    </row>
    <row r="929" spans="1:7">
      <c r="A929" s="95" t="s">
        <v>24</v>
      </c>
      <c r="B929" s="85" t="s">
        <v>170</v>
      </c>
      <c r="C929" s="85" t="s">
        <v>1965</v>
      </c>
      <c r="D929" s="85" t="s">
        <v>1966</v>
      </c>
      <c r="F929" s="74">
        <v>1</v>
      </c>
      <c r="G929" s="66" t="s">
        <v>2193</v>
      </c>
    </row>
    <row r="930" spans="1:7">
      <c r="A930" s="95" t="s">
        <v>24</v>
      </c>
      <c r="B930" s="85" t="s">
        <v>170</v>
      </c>
      <c r="C930" s="85" t="s">
        <v>2005</v>
      </c>
      <c r="D930" s="85" t="s">
        <v>2006</v>
      </c>
      <c r="F930" s="74">
        <v>2</v>
      </c>
      <c r="G930" s="66" t="s">
        <v>2193</v>
      </c>
    </row>
    <row r="931" spans="1:7">
      <c r="A931" s="95" t="s">
        <v>24</v>
      </c>
      <c r="B931" s="85" t="s">
        <v>170</v>
      </c>
      <c r="C931" s="85" t="s">
        <v>2113</v>
      </c>
      <c r="D931" s="85" t="s">
        <v>2019</v>
      </c>
      <c r="F931" s="74">
        <v>1</v>
      </c>
      <c r="G931" s="66" t="s">
        <v>2193</v>
      </c>
    </row>
    <row r="932" spans="1:7">
      <c r="A932" s="95" t="s">
        <v>24</v>
      </c>
      <c r="B932" s="85" t="s">
        <v>170</v>
      </c>
      <c r="C932" s="85" t="s">
        <v>2147</v>
      </c>
      <c r="D932" s="85" t="s">
        <v>2148</v>
      </c>
      <c r="F932" s="74">
        <v>2</v>
      </c>
      <c r="G932" s="66" t="s">
        <v>2193</v>
      </c>
    </row>
    <row r="933" spans="1:7">
      <c r="A933" s="95" t="s">
        <v>24</v>
      </c>
      <c r="B933" s="85" t="s">
        <v>170</v>
      </c>
      <c r="C933" s="85" t="s">
        <v>2163</v>
      </c>
      <c r="D933" s="85" t="s">
        <v>2195</v>
      </c>
      <c r="F933" s="74">
        <v>2</v>
      </c>
      <c r="G933" s="66" t="s">
        <v>2193</v>
      </c>
    </row>
    <row r="934" spans="1:7">
      <c r="A934" s="95" t="s">
        <v>24</v>
      </c>
      <c r="B934" s="85" t="s">
        <v>170</v>
      </c>
      <c r="C934" s="85" t="s">
        <v>2167</v>
      </c>
      <c r="D934" s="85" t="s">
        <v>2168</v>
      </c>
      <c r="F934" s="74">
        <v>2</v>
      </c>
      <c r="G934" s="66" t="s">
        <v>2193</v>
      </c>
    </row>
    <row r="935" spans="1:7">
      <c r="A935" s="95" t="s">
        <v>24</v>
      </c>
      <c r="B935" s="85" t="s">
        <v>170</v>
      </c>
      <c r="C935" s="85" t="s">
        <v>2182</v>
      </c>
      <c r="D935" s="85" t="s">
        <v>2183</v>
      </c>
      <c r="F935" s="74">
        <v>1</v>
      </c>
      <c r="G935" s="66" t="s">
        <v>2193</v>
      </c>
    </row>
    <row r="936" spans="1:7">
      <c r="A936" s="95" t="s">
        <v>25</v>
      </c>
      <c r="B936" s="85" t="s">
        <v>171</v>
      </c>
      <c r="C936" s="85" t="s">
        <v>420</v>
      </c>
      <c r="D936" s="85" t="s">
        <v>421</v>
      </c>
      <c r="F936" s="74">
        <v>1</v>
      </c>
      <c r="G936" s="66" t="s">
        <v>2193</v>
      </c>
    </row>
    <row r="937" spans="1:7">
      <c r="A937" s="95" t="s">
        <v>25</v>
      </c>
      <c r="B937" s="85" t="s">
        <v>171</v>
      </c>
      <c r="C937" s="85" t="s">
        <v>423</v>
      </c>
      <c r="D937" s="85" t="s">
        <v>424</v>
      </c>
      <c r="F937" s="74">
        <v>1</v>
      </c>
      <c r="G937" s="66" t="s">
        <v>2193</v>
      </c>
    </row>
    <row r="938" spans="1:7">
      <c r="A938" s="95" t="s">
        <v>25</v>
      </c>
      <c r="B938" s="85" t="s">
        <v>171</v>
      </c>
      <c r="C938" s="85" t="s">
        <v>426</v>
      </c>
      <c r="D938" s="85" t="s">
        <v>427</v>
      </c>
      <c r="F938" s="74">
        <v>1</v>
      </c>
      <c r="G938" s="66" t="s">
        <v>2193</v>
      </c>
    </row>
    <row r="939" spans="1:7">
      <c r="A939" s="95" t="s">
        <v>25</v>
      </c>
      <c r="B939" s="85" t="s">
        <v>171</v>
      </c>
      <c r="C939" s="85" t="s">
        <v>428</v>
      </c>
      <c r="D939" s="85" t="s">
        <v>429</v>
      </c>
      <c r="F939" s="74">
        <v>1</v>
      </c>
      <c r="G939" s="66" t="s">
        <v>2193</v>
      </c>
    </row>
    <row r="940" spans="1:7">
      <c r="A940" s="95" t="s">
        <v>25</v>
      </c>
      <c r="B940" s="85" t="s">
        <v>171</v>
      </c>
      <c r="C940" s="85" t="s">
        <v>430</v>
      </c>
      <c r="D940" s="85" t="s">
        <v>431</v>
      </c>
      <c r="F940" s="74">
        <v>1</v>
      </c>
      <c r="G940" s="66" t="s">
        <v>2193</v>
      </c>
    </row>
    <row r="941" spans="1:7">
      <c r="A941" s="95" t="s">
        <v>25</v>
      </c>
      <c r="B941" s="85" t="s">
        <v>171</v>
      </c>
      <c r="C941" s="85" t="s">
        <v>551</v>
      </c>
      <c r="D941" s="85" t="s">
        <v>552</v>
      </c>
      <c r="F941" s="74">
        <v>1</v>
      </c>
      <c r="G941" s="66" t="s">
        <v>2193</v>
      </c>
    </row>
    <row r="942" spans="1:7">
      <c r="A942" s="95" t="s">
        <v>25</v>
      </c>
      <c r="B942" s="85" t="s">
        <v>171</v>
      </c>
      <c r="C942" s="85" t="s">
        <v>553</v>
      </c>
      <c r="D942" s="85" t="s">
        <v>554</v>
      </c>
      <c r="F942" s="74">
        <v>1</v>
      </c>
      <c r="G942" s="66" t="s">
        <v>2193</v>
      </c>
    </row>
    <row r="943" spans="1:7">
      <c r="A943" s="95" t="s">
        <v>25</v>
      </c>
      <c r="B943" s="85" t="s">
        <v>171</v>
      </c>
      <c r="C943" s="85" t="s">
        <v>565</v>
      </c>
      <c r="D943" s="85" t="s">
        <v>566</v>
      </c>
      <c r="F943" s="74">
        <v>3</v>
      </c>
      <c r="G943" s="66" t="s">
        <v>2193</v>
      </c>
    </row>
    <row r="944" spans="1:7">
      <c r="A944" s="95" t="s">
        <v>25</v>
      </c>
      <c r="B944" s="85" t="s">
        <v>171</v>
      </c>
      <c r="C944" s="85" t="s">
        <v>625</v>
      </c>
      <c r="D944" s="85" t="s">
        <v>626</v>
      </c>
      <c r="F944" s="74">
        <v>1</v>
      </c>
      <c r="G944" s="66" t="s">
        <v>2193</v>
      </c>
    </row>
    <row r="945" spans="1:7">
      <c r="A945" s="95" t="s">
        <v>25</v>
      </c>
      <c r="B945" s="85" t="s">
        <v>171</v>
      </c>
      <c r="C945" s="85" t="s">
        <v>638</v>
      </c>
      <c r="D945" s="85" t="s">
        <v>639</v>
      </c>
      <c r="F945" s="74">
        <v>4.0999999999999996</v>
      </c>
      <c r="G945" s="66" t="s">
        <v>2197</v>
      </c>
    </row>
    <row r="946" spans="1:7">
      <c r="A946" s="95" t="s">
        <v>25</v>
      </c>
      <c r="B946" s="85" t="s">
        <v>171</v>
      </c>
      <c r="C946" s="85" t="s">
        <v>786</v>
      </c>
      <c r="D946" s="85" t="s">
        <v>787</v>
      </c>
      <c r="F946" s="74">
        <v>1</v>
      </c>
      <c r="G946" s="66" t="s">
        <v>2193</v>
      </c>
    </row>
    <row r="947" spans="1:7">
      <c r="A947" s="95" t="s">
        <v>25</v>
      </c>
      <c r="B947" s="85" t="s">
        <v>171</v>
      </c>
      <c r="C947" s="85" t="s">
        <v>1238</v>
      </c>
      <c r="D947" s="85" t="s">
        <v>2206</v>
      </c>
      <c r="F947" s="74">
        <v>1</v>
      </c>
      <c r="G947" s="66" t="s">
        <v>2193</v>
      </c>
    </row>
    <row r="948" spans="1:7">
      <c r="A948" s="95" t="s">
        <v>25</v>
      </c>
      <c r="B948" s="85" t="s">
        <v>171</v>
      </c>
      <c r="C948" s="85" t="s">
        <v>1378</v>
      </c>
      <c r="D948" s="85" t="s">
        <v>1379</v>
      </c>
      <c r="F948" s="74">
        <v>1</v>
      </c>
      <c r="G948" s="66" t="s">
        <v>2193</v>
      </c>
    </row>
    <row r="949" spans="1:7">
      <c r="A949" s="95" t="s">
        <v>25</v>
      </c>
      <c r="B949" s="85" t="s">
        <v>171</v>
      </c>
      <c r="C949" s="85" t="s">
        <v>1509</v>
      </c>
      <c r="D949" s="85" t="s">
        <v>1510</v>
      </c>
      <c r="F949" s="74">
        <v>1</v>
      </c>
      <c r="G949" s="66" t="s">
        <v>2193</v>
      </c>
    </row>
    <row r="950" spans="1:7">
      <c r="A950" s="95" t="s">
        <v>25</v>
      </c>
      <c r="B950" s="85" t="s">
        <v>171</v>
      </c>
      <c r="C950" s="85" t="s">
        <v>1587</v>
      </c>
      <c r="D950" s="85" t="s">
        <v>1588</v>
      </c>
      <c r="F950" s="74">
        <v>1</v>
      </c>
      <c r="G950" s="66" t="s">
        <v>2193</v>
      </c>
    </row>
    <row r="951" spans="1:7">
      <c r="A951" s="95" t="s">
        <v>25</v>
      </c>
      <c r="B951" s="85" t="s">
        <v>171</v>
      </c>
      <c r="C951" s="85" t="s">
        <v>1596</v>
      </c>
      <c r="D951" s="85" t="s">
        <v>1597</v>
      </c>
      <c r="F951" s="74">
        <v>2</v>
      </c>
      <c r="G951" s="66" t="s">
        <v>2193</v>
      </c>
    </row>
    <row r="952" spans="1:7">
      <c r="A952" s="95" t="s">
        <v>25</v>
      </c>
      <c r="B952" s="85" t="s">
        <v>171</v>
      </c>
      <c r="C952" s="85" t="s">
        <v>1695</v>
      </c>
      <c r="D952" s="85" t="s">
        <v>1696</v>
      </c>
      <c r="F952" s="74">
        <v>1</v>
      </c>
      <c r="G952" s="66" t="s">
        <v>2193</v>
      </c>
    </row>
    <row r="953" spans="1:7">
      <c r="A953" s="95" t="s">
        <v>25</v>
      </c>
      <c r="B953" s="85" t="s">
        <v>171</v>
      </c>
      <c r="C953" s="85" t="s">
        <v>1705</v>
      </c>
      <c r="D953" s="85" t="s">
        <v>2207</v>
      </c>
      <c r="F953" s="74">
        <v>1</v>
      </c>
      <c r="G953" s="66" t="s">
        <v>2193</v>
      </c>
    </row>
    <row r="954" spans="1:7">
      <c r="A954" s="95" t="s">
        <v>25</v>
      </c>
      <c r="B954" s="85" t="s">
        <v>171</v>
      </c>
      <c r="C954" s="85" t="s">
        <v>1727</v>
      </c>
      <c r="D954" s="85" t="s">
        <v>1728</v>
      </c>
      <c r="F954" s="74">
        <v>1</v>
      </c>
      <c r="G954" s="66" t="s">
        <v>2193</v>
      </c>
    </row>
    <row r="955" spans="1:7">
      <c r="A955" s="95" t="s">
        <v>25</v>
      </c>
      <c r="B955" s="85" t="s">
        <v>171</v>
      </c>
      <c r="C955" s="85" t="s">
        <v>1887</v>
      </c>
      <c r="D955" s="85" t="s">
        <v>1888</v>
      </c>
      <c r="F955" s="74">
        <v>1</v>
      </c>
      <c r="G955" s="66" t="s">
        <v>2193</v>
      </c>
    </row>
    <row r="956" spans="1:7">
      <c r="A956" s="95" t="s">
        <v>25</v>
      </c>
      <c r="B956" s="85" t="s">
        <v>171</v>
      </c>
      <c r="C956" s="85" t="s">
        <v>1899</v>
      </c>
      <c r="D956" s="85" t="s">
        <v>1900</v>
      </c>
      <c r="F956" s="74">
        <v>1</v>
      </c>
      <c r="G956" s="66" t="s">
        <v>2193</v>
      </c>
    </row>
    <row r="957" spans="1:7">
      <c r="A957" s="95" t="s">
        <v>25</v>
      </c>
      <c r="B957" s="85" t="s">
        <v>171</v>
      </c>
      <c r="C957" s="85" t="s">
        <v>1977</v>
      </c>
      <c r="D957" s="85" t="s">
        <v>1978</v>
      </c>
      <c r="F957" s="74">
        <v>1</v>
      </c>
      <c r="G957" s="66" t="s">
        <v>2193</v>
      </c>
    </row>
    <row r="958" spans="1:7">
      <c r="A958" s="95" t="s">
        <v>25</v>
      </c>
      <c r="B958" s="85" t="s">
        <v>171</v>
      </c>
      <c r="C958" s="85" t="s">
        <v>2155</v>
      </c>
      <c r="D958" s="85" t="s">
        <v>2156</v>
      </c>
      <c r="F958" s="74">
        <v>2</v>
      </c>
      <c r="G958" s="66" t="s">
        <v>2193</v>
      </c>
    </row>
    <row r="959" spans="1:7">
      <c r="A959" s="95" t="s">
        <v>25</v>
      </c>
      <c r="B959" s="85" t="s">
        <v>171</v>
      </c>
      <c r="C959" s="85" t="s">
        <v>2165</v>
      </c>
      <c r="D959" s="85" t="s">
        <v>2166</v>
      </c>
      <c r="F959" s="74">
        <v>2</v>
      </c>
      <c r="G959" s="66" t="s">
        <v>2193</v>
      </c>
    </row>
    <row r="960" spans="1:7">
      <c r="A960" s="95" t="s">
        <v>26</v>
      </c>
      <c r="B960" s="85" t="s">
        <v>172</v>
      </c>
      <c r="C960" s="85" t="s">
        <v>521</v>
      </c>
      <c r="D960" s="85" t="s">
        <v>522</v>
      </c>
      <c r="F960" s="74">
        <v>2</v>
      </c>
      <c r="G960" s="66" t="s">
        <v>2193</v>
      </c>
    </row>
    <row r="961" spans="1:7">
      <c r="A961" s="95" t="s">
        <v>26</v>
      </c>
      <c r="B961" s="85" t="s">
        <v>172</v>
      </c>
      <c r="C961" s="85" t="s">
        <v>526</v>
      </c>
      <c r="D961" s="85" t="s">
        <v>527</v>
      </c>
      <c r="F961" s="74">
        <v>2</v>
      </c>
      <c r="G961" s="66" t="s">
        <v>2193</v>
      </c>
    </row>
    <row r="962" spans="1:7">
      <c r="A962" s="95" t="s">
        <v>26</v>
      </c>
      <c r="B962" s="85" t="s">
        <v>172</v>
      </c>
      <c r="C962" s="85" t="s">
        <v>535</v>
      </c>
      <c r="D962" s="85" t="s">
        <v>536</v>
      </c>
      <c r="F962" s="74">
        <v>1</v>
      </c>
      <c r="G962" s="66" t="s">
        <v>2193</v>
      </c>
    </row>
    <row r="963" spans="1:7">
      <c r="A963" s="95" t="s">
        <v>26</v>
      </c>
      <c r="B963" s="85" t="s">
        <v>172</v>
      </c>
      <c r="C963" s="85" t="s">
        <v>537</v>
      </c>
      <c r="D963" s="85" t="s">
        <v>538</v>
      </c>
      <c r="F963" s="74">
        <v>1</v>
      </c>
      <c r="G963" s="66" t="s">
        <v>2193</v>
      </c>
    </row>
    <row r="964" spans="1:7">
      <c r="A964" s="95" t="s">
        <v>26</v>
      </c>
      <c r="B964" s="85" t="s">
        <v>172</v>
      </c>
      <c r="C964" s="85" t="s">
        <v>625</v>
      </c>
      <c r="D964" s="85" t="s">
        <v>626</v>
      </c>
      <c r="F964" s="74">
        <v>1</v>
      </c>
      <c r="G964" s="66" t="s">
        <v>2193</v>
      </c>
    </row>
    <row r="965" spans="1:7">
      <c r="A965" s="95" t="s">
        <v>26</v>
      </c>
      <c r="B965" s="85" t="s">
        <v>172</v>
      </c>
      <c r="C965" s="85" t="s">
        <v>628</v>
      </c>
      <c r="D965" s="85" t="s">
        <v>629</v>
      </c>
      <c r="F965" s="74">
        <v>7</v>
      </c>
      <c r="G965" s="66" t="s">
        <v>2197</v>
      </c>
    </row>
    <row r="966" spans="1:7">
      <c r="A966" s="95" t="s">
        <v>26</v>
      </c>
      <c r="B966" s="85" t="s">
        <v>172</v>
      </c>
      <c r="C966" s="85" t="s">
        <v>638</v>
      </c>
      <c r="D966" s="85" t="s">
        <v>639</v>
      </c>
      <c r="F966" s="74">
        <v>13</v>
      </c>
      <c r="G966" s="66" t="s">
        <v>2197</v>
      </c>
    </row>
    <row r="967" spans="1:7">
      <c r="A967" s="95" t="s">
        <v>26</v>
      </c>
      <c r="B967" s="85" t="s">
        <v>172</v>
      </c>
      <c r="C967" s="85" t="s">
        <v>642</v>
      </c>
      <c r="D967" s="85" t="s">
        <v>643</v>
      </c>
      <c r="F967" s="74">
        <v>0.1</v>
      </c>
      <c r="G967" s="66" t="s">
        <v>2197</v>
      </c>
    </row>
    <row r="968" spans="1:7">
      <c r="A968" s="95" t="s">
        <v>26</v>
      </c>
      <c r="B968" s="85" t="s">
        <v>172</v>
      </c>
      <c r="C968" s="85" t="s">
        <v>662</v>
      </c>
      <c r="D968" s="85" t="s">
        <v>663</v>
      </c>
      <c r="F968" s="74">
        <v>1</v>
      </c>
      <c r="G968" s="66" t="s">
        <v>2193</v>
      </c>
    </row>
    <row r="969" spans="1:7">
      <c r="A969" s="95" t="s">
        <v>26</v>
      </c>
      <c r="B969" s="85" t="s">
        <v>172</v>
      </c>
      <c r="C969" s="85" t="s">
        <v>670</v>
      </c>
      <c r="D969" s="85" t="s">
        <v>671</v>
      </c>
      <c r="F969" s="74">
        <v>1</v>
      </c>
      <c r="G969" s="66" t="s">
        <v>2193</v>
      </c>
    </row>
    <row r="970" spans="1:7">
      <c r="A970" s="95" t="s">
        <v>26</v>
      </c>
      <c r="B970" s="85" t="s">
        <v>172</v>
      </c>
      <c r="C970" s="85" t="s">
        <v>678</v>
      </c>
      <c r="D970" s="85" t="s">
        <v>679</v>
      </c>
      <c r="F970" s="74">
        <v>1</v>
      </c>
      <c r="G970" s="66" t="s">
        <v>2193</v>
      </c>
    </row>
    <row r="971" spans="1:7">
      <c r="A971" s="95" t="s">
        <v>26</v>
      </c>
      <c r="B971" s="85" t="s">
        <v>172</v>
      </c>
      <c r="C971" s="85" t="s">
        <v>780</v>
      </c>
      <c r="D971" s="85" t="s">
        <v>781</v>
      </c>
      <c r="F971" s="74">
        <v>1</v>
      </c>
      <c r="G971" s="66" t="s">
        <v>2193</v>
      </c>
    </row>
    <row r="972" spans="1:7">
      <c r="A972" s="95" t="s">
        <v>26</v>
      </c>
      <c r="B972" s="85" t="s">
        <v>172</v>
      </c>
      <c r="C972" s="85" t="s">
        <v>852</v>
      </c>
      <c r="D972" s="85" t="s">
        <v>853</v>
      </c>
      <c r="F972" s="74">
        <v>1</v>
      </c>
      <c r="G972" s="66" t="s">
        <v>2193</v>
      </c>
    </row>
    <row r="973" spans="1:7">
      <c r="A973" s="95" t="s">
        <v>26</v>
      </c>
      <c r="B973" s="85" t="s">
        <v>172</v>
      </c>
      <c r="C973" s="85" t="s">
        <v>856</v>
      </c>
      <c r="D973" s="85" t="s">
        <v>857</v>
      </c>
      <c r="F973" s="74">
        <v>2</v>
      </c>
      <c r="G973" s="66" t="s">
        <v>2193</v>
      </c>
    </row>
    <row r="974" spans="1:7">
      <c r="A974" s="95" t="s">
        <v>26</v>
      </c>
      <c r="B974" s="85" t="s">
        <v>172</v>
      </c>
      <c r="C974" s="85" t="s">
        <v>878</v>
      </c>
      <c r="D974" s="85" t="s">
        <v>879</v>
      </c>
      <c r="F974" s="74">
        <v>1</v>
      </c>
      <c r="G974" s="66" t="s">
        <v>2193</v>
      </c>
    </row>
    <row r="975" spans="1:7">
      <c r="A975" s="95" t="s">
        <v>26</v>
      </c>
      <c r="B975" s="85" t="s">
        <v>172</v>
      </c>
      <c r="C975" s="85" t="s">
        <v>932</v>
      </c>
      <c r="D975" s="85" t="s">
        <v>933</v>
      </c>
      <c r="F975" s="74">
        <v>1</v>
      </c>
      <c r="G975" s="66" t="s">
        <v>2193</v>
      </c>
    </row>
    <row r="976" spans="1:7">
      <c r="A976" s="95" t="s">
        <v>26</v>
      </c>
      <c r="B976" s="85" t="s">
        <v>172</v>
      </c>
      <c r="C976" s="85" t="s">
        <v>943</v>
      </c>
      <c r="D976" s="85" t="s">
        <v>944</v>
      </c>
      <c r="F976" s="74">
        <v>1</v>
      </c>
      <c r="G976" s="66" t="s">
        <v>2193</v>
      </c>
    </row>
    <row r="977" spans="1:7">
      <c r="A977" s="95" t="s">
        <v>26</v>
      </c>
      <c r="B977" s="85" t="s">
        <v>172</v>
      </c>
      <c r="C977" s="85" t="s">
        <v>947</v>
      </c>
      <c r="D977" s="85" t="s">
        <v>948</v>
      </c>
      <c r="F977" s="74">
        <v>1</v>
      </c>
      <c r="G977" s="66" t="s">
        <v>2193</v>
      </c>
    </row>
    <row r="978" spans="1:7">
      <c r="A978" s="95" t="s">
        <v>26</v>
      </c>
      <c r="B978" s="85" t="s">
        <v>172</v>
      </c>
      <c r="C978" s="85" t="s">
        <v>991</v>
      </c>
      <c r="D978" s="85" t="s">
        <v>992</v>
      </c>
      <c r="F978" s="74">
        <v>1</v>
      </c>
      <c r="G978" s="66" t="s">
        <v>2193</v>
      </c>
    </row>
    <row r="979" spans="1:7">
      <c r="A979" s="95" t="s">
        <v>26</v>
      </c>
      <c r="B979" s="85" t="s">
        <v>172</v>
      </c>
      <c r="C979" s="85" t="s">
        <v>1010</v>
      </c>
      <c r="D979" s="85" t="s">
        <v>1011</v>
      </c>
      <c r="F979" s="74">
        <v>1</v>
      </c>
      <c r="G979" s="66" t="s">
        <v>2193</v>
      </c>
    </row>
    <row r="980" spans="1:7">
      <c r="A980" s="95" t="s">
        <v>26</v>
      </c>
      <c r="B980" s="85" t="s">
        <v>172</v>
      </c>
      <c r="C980" s="85" t="s">
        <v>1018</v>
      </c>
      <c r="D980" s="85" t="s">
        <v>1019</v>
      </c>
      <c r="F980" s="74">
        <v>6</v>
      </c>
      <c r="G980" s="66" t="s">
        <v>2193</v>
      </c>
    </row>
    <row r="981" spans="1:7">
      <c r="A981" s="95" t="s">
        <v>26</v>
      </c>
      <c r="B981" s="85" t="s">
        <v>172</v>
      </c>
      <c r="C981" s="85" t="s">
        <v>1024</v>
      </c>
      <c r="D981" s="85" t="s">
        <v>1025</v>
      </c>
      <c r="F981" s="74">
        <v>6</v>
      </c>
      <c r="G981" s="66" t="s">
        <v>2193</v>
      </c>
    </row>
    <row r="982" spans="1:7">
      <c r="A982" s="95" t="s">
        <v>26</v>
      </c>
      <c r="B982" s="85" t="s">
        <v>172</v>
      </c>
      <c r="C982" s="85" t="s">
        <v>1032</v>
      </c>
      <c r="D982" s="85" t="s">
        <v>1033</v>
      </c>
      <c r="F982" s="74">
        <v>1</v>
      </c>
      <c r="G982" s="66" t="s">
        <v>2193</v>
      </c>
    </row>
    <row r="983" spans="1:7">
      <c r="A983" s="95" t="s">
        <v>26</v>
      </c>
      <c r="B983" s="85" t="s">
        <v>172</v>
      </c>
      <c r="C983" s="85" t="s">
        <v>1038</v>
      </c>
      <c r="D983" s="85" t="s">
        <v>1039</v>
      </c>
      <c r="F983" s="74">
        <v>1</v>
      </c>
      <c r="G983" s="66" t="s">
        <v>2193</v>
      </c>
    </row>
    <row r="984" spans="1:7">
      <c r="A984" s="95" t="s">
        <v>26</v>
      </c>
      <c r="B984" s="85" t="s">
        <v>172</v>
      </c>
      <c r="C984" s="85" t="s">
        <v>1040</v>
      </c>
      <c r="D984" s="85" t="s">
        <v>1041</v>
      </c>
      <c r="F984" s="74">
        <v>6</v>
      </c>
      <c r="G984" s="66" t="s">
        <v>2193</v>
      </c>
    </row>
    <row r="985" spans="1:7">
      <c r="A985" s="95" t="s">
        <v>26</v>
      </c>
      <c r="B985" s="85" t="s">
        <v>172</v>
      </c>
      <c r="C985" s="85" t="s">
        <v>1042</v>
      </c>
      <c r="D985" s="85" t="s">
        <v>1043</v>
      </c>
      <c r="F985" s="74">
        <v>1</v>
      </c>
      <c r="G985" s="66" t="s">
        <v>2193</v>
      </c>
    </row>
    <row r="986" spans="1:7">
      <c r="A986" s="95" t="s">
        <v>26</v>
      </c>
      <c r="B986" s="85" t="s">
        <v>172</v>
      </c>
      <c r="C986" s="85" t="s">
        <v>1052</v>
      </c>
      <c r="D986" s="85" t="s">
        <v>1053</v>
      </c>
      <c r="F986" s="74">
        <v>1</v>
      </c>
      <c r="G986" s="66" t="s">
        <v>2193</v>
      </c>
    </row>
    <row r="987" spans="1:7">
      <c r="A987" s="95" t="s">
        <v>26</v>
      </c>
      <c r="B987" s="85" t="s">
        <v>172</v>
      </c>
      <c r="C987" s="85" t="s">
        <v>1104</v>
      </c>
      <c r="D987" s="85" t="s">
        <v>1105</v>
      </c>
      <c r="F987" s="74">
        <v>1</v>
      </c>
      <c r="G987" s="66" t="s">
        <v>2193</v>
      </c>
    </row>
    <row r="988" spans="1:7">
      <c r="A988" s="95" t="s">
        <v>26</v>
      </c>
      <c r="B988" s="85" t="s">
        <v>172</v>
      </c>
      <c r="C988" s="85" t="s">
        <v>1206</v>
      </c>
      <c r="D988" s="85" t="s">
        <v>1207</v>
      </c>
      <c r="F988" s="74">
        <v>1</v>
      </c>
      <c r="G988" s="66" t="s">
        <v>2193</v>
      </c>
    </row>
    <row r="989" spans="1:7">
      <c r="A989" s="95" t="s">
        <v>26</v>
      </c>
      <c r="B989" s="85" t="s">
        <v>172</v>
      </c>
      <c r="C989" s="85" t="s">
        <v>1254</v>
      </c>
      <c r="D989" s="85" t="s">
        <v>1255</v>
      </c>
      <c r="F989" s="74">
        <v>1</v>
      </c>
      <c r="G989" s="66" t="s">
        <v>2193</v>
      </c>
    </row>
    <row r="990" spans="1:7">
      <c r="A990" s="95" t="s">
        <v>26</v>
      </c>
      <c r="B990" s="85" t="s">
        <v>172</v>
      </c>
      <c r="C990" s="85" t="s">
        <v>1262</v>
      </c>
      <c r="D990" s="85" t="s">
        <v>1263</v>
      </c>
      <c r="F990" s="74">
        <v>1</v>
      </c>
      <c r="G990" s="66" t="s">
        <v>2193</v>
      </c>
    </row>
    <row r="991" spans="1:7">
      <c r="A991" s="95" t="s">
        <v>26</v>
      </c>
      <c r="B991" s="85" t="s">
        <v>172</v>
      </c>
      <c r="C991" s="85" t="s">
        <v>1266</v>
      </c>
      <c r="D991" s="85" t="s">
        <v>1267</v>
      </c>
      <c r="F991" s="74">
        <v>1</v>
      </c>
      <c r="G991" s="66" t="s">
        <v>2193</v>
      </c>
    </row>
    <row r="992" spans="1:7">
      <c r="A992" s="95" t="s">
        <v>26</v>
      </c>
      <c r="B992" s="85" t="s">
        <v>172</v>
      </c>
      <c r="C992" s="85" t="s">
        <v>1268</v>
      </c>
      <c r="D992" s="85" t="s">
        <v>1269</v>
      </c>
      <c r="F992" s="74">
        <v>1</v>
      </c>
      <c r="G992" s="66" t="s">
        <v>2193</v>
      </c>
    </row>
    <row r="993" spans="1:7">
      <c r="A993" s="95" t="s">
        <v>26</v>
      </c>
      <c r="B993" s="85" t="s">
        <v>172</v>
      </c>
      <c r="C993" s="85" t="s">
        <v>2199</v>
      </c>
      <c r="D993" s="85" t="s">
        <v>1480</v>
      </c>
      <c r="F993" s="74">
        <v>1</v>
      </c>
      <c r="G993" s="66" t="s">
        <v>2193</v>
      </c>
    </row>
    <row r="994" spans="1:7">
      <c r="A994" s="95" t="s">
        <v>26</v>
      </c>
      <c r="B994" s="85" t="s">
        <v>172</v>
      </c>
      <c r="C994" s="85" t="s">
        <v>1573</v>
      </c>
      <c r="D994" s="85" t="s">
        <v>1574</v>
      </c>
      <c r="F994" s="74">
        <v>1</v>
      </c>
      <c r="G994" s="66" t="s">
        <v>2193</v>
      </c>
    </row>
    <row r="995" spans="1:7">
      <c r="A995" s="95" t="s">
        <v>26</v>
      </c>
      <c r="B995" s="85" t="s">
        <v>172</v>
      </c>
      <c r="C995" s="85" t="s">
        <v>1581</v>
      </c>
      <c r="D995" s="85" t="s">
        <v>1582</v>
      </c>
      <c r="F995" s="74">
        <v>4</v>
      </c>
      <c r="G995" s="66" t="s">
        <v>2193</v>
      </c>
    </row>
    <row r="996" spans="1:7">
      <c r="A996" s="95" t="s">
        <v>26</v>
      </c>
      <c r="B996" s="85" t="s">
        <v>172</v>
      </c>
      <c r="C996" s="85" t="s">
        <v>1645</v>
      </c>
      <c r="D996" s="85" t="s">
        <v>1646</v>
      </c>
      <c r="F996" s="74">
        <v>2</v>
      </c>
      <c r="G996" s="66" t="s">
        <v>2193</v>
      </c>
    </row>
    <row r="997" spans="1:7">
      <c r="A997" s="95" t="s">
        <v>26</v>
      </c>
      <c r="B997" s="85" t="s">
        <v>172</v>
      </c>
      <c r="C997" s="85" t="s">
        <v>1672</v>
      </c>
      <c r="D997" s="85" t="s">
        <v>1673</v>
      </c>
      <c r="F997" s="74">
        <v>1</v>
      </c>
      <c r="G997" s="66" t="s">
        <v>2193</v>
      </c>
    </row>
    <row r="998" spans="1:7">
      <c r="A998" s="95" t="s">
        <v>26</v>
      </c>
      <c r="B998" s="85" t="s">
        <v>172</v>
      </c>
      <c r="C998" s="85" t="s">
        <v>1693</v>
      </c>
      <c r="D998" s="85" t="s">
        <v>1694</v>
      </c>
      <c r="F998" s="74">
        <v>1</v>
      </c>
      <c r="G998" s="66" t="s">
        <v>2193</v>
      </c>
    </row>
    <row r="999" spans="1:7">
      <c r="A999" s="95" t="s">
        <v>26</v>
      </c>
      <c r="B999" s="85" t="s">
        <v>172</v>
      </c>
      <c r="C999" s="85" t="s">
        <v>1983</v>
      </c>
      <c r="D999" s="85" t="s">
        <v>1984</v>
      </c>
      <c r="F999" s="74">
        <v>1</v>
      </c>
      <c r="G999" s="66" t="s">
        <v>2193</v>
      </c>
    </row>
    <row r="1000" spans="1:7">
      <c r="A1000" s="95" t="s">
        <v>26</v>
      </c>
      <c r="B1000" s="85" t="s">
        <v>172</v>
      </c>
      <c r="C1000" s="85" t="s">
        <v>2005</v>
      </c>
      <c r="D1000" s="85" t="s">
        <v>2006</v>
      </c>
      <c r="F1000" s="74">
        <v>2</v>
      </c>
      <c r="G1000" s="66" t="s">
        <v>2193</v>
      </c>
    </row>
    <row r="1001" spans="1:7">
      <c r="A1001" s="95" t="s">
        <v>26</v>
      </c>
      <c r="B1001" s="85" t="s">
        <v>172</v>
      </c>
      <c r="C1001" s="85" t="s">
        <v>2129</v>
      </c>
      <c r="D1001" s="85" t="s">
        <v>2130</v>
      </c>
      <c r="F1001" s="74">
        <v>1</v>
      </c>
      <c r="G1001" s="66" t="s">
        <v>2193</v>
      </c>
    </row>
    <row r="1002" spans="1:7">
      <c r="A1002" s="95" t="s">
        <v>26</v>
      </c>
      <c r="B1002" s="85" t="s">
        <v>172</v>
      </c>
      <c r="C1002" s="85" t="s">
        <v>2157</v>
      </c>
      <c r="D1002" s="85" t="s">
        <v>2158</v>
      </c>
      <c r="F1002" s="74">
        <v>1</v>
      </c>
      <c r="G1002" s="66" t="s">
        <v>2193</v>
      </c>
    </row>
    <row r="1003" spans="1:7">
      <c r="A1003" s="95" t="s">
        <v>26</v>
      </c>
      <c r="B1003" s="85" t="s">
        <v>172</v>
      </c>
      <c r="C1003" s="85" t="s">
        <v>2161</v>
      </c>
      <c r="D1003" s="85" t="s">
        <v>2162</v>
      </c>
      <c r="F1003" s="74">
        <v>2</v>
      </c>
      <c r="G1003" s="66" t="s">
        <v>2193</v>
      </c>
    </row>
    <row r="1004" spans="1:7">
      <c r="A1004" s="95" t="s">
        <v>26</v>
      </c>
      <c r="B1004" s="85" t="s">
        <v>172</v>
      </c>
      <c r="C1004" s="85" t="s">
        <v>2169</v>
      </c>
      <c r="D1004" s="85" t="s">
        <v>2162</v>
      </c>
      <c r="F1004" s="74">
        <v>2</v>
      </c>
      <c r="G1004" s="66" t="s">
        <v>2193</v>
      </c>
    </row>
    <row r="1005" spans="1:7">
      <c r="A1005" s="95" t="s">
        <v>27</v>
      </c>
      <c r="B1005" s="85" t="s">
        <v>173</v>
      </c>
      <c r="C1005" s="85" t="s">
        <v>521</v>
      </c>
      <c r="D1005" s="85" t="s">
        <v>522</v>
      </c>
      <c r="F1005" s="74">
        <v>2</v>
      </c>
      <c r="G1005" s="66" t="s">
        <v>2193</v>
      </c>
    </row>
    <row r="1006" spans="1:7">
      <c r="A1006" s="95" t="s">
        <v>27</v>
      </c>
      <c r="B1006" s="85" t="s">
        <v>173</v>
      </c>
      <c r="C1006" s="85" t="s">
        <v>526</v>
      </c>
      <c r="D1006" s="85" t="s">
        <v>527</v>
      </c>
      <c r="F1006" s="74">
        <v>2</v>
      </c>
      <c r="G1006" s="66" t="s">
        <v>2193</v>
      </c>
    </row>
    <row r="1007" spans="1:7">
      <c r="A1007" s="95" t="s">
        <v>27</v>
      </c>
      <c r="B1007" s="85" t="s">
        <v>173</v>
      </c>
      <c r="C1007" s="85" t="s">
        <v>535</v>
      </c>
      <c r="D1007" s="85" t="s">
        <v>536</v>
      </c>
      <c r="F1007" s="74">
        <v>1</v>
      </c>
      <c r="G1007" s="66" t="s">
        <v>2193</v>
      </c>
    </row>
    <row r="1008" spans="1:7">
      <c r="A1008" s="95" t="s">
        <v>27</v>
      </c>
      <c r="B1008" s="85" t="s">
        <v>173</v>
      </c>
      <c r="C1008" s="85" t="s">
        <v>537</v>
      </c>
      <c r="D1008" s="85" t="s">
        <v>538</v>
      </c>
      <c r="F1008" s="74">
        <v>1</v>
      </c>
      <c r="G1008" s="66" t="s">
        <v>2193</v>
      </c>
    </row>
    <row r="1009" spans="1:7">
      <c r="A1009" s="95" t="s">
        <v>27</v>
      </c>
      <c r="B1009" s="85" t="s">
        <v>173</v>
      </c>
      <c r="C1009" s="85" t="s">
        <v>625</v>
      </c>
      <c r="D1009" s="85" t="s">
        <v>626</v>
      </c>
      <c r="F1009" s="74">
        <v>1</v>
      </c>
      <c r="G1009" s="66" t="s">
        <v>2193</v>
      </c>
    </row>
    <row r="1010" spans="1:7">
      <c r="A1010" s="95" t="s">
        <v>27</v>
      </c>
      <c r="B1010" s="85" t="s">
        <v>173</v>
      </c>
      <c r="C1010" s="85" t="s">
        <v>628</v>
      </c>
      <c r="D1010" s="85" t="s">
        <v>629</v>
      </c>
      <c r="F1010" s="74">
        <v>7</v>
      </c>
      <c r="G1010" s="66" t="s">
        <v>2197</v>
      </c>
    </row>
    <row r="1011" spans="1:7">
      <c r="A1011" s="95" t="s">
        <v>27</v>
      </c>
      <c r="B1011" s="85" t="s">
        <v>173</v>
      </c>
      <c r="C1011" s="85" t="s">
        <v>638</v>
      </c>
      <c r="D1011" s="85" t="s">
        <v>639</v>
      </c>
      <c r="F1011" s="74">
        <v>13</v>
      </c>
      <c r="G1011" s="66" t="s">
        <v>2197</v>
      </c>
    </row>
    <row r="1012" spans="1:7">
      <c r="A1012" s="95" t="s">
        <v>27</v>
      </c>
      <c r="B1012" s="85" t="s">
        <v>173</v>
      </c>
      <c r="C1012" s="85" t="s">
        <v>642</v>
      </c>
      <c r="D1012" s="85" t="s">
        <v>643</v>
      </c>
      <c r="F1012" s="74">
        <v>0.1</v>
      </c>
      <c r="G1012" s="66" t="s">
        <v>2197</v>
      </c>
    </row>
    <row r="1013" spans="1:7">
      <c r="A1013" s="95" t="s">
        <v>27</v>
      </c>
      <c r="B1013" s="85" t="s">
        <v>173</v>
      </c>
      <c r="C1013" s="85" t="s">
        <v>662</v>
      </c>
      <c r="D1013" s="85" t="s">
        <v>663</v>
      </c>
      <c r="F1013" s="74">
        <v>1</v>
      </c>
      <c r="G1013" s="66" t="s">
        <v>2193</v>
      </c>
    </row>
    <row r="1014" spans="1:7">
      <c r="A1014" s="95" t="s">
        <v>27</v>
      </c>
      <c r="B1014" s="85" t="s">
        <v>173</v>
      </c>
      <c r="C1014" s="85" t="s">
        <v>670</v>
      </c>
      <c r="D1014" s="85" t="s">
        <v>671</v>
      </c>
      <c r="F1014" s="74">
        <v>1</v>
      </c>
      <c r="G1014" s="66" t="s">
        <v>2193</v>
      </c>
    </row>
    <row r="1015" spans="1:7">
      <c r="A1015" s="95" t="s">
        <v>27</v>
      </c>
      <c r="B1015" s="85" t="s">
        <v>173</v>
      </c>
      <c r="C1015" s="85" t="s">
        <v>678</v>
      </c>
      <c r="D1015" s="85" t="s">
        <v>679</v>
      </c>
      <c r="F1015" s="74">
        <v>1</v>
      </c>
      <c r="G1015" s="66" t="s">
        <v>2193</v>
      </c>
    </row>
    <row r="1016" spans="1:7">
      <c r="A1016" s="95" t="s">
        <v>27</v>
      </c>
      <c r="B1016" s="85" t="s">
        <v>173</v>
      </c>
      <c r="C1016" s="85" t="s">
        <v>782</v>
      </c>
      <c r="D1016" s="85" t="s">
        <v>783</v>
      </c>
      <c r="F1016" s="74">
        <v>1</v>
      </c>
      <c r="G1016" s="66" t="s">
        <v>2193</v>
      </c>
    </row>
    <row r="1017" spans="1:7">
      <c r="A1017" s="95" t="s">
        <v>27</v>
      </c>
      <c r="B1017" s="85" t="s">
        <v>173</v>
      </c>
      <c r="C1017" s="85" t="s">
        <v>827</v>
      </c>
      <c r="D1017" s="85" t="s">
        <v>828</v>
      </c>
      <c r="F1017" s="74">
        <v>1</v>
      </c>
      <c r="G1017" s="66" t="s">
        <v>2193</v>
      </c>
    </row>
    <row r="1018" spans="1:7">
      <c r="A1018" s="95" t="s">
        <v>27</v>
      </c>
      <c r="B1018" s="85" t="s">
        <v>173</v>
      </c>
      <c r="C1018" s="85" t="s">
        <v>852</v>
      </c>
      <c r="D1018" s="85" t="s">
        <v>853</v>
      </c>
      <c r="F1018" s="74">
        <v>1</v>
      </c>
      <c r="G1018" s="66" t="s">
        <v>2193</v>
      </c>
    </row>
    <row r="1019" spans="1:7">
      <c r="A1019" s="95" t="s">
        <v>27</v>
      </c>
      <c r="B1019" s="85" t="s">
        <v>173</v>
      </c>
      <c r="C1019" s="85" t="s">
        <v>856</v>
      </c>
      <c r="D1019" s="85" t="s">
        <v>857</v>
      </c>
      <c r="F1019" s="74">
        <v>2</v>
      </c>
      <c r="G1019" s="66" t="s">
        <v>2193</v>
      </c>
    </row>
    <row r="1020" spans="1:7">
      <c r="A1020" s="95" t="s">
        <v>27</v>
      </c>
      <c r="B1020" s="85" t="s">
        <v>173</v>
      </c>
      <c r="C1020" s="85" t="s">
        <v>878</v>
      </c>
      <c r="D1020" s="85" t="s">
        <v>879</v>
      </c>
      <c r="F1020" s="74">
        <v>1</v>
      </c>
      <c r="G1020" s="66" t="s">
        <v>2193</v>
      </c>
    </row>
    <row r="1021" spans="1:7">
      <c r="A1021" s="95" t="s">
        <v>27</v>
      </c>
      <c r="B1021" s="85" t="s">
        <v>173</v>
      </c>
      <c r="C1021" s="85" t="s">
        <v>932</v>
      </c>
      <c r="D1021" s="85" t="s">
        <v>933</v>
      </c>
      <c r="F1021" s="74">
        <v>1</v>
      </c>
      <c r="G1021" s="66" t="s">
        <v>2193</v>
      </c>
    </row>
    <row r="1022" spans="1:7">
      <c r="A1022" s="95" t="s">
        <v>27</v>
      </c>
      <c r="B1022" s="85" t="s">
        <v>173</v>
      </c>
      <c r="C1022" s="85" t="s">
        <v>943</v>
      </c>
      <c r="D1022" s="85" t="s">
        <v>944</v>
      </c>
      <c r="F1022" s="74">
        <v>1</v>
      </c>
      <c r="G1022" s="66" t="s">
        <v>2193</v>
      </c>
    </row>
    <row r="1023" spans="1:7">
      <c r="A1023" s="95" t="s">
        <v>27</v>
      </c>
      <c r="B1023" s="85" t="s">
        <v>173</v>
      </c>
      <c r="C1023" s="85" t="s">
        <v>991</v>
      </c>
      <c r="D1023" s="85" t="s">
        <v>992</v>
      </c>
      <c r="F1023" s="74">
        <v>1</v>
      </c>
      <c r="G1023" s="66" t="s">
        <v>2193</v>
      </c>
    </row>
    <row r="1024" spans="1:7">
      <c r="A1024" s="95" t="s">
        <v>27</v>
      </c>
      <c r="B1024" s="85" t="s">
        <v>173</v>
      </c>
      <c r="C1024" s="85" t="s">
        <v>1010</v>
      </c>
      <c r="D1024" s="85" t="s">
        <v>1011</v>
      </c>
      <c r="F1024" s="74">
        <v>1</v>
      </c>
      <c r="G1024" s="66" t="s">
        <v>2193</v>
      </c>
    </row>
    <row r="1025" spans="1:7">
      <c r="A1025" s="95" t="s">
        <v>27</v>
      </c>
      <c r="B1025" s="85" t="s">
        <v>173</v>
      </c>
      <c r="C1025" s="85" t="s">
        <v>1018</v>
      </c>
      <c r="D1025" s="85" t="s">
        <v>1019</v>
      </c>
      <c r="F1025" s="74">
        <v>6</v>
      </c>
      <c r="G1025" s="66" t="s">
        <v>2193</v>
      </c>
    </row>
    <row r="1026" spans="1:7">
      <c r="A1026" s="95" t="s">
        <v>27</v>
      </c>
      <c r="B1026" s="85" t="s">
        <v>173</v>
      </c>
      <c r="C1026" s="85" t="s">
        <v>1024</v>
      </c>
      <c r="D1026" s="85" t="s">
        <v>1025</v>
      </c>
      <c r="F1026" s="74">
        <v>6</v>
      </c>
      <c r="G1026" s="66" t="s">
        <v>2193</v>
      </c>
    </row>
    <row r="1027" spans="1:7">
      <c r="A1027" s="95" t="s">
        <v>27</v>
      </c>
      <c r="B1027" s="85" t="s">
        <v>173</v>
      </c>
      <c r="C1027" s="85" t="s">
        <v>1032</v>
      </c>
      <c r="D1027" s="85" t="s">
        <v>1033</v>
      </c>
      <c r="F1027" s="74">
        <v>1</v>
      </c>
      <c r="G1027" s="66" t="s">
        <v>2193</v>
      </c>
    </row>
    <row r="1028" spans="1:7">
      <c r="A1028" s="95" t="s">
        <v>27</v>
      </c>
      <c r="B1028" s="85" t="s">
        <v>173</v>
      </c>
      <c r="C1028" s="85" t="s">
        <v>1038</v>
      </c>
      <c r="D1028" s="85" t="s">
        <v>1039</v>
      </c>
      <c r="F1028" s="74">
        <v>1</v>
      </c>
      <c r="G1028" s="66" t="s">
        <v>2193</v>
      </c>
    </row>
    <row r="1029" spans="1:7">
      <c r="A1029" s="95" t="s">
        <v>27</v>
      </c>
      <c r="B1029" s="85" t="s">
        <v>173</v>
      </c>
      <c r="C1029" s="85" t="s">
        <v>1040</v>
      </c>
      <c r="D1029" s="85" t="s">
        <v>1041</v>
      </c>
      <c r="F1029" s="74">
        <v>6</v>
      </c>
      <c r="G1029" s="66" t="s">
        <v>2193</v>
      </c>
    </row>
    <row r="1030" spans="1:7">
      <c r="A1030" s="95" t="s">
        <v>27</v>
      </c>
      <c r="B1030" s="85" t="s">
        <v>173</v>
      </c>
      <c r="C1030" s="85" t="s">
        <v>1042</v>
      </c>
      <c r="D1030" s="85" t="s">
        <v>1043</v>
      </c>
      <c r="F1030" s="74">
        <v>1</v>
      </c>
      <c r="G1030" s="66" t="s">
        <v>2193</v>
      </c>
    </row>
    <row r="1031" spans="1:7">
      <c r="A1031" s="95" t="s">
        <v>27</v>
      </c>
      <c r="B1031" s="85" t="s">
        <v>173</v>
      </c>
      <c r="C1031" s="85" t="s">
        <v>1052</v>
      </c>
      <c r="D1031" s="85" t="s">
        <v>1053</v>
      </c>
      <c r="F1031" s="74">
        <v>1</v>
      </c>
      <c r="G1031" s="66" t="s">
        <v>2193</v>
      </c>
    </row>
    <row r="1032" spans="1:7">
      <c r="A1032" s="95" t="s">
        <v>27</v>
      </c>
      <c r="B1032" s="85" t="s">
        <v>173</v>
      </c>
      <c r="C1032" s="85" t="s">
        <v>1106</v>
      </c>
      <c r="D1032" s="85" t="s">
        <v>1107</v>
      </c>
      <c r="F1032" s="74">
        <v>1</v>
      </c>
      <c r="G1032" s="66" t="s">
        <v>2193</v>
      </c>
    </row>
    <row r="1033" spans="1:7">
      <c r="A1033" s="95" t="s">
        <v>27</v>
      </c>
      <c r="B1033" s="85" t="s">
        <v>173</v>
      </c>
      <c r="C1033" s="85" t="s">
        <v>1208</v>
      </c>
      <c r="D1033" s="85" t="s">
        <v>1209</v>
      </c>
      <c r="F1033" s="74">
        <v>1</v>
      </c>
      <c r="G1033" s="66" t="s">
        <v>2193</v>
      </c>
    </row>
    <row r="1034" spans="1:7">
      <c r="A1034" s="95" t="s">
        <v>27</v>
      </c>
      <c r="B1034" s="85" t="s">
        <v>173</v>
      </c>
      <c r="C1034" s="85" t="s">
        <v>1228</v>
      </c>
      <c r="D1034" s="85" t="s">
        <v>1229</v>
      </c>
      <c r="F1034" s="74">
        <v>2</v>
      </c>
      <c r="G1034" s="66" t="s">
        <v>2193</v>
      </c>
    </row>
    <row r="1035" spans="1:7">
      <c r="A1035" s="95" t="s">
        <v>27</v>
      </c>
      <c r="B1035" s="85" t="s">
        <v>173</v>
      </c>
      <c r="C1035" s="85" t="s">
        <v>1254</v>
      </c>
      <c r="D1035" s="85" t="s">
        <v>1255</v>
      </c>
      <c r="F1035" s="74">
        <v>1</v>
      </c>
      <c r="G1035" s="66" t="s">
        <v>2193</v>
      </c>
    </row>
    <row r="1036" spans="1:7">
      <c r="A1036" s="95" t="s">
        <v>27</v>
      </c>
      <c r="B1036" s="85" t="s">
        <v>173</v>
      </c>
      <c r="C1036" s="85" t="s">
        <v>1262</v>
      </c>
      <c r="D1036" s="85" t="s">
        <v>1263</v>
      </c>
      <c r="F1036" s="74">
        <v>1</v>
      </c>
      <c r="G1036" s="66" t="s">
        <v>2193</v>
      </c>
    </row>
    <row r="1037" spans="1:7">
      <c r="A1037" s="95" t="s">
        <v>27</v>
      </c>
      <c r="B1037" s="85" t="s">
        <v>173</v>
      </c>
      <c r="C1037" s="85" t="s">
        <v>1266</v>
      </c>
      <c r="D1037" s="85" t="s">
        <v>1267</v>
      </c>
      <c r="F1037" s="74">
        <v>1</v>
      </c>
      <c r="G1037" s="66" t="s">
        <v>2193</v>
      </c>
    </row>
    <row r="1038" spans="1:7">
      <c r="A1038" s="95" t="s">
        <v>27</v>
      </c>
      <c r="B1038" s="85" t="s">
        <v>173</v>
      </c>
      <c r="C1038" s="85" t="s">
        <v>1268</v>
      </c>
      <c r="D1038" s="85" t="s">
        <v>1269</v>
      </c>
      <c r="F1038" s="74">
        <v>1</v>
      </c>
      <c r="G1038" s="66" t="s">
        <v>2193</v>
      </c>
    </row>
    <row r="1039" spans="1:7">
      <c r="A1039" s="95" t="s">
        <v>27</v>
      </c>
      <c r="B1039" s="85" t="s">
        <v>173</v>
      </c>
      <c r="C1039" s="85" t="s">
        <v>2199</v>
      </c>
      <c r="D1039" s="85" t="s">
        <v>1480</v>
      </c>
      <c r="F1039" s="74">
        <v>1</v>
      </c>
      <c r="G1039" s="66" t="s">
        <v>2193</v>
      </c>
    </row>
    <row r="1040" spans="1:7">
      <c r="A1040" s="95" t="s">
        <v>27</v>
      </c>
      <c r="B1040" s="85" t="s">
        <v>173</v>
      </c>
      <c r="C1040" s="85" t="s">
        <v>1573</v>
      </c>
      <c r="D1040" s="85" t="s">
        <v>1574</v>
      </c>
      <c r="F1040" s="74">
        <v>1</v>
      </c>
      <c r="G1040" s="66" t="s">
        <v>2193</v>
      </c>
    </row>
    <row r="1041" spans="1:7">
      <c r="A1041" s="95" t="s">
        <v>27</v>
      </c>
      <c r="B1041" s="85" t="s">
        <v>173</v>
      </c>
      <c r="C1041" s="85" t="s">
        <v>1581</v>
      </c>
      <c r="D1041" s="85" t="s">
        <v>1582</v>
      </c>
      <c r="F1041" s="74">
        <v>4</v>
      </c>
      <c r="G1041" s="66" t="s">
        <v>2193</v>
      </c>
    </row>
    <row r="1042" spans="1:7">
      <c r="A1042" s="95" t="s">
        <v>27</v>
      </c>
      <c r="B1042" s="85" t="s">
        <v>173</v>
      </c>
      <c r="C1042" s="85" t="s">
        <v>1645</v>
      </c>
      <c r="D1042" s="85" t="s">
        <v>1646</v>
      </c>
      <c r="F1042" s="74">
        <v>2</v>
      </c>
      <c r="G1042" s="66" t="s">
        <v>2193</v>
      </c>
    </row>
    <row r="1043" spans="1:7">
      <c r="A1043" s="95" t="s">
        <v>27</v>
      </c>
      <c r="B1043" s="85" t="s">
        <v>173</v>
      </c>
      <c r="C1043" s="85" t="s">
        <v>1672</v>
      </c>
      <c r="D1043" s="85" t="s">
        <v>1673</v>
      </c>
      <c r="F1043" s="74">
        <v>1</v>
      </c>
      <c r="G1043" s="66" t="s">
        <v>2193</v>
      </c>
    </row>
    <row r="1044" spans="1:7">
      <c r="A1044" s="95" t="s">
        <v>27</v>
      </c>
      <c r="B1044" s="85" t="s">
        <v>173</v>
      </c>
      <c r="C1044" s="85" t="s">
        <v>1693</v>
      </c>
      <c r="D1044" s="85" t="s">
        <v>1694</v>
      </c>
      <c r="F1044" s="74">
        <v>1</v>
      </c>
      <c r="G1044" s="66" t="s">
        <v>2193</v>
      </c>
    </row>
    <row r="1045" spans="1:7">
      <c r="A1045" s="95" t="s">
        <v>27</v>
      </c>
      <c r="B1045" s="85" t="s">
        <v>173</v>
      </c>
      <c r="C1045" s="85" t="s">
        <v>1925</v>
      </c>
      <c r="D1045" s="85" t="s">
        <v>1926</v>
      </c>
      <c r="F1045" s="74">
        <v>1</v>
      </c>
      <c r="G1045" s="66" t="s">
        <v>2193</v>
      </c>
    </row>
    <row r="1046" spans="1:7">
      <c r="A1046" s="95" t="s">
        <v>27</v>
      </c>
      <c r="B1046" s="85" t="s">
        <v>173</v>
      </c>
      <c r="C1046" s="85" t="s">
        <v>1983</v>
      </c>
      <c r="D1046" s="85" t="s">
        <v>1984</v>
      </c>
      <c r="F1046" s="74">
        <v>1</v>
      </c>
      <c r="G1046" s="66" t="s">
        <v>2193</v>
      </c>
    </row>
    <row r="1047" spans="1:7">
      <c r="A1047" s="95" t="s">
        <v>27</v>
      </c>
      <c r="B1047" s="85" t="s">
        <v>173</v>
      </c>
      <c r="C1047" s="85" t="s">
        <v>2005</v>
      </c>
      <c r="D1047" s="85" t="s">
        <v>2006</v>
      </c>
      <c r="F1047" s="74">
        <v>2</v>
      </c>
      <c r="G1047" s="66" t="s">
        <v>2193</v>
      </c>
    </row>
    <row r="1048" spans="1:7">
      <c r="A1048" s="95" t="s">
        <v>27</v>
      </c>
      <c r="B1048" s="85" t="s">
        <v>173</v>
      </c>
      <c r="C1048" s="85" t="s">
        <v>2131</v>
      </c>
      <c r="D1048" s="85" t="s">
        <v>2132</v>
      </c>
      <c r="F1048" s="74">
        <v>1</v>
      </c>
      <c r="G1048" s="66" t="s">
        <v>2193</v>
      </c>
    </row>
    <row r="1049" spans="1:7">
      <c r="A1049" s="95" t="s">
        <v>27</v>
      </c>
      <c r="B1049" s="85" t="s">
        <v>173</v>
      </c>
      <c r="C1049" s="85" t="s">
        <v>2157</v>
      </c>
      <c r="D1049" s="85" t="s">
        <v>2158</v>
      </c>
      <c r="F1049" s="74">
        <v>1</v>
      </c>
      <c r="G1049" s="66" t="s">
        <v>2193</v>
      </c>
    </row>
    <row r="1050" spans="1:7">
      <c r="A1050" s="95" t="s">
        <v>27</v>
      </c>
      <c r="B1050" s="85" t="s">
        <v>173</v>
      </c>
      <c r="C1050" s="85" t="s">
        <v>2161</v>
      </c>
      <c r="D1050" s="85" t="s">
        <v>2162</v>
      </c>
      <c r="F1050" s="74">
        <v>2</v>
      </c>
      <c r="G1050" s="66" t="s">
        <v>2193</v>
      </c>
    </row>
    <row r="1051" spans="1:7">
      <c r="A1051" s="95" t="s">
        <v>27</v>
      </c>
      <c r="B1051" s="85" t="s">
        <v>173</v>
      </c>
      <c r="C1051" s="85" t="s">
        <v>2169</v>
      </c>
      <c r="D1051" s="85" t="s">
        <v>2162</v>
      </c>
      <c r="F1051" s="74">
        <v>2</v>
      </c>
      <c r="G1051" s="66" t="s">
        <v>2193</v>
      </c>
    </row>
    <row r="1052" spans="1:7">
      <c r="A1052" s="95" t="s">
        <v>28</v>
      </c>
      <c r="B1052" s="85" t="s">
        <v>174</v>
      </c>
      <c r="C1052" s="85" t="s">
        <v>306</v>
      </c>
      <c r="D1052" s="85" t="s">
        <v>307</v>
      </c>
      <c r="F1052" s="74">
        <v>1</v>
      </c>
      <c r="G1052" s="66" t="s">
        <v>2193</v>
      </c>
    </row>
    <row r="1053" spans="1:7">
      <c r="A1053" s="95" t="s">
        <v>28</v>
      </c>
      <c r="B1053" s="85" t="s">
        <v>174</v>
      </c>
      <c r="C1053" s="85" t="s">
        <v>308</v>
      </c>
      <c r="D1053" s="85" t="s">
        <v>309</v>
      </c>
      <c r="F1053" s="74">
        <v>1</v>
      </c>
      <c r="G1053" s="66" t="s">
        <v>2193</v>
      </c>
    </row>
    <row r="1054" spans="1:7">
      <c r="A1054" s="95" t="s">
        <v>28</v>
      </c>
      <c r="B1054" s="85" t="s">
        <v>174</v>
      </c>
      <c r="C1054" s="85" t="s">
        <v>311</v>
      </c>
      <c r="D1054" s="85" t="s">
        <v>312</v>
      </c>
      <c r="F1054" s="74">
        <v>1</v>
      </c>
      <c r="G1054" s="66" t="s">
        <v>2193</v>
      </c>
    </row>
    <row r="1055" spans="1:7">
      <c r="A1055" s="95" t="s">
        <v>28</v>
      </c>
      <c r="B1055" s="85" t="s">
        <v>174</v>
      </c>
      <c r="C1055" s="85" t="s">
        <v>314</v>
      </c>
      <c r="D1055" s="85" t="s">
        <v>315</v>
      </c>
      <c r="F1055" s="74">
        <v>1</v>
      </c>
      <c r="G1055" s="66" t="s">
        <v>2193</v>
      </c>
    </row>
    <row r="1056" spans="1:7">
      <c r="A1056" s="95" t="s">
        <v>28</v>
      </c>
      <c r="B1056" s="85" t="s">
        <v>174</v>
      </c>
      <c r="C1056" s="85" t="s">
        <v>317</v>
      </c>
      <c r="D1056" s="85" t="s">
        <v>318</v>
      </c>
      <c r="F1056" s="74">
        <v>1</v>
      </c>
      <c r="G1056" s="66" t="s">
        <v>2193</v>
      </c>
    </row>
    <row r="1057" spans="1:7">
      <c r="A1057" s="95" t="s">
        <v>28</v>
      </c>
      <c r="B1057" s="85" t="s">
        <v>174</v>
      </c>
      <c r="C1057" s="85" t="s">
        <v>320</v>
      </c>
      <c r="D1057" s="85" t="s">
        <v>321</v>
      </c>
      <c r="F1057" s="74">
        <v>1</v>
      </c>
      <c r="G1057" s="66" t="s">
        <v>2193</v>
      </c>
    </row>
    <row r="1058" spans="1:7">
      <c r="A1058" s="95" t="s">
        <v>28</v>
      </c>
      <c r="B1058" s="85" t="s">
        <v>174</v>
      </c>
      <c r="C1058" s="85" t="s">
        <v>322</v>
      </c>
      <c r="D1058" s="85" t="s">
        <v>323</v>
      </c>
      <c r="F1058" s="74">
        <v>1</v>
      </c>
      <c r="G1058" s="66" t="s">
        <v>2193</v>
      </c>
    </row>
    <row r="1059" spans="1:7">
      <c r="A1059" s="95" t="s">
        <v>28</v>
      </c>
      <c r="B1059" s="85" t="s">
        <v>174</v>
      </c>
      <c r="C1059" s="85" t="s">
        <v>325</v>
      </c>
      <c r="D1059" s="85" t="s">
        <v>326</v>
      </c>
      <c r="F1059" s="74">
        <v>1</v>
      </c>
      <c r="G1059" s="66" t="s">
        <v>2193</v>
      </c>
    </row>
    <row r="1060" spans="1:7">
      <c r="A1060" s="95" t="s">
        <v>28</v>
      </c>
      <c r="B1060" s="85" t="s">
        <v>174</v>
      </c>
      <c r="C1060" s="85" t="s">
        <v>327</v>
      </c>
      <c r="D1060" s="85" t="s">
        <v>328</v>
      </c>
      <c r="F1060" s="74">
        <v>1</v>
      </c>
      <c r="G1060" s="66" t="s">
        <v>2193</v>
      </c>
    </row>
    <row r="1061" spans="1:7">
      <c r="A1061" s="95" t="s">
        <v>28</v>
      </c>
      <c r="B1061" s="85" t="s">
        <v>174</v>
      </c>
      <c r="C1061" s="85" t="s">
        <v>459</v>
      </c>
      <c r="D1061" s="85" t="s">
        <v>460</v>
      </c>
      <c r="F1061" s="74">
        <v>1</v>
      </c>
      <c r="G1061" s="66" t="s">
        <v>2193</v>
      </c>
    </row>
    <row r="1062" spans="1:7">
      <c r="A1062" s="95" t="s">
        <v>28</v>
      </c>
      <c r="B1062" s="85" t="s">
        <v>174</v>
      </c>
      <c r="C1062" s="85" t="s">
        <v>464</v>
      </c>
      <c r="D1062" s="85" t="s">
        <v>465</v>
      </c>
      <c r="F1062" s="74">
        <v>1</v>
      </c>
      <c r="G1062" s="66" t="s">
        <v>2193</v>
      </c>
    </row>
    <row r="1063" spans="1:7">
      <c r="A1063" s="95" t="s">
        <v>28</v>
      </c>
      <c r="B1063" s="85" t="s">
        <v>174</v>
      </c>
      <c r="C1063" s="85" t="s">
        <v>511</v>
      </c>
      <c r="D1063" s="85" t="s">
        <v>512</v>
      </c>
      <c r="F1063" s="74">
        <v>1</v>
      </c>
      <c r="G1063" s="66" t="s">
        <v>2193</v>
      </c>
    </row>
    <row r="1064" spans="1:7">
      <c r="A1064" s="95" t="s">
        <v>28</v>
      </c>
      <c r="B1064" s="85" t="s">
        <v>174</v>
      </c>
      <c r="C1064" s="85" t="s">
        <v>524</v>
      </c>
      <c r="D1064" s="85" t="s">
        <v>525</v>
      </c>
      <c r="F1064" s="74">
        <v>1</v>
      </c>
      <c r="G1064" s="66" t="s">
        <v>2193</v>
      </c>
    </row>
    <row r="1065" spans="1:7">
      <c r="A1065" s="95" t="s">
        <v>28</v>
      </c>
      <c r="B1065" s="85" t="s">
        <v>174</v>
      </c>
      <c r="C1065" s="85" t="s">
        <v>553</v>
      </c>
      <c r="D1065" s="85" t="s">
        <v>554</v>
      </c>
      <c r="F1065" s="74">
        <v>1</v>
      </c>
      <c r="G1065" s="66" t="s">
        <v>2193</v>
      </c>
    </row>
    <row r="1066" spans="1:7">
      <c r="A1066" s="95" t="s">
        <v>28</v>
      </c>
      <c r="B1066" s="85" t="s">
        <v>174</v>
      </c>
      <c r="C1066" s="85" t="s">
        <v>555</v>
      </c>
      <c r="D1066" s="85" t="s">
        <v>556</v>
      </c>
      <c r="F1066" s="74">
        <v>1</v>
      </c>
      <c r="G1066" s="66" t="s">
        <v>2193</v>
      </c>
    </row>
    <row r="1067" spans="1:7">
      <c r="A1067" s="95" t="s">
        <v>28</v>
      </c>
      <c r="B1067" s="85" t="s">
        <v>174</v>
      </c>
      <c r="C1067" s="85" t="s">
        <v>638</v>
      </c>
      <c r="D1067" s="85" t="s">
        <v>639</v>
      </c>
      <c r="F1067" s="74">
        <v>3</v>
      </c>
      <c r="G1067" s="66" t="s">
        <v>2197</v>
      </c>
    </row>
    <row r="1068" spans="1:7">
      <c r="A1068" s="95" t="s">
        <v>28</v>
      </c>
      <c r="B1068" s="85" t="s">
        <v>174</v>
      </c>
      <c r="C1068" s="85" t="s">
        <v>794</v>
      </c>
      <c r="D1068" s="85" t="s">
        <v>795</v>
      </c>
      <c r="F1068" s="74">
        <v>1</v>
      </c>
      <c r="G1068" s="66" t="s">
        <v>2193</v>
      </c>
    </row>
    <row r="1069" spans="1:7">
      <c r="A1069" s="95" t="s">
        <v>28</v>
      </c>
      <c r="B1069" s="85" t="s">
        <v>174</v>
      </c>
      <c r="C1069" s="85" t="s">
        <v>886</v>
      </c>
      <c r="D1069" s="85" t="s">
        <v>887</v>
      </c>
      <c r="F1069" s="74">
        <v>1</v>
      </c>
      <c r="G1069" s="66" t="s">
        <v>2193</v>
      </c>
    </row>
    <row r="1070" spans="1:7">
      <c r="A1070" s="95" t="s">
        <v>28</v>
      </c>
      <c r="B1070" s="85" t="s">
        <v>174</v>
      </c>
      <c r="C1070" s="85" t="s">
        <v>993</v>
      </c>
      <c r="D1070" s="85" t="s">
        <v>2208</v>
      </c>
      <c r="F1070" s="74">
        <v>1</v>
      </c>
      <c r="G1070" s="66" t="s">
        <v>2193</v>
      </c>
    </row>
    <row r="1071" spans="1:7">
      <c r="A1071" s="95" t="s">
        <v>28</v>
      </c>
      <c r="B1071" s="85" t="s">
        <v>174</v>
      </c>
      <c r="C1071" s="85" t="s">
        <v>1034</v>
      </c>
      <c r="D1071" s="85" t="s">
        <v>1035</v>
      </c>
      <c r="F1071" s="74">
        <v>1</v>
      </c>
      <c r="G1071" s="66" t="s">
        <v>2193</v>
      </c>
    </row>
    <row r="1072" spans="1:7">
      <c r="A1072" s="95" t="s">
        <v>28</v>
      </c>
      <c r="B1072" s="85" t="s">
        <v>174</v>
      </c>
      <c r="C1072" s="85" t="s">
        <v>1238</v>
      </c>
      <c r="D1072" s="85" t="s">
        <v>2206</v>
      </c>
      <c r="F1072" s="74">
        <v>1</v>
      </c>
      <c r="G1072" s="66" t="s">
        <v>2193</v>
      </c>
    </row>
    <row r="1073" spans="1:7">
      <c r="A1073" s="95" t="s">
        <v>28</v>
      </c>
      <c r="B1073" s="85" t="s">
        <v>174</v>
      </c>
      <c r="C1073" s="85" t="s">
        <v>1608</v>
      </c>
      <c r="D1073" s="85" t="s">
        <v>1609</v>
      </c>
      <c r="F1073" s="74">
        <v>2</v>
      </c>
      <c r="G1073" s="66" t="s">
        <v>2193</v>
      </c>
    </row>
    <row r="1074" spans="1:7">
      <c r="A1074" s="95" t="s">
        <v>28</v>
      </c>
      <c r="B1074" s="85" t="s">
        <v>174</v>
      </c>
      <c r="C1074" s="85" t="s">
        <v>1651</v>
      </c>
      <c r="D1074" s="85" t="s">
        <v>1652</v>
      </c>
      <c r="F1074" s="74">
        <v>1</v>
      </c>
      <c r="G1074" s="66" t="s">
        <v>2193</v>
      </c>
    </row>
    <row r="1075" spans="1:7">
      <c r="A1075" s="95" t="s">
        <v>28</v>
      </c>
      <c r="B1075" s="85" t="s">
        <v>174</v>
      </c>
      <c r="C1075" s="85" t="s">
        <v>1653</v>
      </c>
      <c r="D1075" s="85" t="s">
        <v>1654</v>
      </c>
      <c r="F1075" s="74">
        <v>1</v>
      </c>
      <c r="G1075" s="66" t="s">
        <v>2193</v>
      </c>
    </row>
    <row r="1076" spans="1:7">
      <c r="A1076" s="95" t="s">
        <v>28</v>
      </c>
      <c r="B1076" s="85" t="s">
        <v>174</v>
      </c>
      <c r="C1076" s="85" t="s">
        <v>1787</v>
      </c>
      <c r="D1076" s="85" t="s">
        <v>1788</v>
      </c>
      <c r="F1076" s="74">
        <v>6</v>
      </c>
      <c r="G1076" s="66" t="s">
        <v>2193</v>
      </c>
    </row>
    <row r="1077" spans="1:7">
      <c r="A1077" s="95" t="s">
        <v>28</v>
      </c>
      <c r="B1077" s="85" t="s">
        <v>174</v>
      </c>
      <c r="C1077" s="85" t="s">
        <v>1791</v>
      </c>
      <c r="D1077" s="85" t="s">
        <v>1792</v>
      </c>
      <c r="F1077" s="74">
        <v>6</v>
      </c>
      <c r="G1077" s="66" t="s">
        <v>2193</v>
      </c>
    </row>
    <row r="1078" spans="1:7">
      <c r="A1078" s="95" t="s">
        <v>28</v>
      </c>
      <c r="B1078" s="85" t="s">
        <v>174</v>
      </c>
      <c r="C1078" s="85" t="s">
        <v>1802</v>
      </c>
      <c r="D1078" s="85" t="s">
        <v>1803</v>
      </c>
      <c r="F1078" s="74">
        <v>1</v>
      </c>
      <c r="G1078" s="66" t="s">
        <v>2193</v>
      </c>
    </row>
    <row r="1079" spans="1:7">
      <c r="A1079" s="95" t="s">
        <v>28</v>
      </c>
      <c r="B1079" s="85" t="s">
        <v>174</v>
      </c>
      <c r="C1079" s="85" t="s">
        <v>1812</v>
      </c>
      <c r="D1079" s="85" t="s">
        <v>1813</v>
      </c>
      <c r="F1079" s="74">
        <v>6</v>
      </c>
      <c r="G1079" s="66" t="s">
        <v>2193</v>
      </c>
    </row>
    <row r="1080" spans="1:7">
      <c r="A1080" s="95" t="s">
        <v>28</v>
      </c>
      <c r="B1080" s="85" t="s">
        <v>174</v>
      </c>
      <c r="C1080" s="85" t="s">
        <v>1977</v>
      </c>
      <c r="D1080" s="85" t="s">
        <v>1978</v>
      </c>
      <c r="F1080" s="74">
        <v>1</v>
      </c>
      <c r="G1080" s="66" t="s">
        <v>2193</v>
      </c>
    </row>
    <row r="1081" spans="1:7">
      <c r="A1081" s="95" t="s">
        <v>28</v>
      </c>
      <c r="B1081" s="85" t="s">
        <v>174</v>
      </c>
      <c r="C1081" s="85" t="s">
        <v>1989</v>
      </c>
      <c r="D1081" s="85" t="s">
        <v>1990</v>
      </c>
      <c r="F1081" s="74">
        <v>1</v>
      </c>
      <c r="G1081" s="66" t="s">
        <v>2193</v>
      </c>
    </row>
    <row r="1082" spans="1:7">
      <c r="A1082" s="95" t="s">
        <v>28</v>
      </c>
      <c r="B1082" s="85" t="s">
        <v>174</v>
      </c>
      <c r="C1082" s="85" t="s">
        <v>2147</v>
      </c>
      <c r="D1082" s="85" t="s">
        <v>2148</v>
      </c>
      <c r="F1082" s="74">
        <v>2</v>
      </c>
      <c r="G1082" s="66" t="s">
        <v>2193</v>
      </c>
    </row>
    <row r="1083" spans="1:7">
      <c r="A1083" s="95" t="s">
        <v>28</v>
      </c>
      <c r="B1083" s="85" t="s">
        <v>174</v>
      </c>
      <c r="C1083" s="85" t="s">
        <v>2155</v>
      </c>
      <c r="D1083" s="85" t="s">
        <v>2156</v>
      </c>
      <c r="F1083" s="74">
        <v>2</v>
      </c>
      <c r="G1083" s="66" t="s">
        <v>2193</v>
      </c>
    </row>
    <row r="1084" spans="1:7">
      <c r="A1084" s="95" t="s">
        <v>28</v>
      </c>
      <c r="B1084" s="85" t="s">
        <v>174</v>
      </c>
      <c r="C1084" s="85" t="s">
        <v>2182</v>
      </c>
      <c r="D1084" s="85" t="s">
        <v>2183</v>
      </c>
      <c r="F1084" s="74">
        <v>1</v>
      </c>
      <c r="G1084" s="66" t="s">
        <v>2193</v>
      </c>
    </row>
    <row r="1085" spans="1:7">
      <c r="A1085" s="95" t="s">
        <v>29</v>
      </c>
      <c r="B1085" s="85" t="s">
        <v>175</v>
      </c>
      <c r="C1085" s="85" t="s">
        <v>392</v>
      </c>
      <c r="D1085" s="85" t="s">
        <v>393</v>
      </c>
      <c r="F1085" s="74">
        <v>1</v>
      </c>
      <c r="G1085" s="66" t="s">
        <v>2193</v>
      </c>
    </row>
    <row r="1086" spans="1:7">
      <c r="A1086" s="95" t="s">
        <v>29</v>
      </c>
      <c r="B1086" s="85" t="s">
        <v>175</v>
      </c>
      <c r="C1086" s="85" t="s">
        <v>445</v>
      </c>
      <c r="D1086" s="85" t="s">
        <v>446</v>
      </c>
      <c r="F1086" s="74">
        <v>1</v>
      </c>
      <c r="G1086" s="66" t="s">
        <v>2193</v>
      </c>
    </row>
    <row r="1087" spans="1:7">
      <c r="A1087" s="95" t="s">
        <v>29</v>
      </c>
      <c r="B1087" s="85" t="s">
        <v>175</v>
      </c>
      <c r="C1087" s="85" t="s">
        <v>452</v>
      </c>
      <c r="D1087" s="85" t="s">
        <v>453</v>
      </c>
      <c r="F1087" s="74">
        <v>5</v>
      </c>
      <c r="G1087" s="66" t="s">
        <v>2193</v>
      </c>
    </row>
    <row r="1088" spans="1:7">
      <c r="A1088" s="95" t="s">
        <v>29</v>
      </c>
      <c r="B1088" s="85" t="s">
        <v>175</v>
      </c>
      <c r="C1088" s="85" t="s">
        <v>459</v>
      </c>
      <c r="D1088" s="85" t="s">
        <v>460</v>
      </c>
      <c r="F1088" s="74">
        <v>1</v>
      </c>
      <c r="G1088" s="66" t="s">
        <v>2193</v>
      </c>
    </row>
    <row r="1089" spans="1:7">
      <c r="A1089" s="95" t="s">
        <v>29</v>
      </c>
      <c r="B1089" s="85" t="s">
        <v>175</v>
      </c>
      <c r="C1089" s="85" t="s">
        <v>462</v>
      </c>
      <c r="D1089" s="85" t="s">
        <v>463</v>
      </c>
      <c r="F1089" s="74">
        <v>1</v>
      </c>
      <c r="G1089" s="66" t="s">
        <v>2193</v>
      </c>
    </row>
    <row r="1090" spans="1:7">
      <c r="A1090" s="95" t="s">
        <v>29</v>
      </c>
      <c r="B1090" s="85" t="s">
        <v>175</v>
      </c>
      <c r="C1090" s="85" t="s">
        <v>464</v>
      </c>
      <c r="D1090" s="85" t="s">
        <v>465</v>
      </c>
      <c r="F1090" s="74">
        <v>1</v>
      </c>
      <c r="G1090" s="66" t="s">
        <v>2193</v>
      </c>
    </row>
    <row r="1091" spans="1:7">
      <c r="A1091" s="95" t="s">
        <v>29</v>
      </c>
      <c r="B1091" s="85" t="s">
        <v>175</v>
      </c>
      <c r="C1091" s="85" t="s">
        <v>466</v>
      </c>
      <c r="D1091" s="85" t="s">
        <v>467</v>
      </c>
      <c r="F1091" s="74">
        <v>1</v>
      </c>
      <c r="G1091" s="66" t="s">
        <v>2193</v>
      </c>
    </row>
    <row r="1092" spans="1:7">
      <c r="A1092" s="95" t="s">
        <v>29</v>
      </c>
      <c r="B1092" s="85" t="s">
        <v>175</v>
      </c>
      <c r="C1092" s="85" t="s">
        <v>505</v>
      </c>
      <c r="D1092" s="85" t="s">
        <v>506</v>
      </c>
      <c r="F1092" s="74">
        <v>1</v>
      </c>
      <c r="G1092" s="66" t="s">
        <v>2193</v>
      </c>
    </row>
    <row r="1093" spans="1:7">
      <c r="A1093" s="95" t="s">
        <v>29</v>
      </c>
      <c r="B1093" s="85" t="s">
        <v>175</v>
      </c>
      <c r="C1093" s="85" t="s">
        <v>509</v>
      </c>
      <c r="D1093" s="85" t="s">
        <v>510</v>
      </c>
      <c r="F1093" s="74">
        <v>1</v>
      </c>
      <c r="G1093" s="66" t="s">
        <v>2193</v>
      </c>
    </row>
    <row r="1094" spans="1:7">
      <c r="A1094" s="95" t="s">
        <v>29</v>
      </c>
      <c r="B1094" s="85" t="s">
        <v>175</v>
      </c>
      <c r="C1094" s="85" t="s">
        <v>511</v>
      </c>
      <c r="D1094" s="85" t="s">
        <v>512</v>
      </c>
      <c r="F1094" s="74">
        <v>1</v>
      </c>
      <c r="G1094" s="66" t="s">
        <v>2193</v>
      </c>
    </row>
    <row r="1095" spans="1:7">
      <c r="A1095" s="95" t="s">
        <v>29</v>
      </c>
      <c r="B1095" s="85" t="s">
        <v>175</v>
      </c>
      <c r="C1095" s="85" t="s">
        <v>517</v>
      </c>
      <c r="D1095" s="85" t="s">
        <v>518</v>
      </c>
      <c r="F1095" s="74">
        <v>1</v>
      </c>
      <c r="G1095" s="66" t="s">
        <v>2193</v>
      </c>
    </row>
    <row r="1096" spans="1:7">
      <c r="A1096" s="95" t="s">
        <v>29</v>
      </c>
      <c r="B1096" s="85" t="s">
        <v>175</v>
      </c>
      <c r="C1096" s="85" t="s">
        <v>521</v>
      </c>
      <c r="D1096" s="85" t="s">
        <v>522</v>
      </c>
      <c r="F1096" s="74">
        <v>2</v>
      </c>
      <c r="G1096" s="66" t="s">
        <v>2193</v>
      </c>
    </row>
    <row r="1097" spans="1:7">
      <c r="A1097" s="95" t="s">
        <v>29</v>
      </c>
      <c r="B1097" s="85" t="s">
        <v>175</v>
      </c>
      <c r="C1097" s="85" t="s">
        <v>523</v>
      </c>
      <c r="D1097" s="85" t="s">
        <v>467</v>
      </c>
      <c r="F1097" s="74">
        <v>1</v>
      </c>
      <c r="G1097" s="66" t="s">
        <v>2193</v>
      </c>
    </row>
    <row r="1098" spans="1:7">
      <c r="A1098" s="95" t="s">
        <v>29</v>
      </c>
      <c r="B1098" s="85" t="s">
        <v>175</v>
      </c>
      <c r="C1098" s="85" t="s">
        <v>524</v>
      </c>
      <c r="D1098" s="85" t="s">
        <v>525</v>
      </c>
      <c r="F1098" s="74">
        <v>1</v>
      </c>
      <c r="G1098" s="66" t="s">
        <v>2193</v>
      </c>
    </row>
    <row r="1099" spans="1:7">
      <c r="A1099" s="95" t="s">
        <v>29</v>
      </c>
      <c r="B1099" s="85" t="s">
        <v>175</v>
      </c>
      <c r="C1099" s="85" t="s">
        <v>526</v>
      </c>
      <c r="D1099" s="85" t="s">
        <v>527</v>
      </c>
      <c r="F1099" s="74">
        <v>2</v>
      </c>
      <c r="G1099" s="66" t="s">
        <v>2193</v>
      </c>
    </row>
    <row r="1100" spans="1:7">
      <c r="A1100" s="95" t="s">
        <v>29</v>
      </c>
      <c r="B1100" s="85" t="s">
        <v>175</v>
      </c>
      <c r="C1100" s="85" t="s">
        <v>531</v>
      </c>
      <c r="D1100" s="85" t="s">
        <v>532</v>
      </c>
      <c r="F1100" s="74">
        <v>1</v>
      </c>
      <c r="G1100" s="66" t="s">
        <v>2193</v>
      </c>
    </row>
    <row r="1101" spans="1:7">
      <c r="A1101" s="95" t="s">
        <v>29</v>
      </c>
      <c r="B1101" s="85" t="s">
        <v>175</v>
      </c>
      <c r="C1101" s="85" t="s">
        <v>535</v>
      </c>
      <c r="D1101" s="85" t="s">
        <v>536</v>
      </c>
      <c r="F1101" s="74">
        <v>1</v>
      </c>
      <c r="G1101" s="66" t="s">
        <v>2193</v>
      </c>
    </row>
    <row r="1102" spans="1:7">
      <c r="A1102" s="95" t="s">
        <v>29</v>
      </c>
      <c r="B1102" s="85" t="s">
        <v>175</v>
      </c>
      <c r="C1102" s="85" t="s">
        <v>537</v>
      </c>
      <c r="D1102" s="85" t="s">
        <v>538</v>
      </c>
      <c r="F1102" s="74">
        <v>1</v>
      </c>
      <c r="G1102" s="66" t="s">
        <v>2193</v>
      </c>
    </row>
    <row r="1103" spans="1:7">
      <c r="A1103" s="95" t="s">
        <v>29</v>
      </c>
      <c r="B1103" s="85" t="s">
        <v>175</v>
      </c>
      <c r="C1103" s="85" t="s">
        <v>563</v>
      </c>
      <c r="D1103" s="85" t="s">
        <v>564</v>
      </c>
      <c r="F1103" s="74">
        <v>1</v>
      </c>
      <c r="G1103" s="66" t="s">
        <v>2193</v>
      </c>
    </row>
    <row r="1104" spans="1:7">
      <c r="A1104" s="95" t="s">
        <v>29</v>
      </c>
      <c r="B1104" s="85" t="s">
        <v>175</v>
      </c>
      <c r="C1104" s="85" t="s">
        <v>576</v>
      </c>
      <c r="D1104" s="85" t="s">
        <v>577</v>
      </c>
      <c r="F1104" s="74">
        <v>2</v>
      </c>
      <c r="G1104" s="66" t="s">
        <v>2193</v>
      </c>
    </row>
    <row r="1105" spans="1:7">
      <c r="A1105" s="95" t="s">
        <v>29</v>
      </c>
      <c r="B1105" s="85" t="s">
        <v>175</v>
      </c>
      <c r="C1105" s="85" t="s">
        <v>619</v>
      </c>
      <c r="D1105" s="85" t="s">
        <v>620</v>
      </c>
      <c r="F1105" s="74">
        <v>5</v>
      </c>
      <c r="G1105" s="66" t="s">
        <v>2193</v>
      </c>
    </row>
    <row r="1106" spans="1:7">
      <c r="A1106" s="95" t="s">
        <v>29</v>
      </c>
      <c r="B1106" s="85" t="s">
        <v>175</v>
      </c>
      <c r="C1106" s="85" t="s">
        <v>640</v>
      </c>
      <c r="D1106" s="85" t="s">
        <v>641</v>
      </c>
      <c r="F1106" s="74">
        <v>3.6</v>
      </c>
      <c r="G1106" s="66" t="s">
        <v>2197</v>
      </c>
    </row>
    <row r="1107" spans="1:7">
      <c r="A1107" s="95" t="s">
        <v>29</v>
      </c>
      <c r="B1107" s="85" t="s">
        <v>175</v>
      </c>
      <c r="C1107" s="85" t="s">
        <v>662</v>
      </c>
      <c r="D1107" s="85" t="s">
        <v>663</v>
      </c>
      <c r="F1107" s="74">
        <v>1</v>
      </c>
      <c r="G1107" s="66" t="s">
        <v>2193</v>
      </c>
    </row>
    <row r="1108" spans="1:7">
      <c r="A1108" s="95" t="s">
        <v>29</v>
      </c>
      <c r="B1108" s="85" t="s">
        <v>175</v>
      </c>
      <c r="C1108" s="85" t="s">
        <v>670</v>
      </c>
      <c r="D1108" s="85" t="s">
        <v>671</v>
      </c>
      <c r="F1108" s="74">
        <v>1</v>
      </c>
      <c r="G1108" s="66" t="s">
        <v>2193</v>
      </c>
    </row>
    <row r="1109" spans="1:7">
      <c r="A1109" s="95" t="s">
        <v>29</v>
      </c>
      <c r="B1109" s="85" t="s">
        <v>175</v>
      </c>
      <c r="C1109" s="85" t="s">
        <v>1398</v>
      </c>
      <c r="D1109" s="85" t="s">
        <v>1399</v>
      </c>
      <c r="F1109" s="74">
        <v>1</v>
      </c>
      <c r="G1109" s="66" t="s">
        <v>2193</v>
      </c>
    </row>
    <row r="1110" spans="1:7">
      <c r="A1110" s="95" t="s">
        <v>29</v>
      </c>
      <c r="B1110" s="85" t="s">
        <v>175</v>
      </c>
      <c r="C1110" s="85" t="s">
        <v>1491</v>
      </c>
      <c r="D1110" s="85" t="s">
        <v>1492</v>
      </c>
      <c r="F1110" s="74">
        <v>1</v>
      </c>
      <c r="G1110" s="66" t="s">
        <v>2193</v>
      </c>
    </row>
    <row r="1111" spans="1:7">
      <c r="A1111" s="95" t="s">
        <v>29</v>
      </c>
      <c r="B1111" s="85" t="s">
        <v>175</v>
      </c>
      <c r="C1111" s="85" t="s">
        <v>1527</v>
      </c>
      <c r="D1111" s="85" t="s">
        <v>1528</v>
      </c>
      <c r="F1111" s="74">
        <v>1</v>
      </c>
      <c r="G1111" s="66" t="s">
        <v>2193</v>
      </c>
    </row>
    <row r="1112" spans="1:7">
      <c r="A1112" s="95" t="s">
        <v>29</v>
      </c>
      <c r="B1112" s="85" t="s">
        <v>175</v>
      </c>
      <c r="C1112" s="85" t="s">
        <v>1624</v>
      </c>
      <c r="D1112" s="85" t="s">
        <v>1625</v>
      </c>
      <c r="F1112" s="74">
        <v>1</v>
      </c>
      <c r="G1112" s="66" t="s">
        <v>2193</v>
      </c>
    </row>
    <row r="1113" spans="1:7">
      <c r="A1113" s="95" t="s">
        <v>29</v>
      </c>
      <c r="B1113" s="85" t="s">
        <v>175</v>
      </c>
      <c r="C1113" s="85" t="s">
        <v>1709</v>
      </c>
      <c r="D1113" s="85" t="s">
        <v>2200</v>
      </c>
      <c r="F1113" s="74">
        <v>1</v>
      </c>
      <c r="G1113" s="66" t="s">
        <v>2193</v>
      </c>
    </row>
    <row r="1114" spans="1:7">
      <c r="A1114" s="95" t="s">
        <v>29</v>
      </c>
      <c r="B1114" s="85" t="s">
        <v>175</v>
      </c>
      <c r="C1114" s="85" t="s">
        <v>1769</v>
      </c>
      <c r="D1114" s="85" t="s">
        <v>1770</v>
      </c>
      <c r="F1114" s="74">
        <v>1</v>
      </c>
      <c r="G1114" s="66" t="s">
        <v>2193</v>
      </c>
    </row>
    <row r="1115" spans="1:7">
      <c r="A1115" s="95" t="s">
        <v>29</v>
      </c>
      <c r="B1115" s="85" t="s">
        <v>175</v>
      </c>
      <c r="C1115" s="85" t="s">
        <v>1773</v>
      </c>
      <c r="D1115" s="85" t="s">
        <v>1774</v>
      </c>
      <c r="F1115" s="74">
        <v>1</v>
      </c>
      <c r="G1115" s="66" t="s">
        <v>2193</v>
      </c>
    </row>
    <row r="1116" spans="1:7">
      <c r="A1116" s="95" t="s">
        <v>29</v>
      </c>
      <c r="B1116" s="85" t="s">
        <v>175</v>
      </c>
      <c r="C1116" s="85" t="s">
        <v>1832</v>
      </c>
      <c r="D1116" s="85" t="s">
        <v>2201</v>
      </c>
      <c r="F1116" s="74">
        <v>1</v>
      </c>
      <c r="G1116" s="66" t="s">
        <v>2193</v>
      </c>
    </row>
    <row r="1117" spans="1:7">
      <c r="A1117" s="95" t="s">
        <v>29</v>
      </c>
      <c r="B1117" s="85" t="s">
        <v>175</v>
      </c>
      <c r="C1117" s="85" t="s">
        <v>1941</v>
      </c>
      <c r="D1117" s="85" t="s">
        <v>1942</v>
      </c>
      <c r="F1117" s="74">
        <v>1</v>
      </c>
      <c r="G1117" s="66" t="s">
        <v>2193</v>
      </c>
    </row>
    <row r="1118" spans="1:7">
      <c r="A1118" s="95" t="s">
        <v>29</v>
      </c>
      <c r="B1118" s="85" t="s">
        <v>175</v>
      </c>
      <c r="C1118" s="85" t="s">
        <v>2005</v>
      </c>
      <c r="D1118" s="85" t="s">
        <v>2006</v>
      </c>
      <c r="F1118" s="74">
        <v>2</v>
      </c>
      <c r="G1118" s="66" t="s">
        <v>2193</v>
      </c>
    </row>
    <row r="1119" spans="1:7">
      <c r="A1119" s="95" t="s">
        <v>29</v>
      </c>
      <c r="B1119" s="85" t="s">
        <v>175</v>
      </c>
      <c r="C1119" s="85" t="s">
        <v>2014</v>
      </c>
      <c r="D1119" s="85" t="s">
        <v>2015</v>
      </c>
      <c r="F1119" s="74">
        <v>1</v>
      </c>
      <c r="G1119" s="66" t="s">
        <v>2193</v>
      </c>
    </row>
    <row r="1120" spans="1:7">
      <c r="A1120" s="95" t="s">
        <v>29</v>
      </c>
      <c r="B1120" s="85" t="s">
        <v>175</v>
      </c>
      <c r="C1120" s="85" t="s">
        <v>2030</v>
      </c>
      <c r="D1120" s="85" t="s">
        <v>2031</v>
      </c>
      <c r="F1120" s="74">
        <v>1</v>
      </c>
      <c r="G1120" s="66" t="s">
        <v>2193</v>
      </c>
    </row>
    <row r="1121" spans="1:7">
      <c r="A1121" s="95" t="s">
        <v>29</v>
      </c>
      <c r="B1121" s="85" t="s">
        <v>175</v>
      </c>
      <c r="C1121" s="85" t="s">
        <v>2147</v>
      </c>
      <c r="D1121" s="85" t="s">
        <v>2148</v>
      </c>
      <c r="F1121" s="74">
        <v>2</v>
      </c>
      <c r="G1121" s="66" t="s">
        <v>2193</v>
      </c>
    </row>
    <row r="1122" spans="1:7">
      <c r="A1122" s="95" t="s">
        <v>29</v>
      </c>
      <c r="B1122" s="85" t="s">
        <v>175</v>
      </c>
      <c r="C1122" s="85" t="s">
        <v>2161</v>
      </c>
      <c r="D1122" s="85" t="s">
        <v>2162</v>
      </c>
      <c r="F1122" s="74">
        <v>2</v>
      </c>
      <c r="G1122" s="66" t="s">
        <v>2193</v>
      </c>
    </row>
    <row r="1123" spans="1:7">
      <c r="A1123" s="95" t="s">
        <v>29</v>
      </c>
      <c r="B1123" s="85" t="s">
        <v>175</v>
      </c>
      <c r="C1123" s="85" t="s">
        <v>2169</v>
      </c>
      <c r="D1123" s="85" t="s">
        <v>2162</v>
      </c>
      <c r="F1123" s="74">
        <v>2</v>
      </c>
      <c r="G1123" s="66" t="s">
        <v>2193</v>
      </c>
    </row>
    <row r="1124" spans="1:7">
      <c r="A1124" s="95" t="s">
        <v>29</v>
      </c>
      <c r="B1124" s="85" t="s">
        <v>175</v>
      </c>
      <c r="C1124" s="85" t="s">
        <v>2182</v>
      </c>
      <c r="D1124" s="85" t="s">
        <v>2183</v>
      </c>
      <c r="F1124" s="74">
        <v>1</v>
      </c>
      <c r="G1124" s="66" t="s">
        <v>2193</v>
      </c>
    </row>
    <row r="1125" spans="1:7">
      <c r="A1125" s="95" t="s">
        <v>30</v>
      </c>
      <c r="B1125" s="85" t="s">
        <v>176</v>
      </c>
      <c r="C1125" s="85" t="s">
        <v>358</v>
      </c>
      <c r="D1125" s="85" t="s">
        <v>359</v>
      </c>
      <c r="F1125" s="74">
        <v>1</v>
      </c>
      <c r="G1125" s="66" t="s">
        <v>2193</v>
      </c>
    </row>
    <row r="1126" spans="1:7">
      <c r="A1126" s="95" t="s">
        <v>30</v>
      </c>
      <c r="B1126" s="85" t="s">
        <v>176</v>
      </c>
      <c r="C1126" s="85" t="s">
        <v>392</v>
      </c>
      <c r="D1126" s="85" t="s">
        <v>393</v>
      </c>
      <c r="F1126" s="74">
        <v>1</v>
      </c>
      <c r="G1126" s="66" t="s">
        <v>2193</v>
      </c>
    </row>
    <row r="1127" spans="1:7">
      <c r="A1127" s="95" t="s">
        <v>30</v>
      </c>
      <c r="B1127" s="85" t="s">
        <v>176</v>
      </c>
      <c r="C1127" s="85" t="s">
        <v>445</v>
      </c>
      <c r="D1127" s="85" t="s">
        <v>446</v>
      </c>
      <c r="F1127" s="74">
        <v>1</v>
      </c>
      <c r="G1127" s="66" t="s">
        <v>2193</v>
      </c>
    </row>
    <row r="1128" spans="1:7">
      <c r="A1128" s="95" t="s">
        <v>30</v>
      </c>
      <c r="B1128" s="85" t="s">
        <v>176</v>
      </c>
      <c r="C1128" s="85" t="s">
        <v>452</v>
      </c>
      <c r="D1128" s="85" t="s">
        <v>453</v>
      </c>
      <c r="F1128" s="74">
        <v>5</v>
      </c>
      <c r="G1128" s="66" t="s">
        <v>2193</v>
      </c>
    </row>
    <row r="1129" spans="1:7">
      <c r="A1129" s="95" t="s">
        <v>30</v>
      </c>
      <c r="B1129" s="85" t="s">
        <v>176</v>
      </c>
      <c r="C1129" s="85" t="s">
        <v>459</v>
      </c>
      <c r="D1129" s="85" t="s">
        <v>460</v>
      </c>
      <c r="F1129" s="74">
        <v>1</v>
      </c>
      <c r="G1129" s="66" t="s">
        <v>2193</v>
      </c>
    </row>
    <row r="1130" spans="1:7">
      <c r="A1130" s="95" t="s">
        <v>30</v>
      </c>
      <c r="B1130" s="85" t="s">
        <v>176</v>
      </c>
      <c r="C1130" s="85" t="s">
        <v>462</v>
      </c>
      <c r="D1130" s="85" t="s">
        <v>463</v>
      </c>
      <c r="F1130" s="74">
        <v>1</v>
      </c>
      <c r="G1130" s="66" t="s">
        <v>2193</v>
      </c>
    </row>
    <row r="1131" spans="1:7">
      <c r="A1131" s="95" t="s">
        <v>30</v>
      </c>
      <c r="B1131" s="85" t="s">
        <v>176</v>
      </c>
      <c r="C1131" s="85" t="s">
        <v>464</v>
      </c>
      <c r="D1131" s="85" t="s">
        <v>465</v>
      </c>
      <c r="F1131" s="74">
        <v>1</v>
      </c>
      <c r="G1131" s="66" t="s">
        <v>2193</v>
      </c>
    </row>
    <row r="1132" spans="1:7">
      <c r="A1132" s="95" t="s">
        <v>30</v>
      </c>
      <c r="B1132" s="85" t="s">
        <v>176</v>
      </c>
      <c r="C1132" s="85" t="s">
        <v>466</v>
      </c>
      <c r="D1132" s="85" t="s">
        <v>467</v>
      </c>
      <c r="F1132" s="74">
        <v>1</v>
      </c>
      <c r="G1132" s="66" t="s">
        <v>2193</v>
      </c>
    </row>
    <row r="1133" spans="1:7">
      <c r="A1133" s="95" t="s">
        <v>30</v>
      </c>
      <c r="B1133" s="85" t="s">
        <v>176</v>
      </c>
      <c r="C1133" s="85" t="s">
        <v>505</v>
      </c>
      <c r="D1133" s="85" t="s">
        <v>506</v>
      </c>
      <c r="F1133" s="74">
        <v>1</v>
      </c>
      <c r="G1133" s="66" t="s">
        <v>2193</v>
      </c>
    </row>
    <row r="1134" spans="1:7">
      <c r="A1134" s="95" t="s">
        <v>30</v>
      </c>
      <c r="B1134" s="85" t="s">
        <v>176</v>
      </c>
      <c r="C1134" s="85" t="s">
        <v>509</v>
      </c>
      <c r="D1134" s="85" t="s">
        <v>510</v>
      </c>
      <c r="F1134" s="74">
        <v>1</v>
      </c>
      <c r="G1134" s="66" t="s">
        <v>2193</v>
      </c>
    </row>
    <row r="1135" spans="1:7">
      <c r="A1135" s="95" t="s">
        <v>30</v>
      </c>
      <c r="B1135" s="85" t="s">
        <v>176</v>
      </c>
      <c r="C1135" s="85" t="s">
        <v>511</v>
      </c>
      <c r="D1135" s="85" t="s">
        <v>512</v>
      </c>
      <c r="F1135" s="74">
        <v>1</v>
      </c>
      <c r="G1135" s="66" t="s">
        <v>2193</v>
      </c>
    </row>
    <row r="1136" spans="1:7">
      <c r="A1136" s="95" t="s">
        <v>30</v>
      </c>
      <c r="B1136" s="85" t="s">
        <v>176</v>
      </c>
      <c r="C1136" s="85" t="s">
        <v>515</v>
      </c>
      <c r="D1136" s="85" t="s">
        <v>516</v>
      </c>
      <c r="F1136" s="74">
        <v>1</v>
      </c>
      <c r="G1136" s="66" t="s">
        <v>2193</v>
      </c>
    </row>
    <row r="1137" spans="1:7">
      <c r="A1137" s="95" t="s">
        <v>30</v>
      </c>
      <c r="B1137" s="85" t="s">
        <v>176</v>
      </c>
      <c r="C1137" s="85" t="s">
        <v>517</v>
      </c>
      <c r="D1137" s="85" t="s">
        <v>518</v>
      </c>
      <c r="F1137" s="74">
        <v>1</v>
      </c>
      <c r="G1137" s="66" t="s">
        <v>2193</v>
      </c>
    </row>
    <row r="1138" spans="1:7">
      <c r="A1138" s="95" t="s">
        <v>30</v>
      </c>
      <c r="B1138" s="85" t="s">
        <v>176</v>
      </c>
      <c r="C1138" s="85" t="s">
        <v>521</v>
      </c>
      <c r="D1138" s="85" t="s">
        <v>522</v>
      </c>
      <c r="F1138" s="74">
        <v>2</v>
      </c>
      <c r="G1138" s="66" t="s">
        <v>2193</v>
      </c>
    </row>
    <row r="1139" spans="1:7">
      <c r="A1139" s="95" t="s">
        <v>30</v>
      </c>
      <c r="B1139" s="85" t="s">
        <v>176</v>
      </c>
      <c r="C1139" s="85" t="s">
        <v>523</v>
      </c>
      <c r="D1139" s="85" t="s">
        <v>467</v>
      </c>
      <c r="F1139" s="74">
        <v>1</v>
      </c>
      <c r="G1139" s="66" t="s">
        <v>2193</v>
      </c>
    </row>
    <row r="1140" spans="1:7">
      <c r="A1140" s="95" t="s">
        <v>30</v>
      </c>
      <c r="B1140" s="85" t="s">
        <v>176</v>
      </c>
      <c r="C1140" s="85" t="s">
        <v>524</v>
      </c>
      <c r="D1140" s="85" t="s">
        <v>525</v>
      </c>
      <c r="F1140" s="74">
        <v>1</v>
      </c>
      <c r="G1140" s="66" t="s">
        <v>2193</v>
      </c>
    </row>
    <row r="1141" spans="1:7">
      <c r="A1141" s="95" t="s">
        <v>30</v>
      </c>
      <c r="B1141" s="85" t="s">
        <v>176</v>
      </c>
      <c r="C1141" s="85" t="s">
        <v>531</v>
      </c>
      <c r="D1141" s="85" t="s">
        <v>532</v>
      </c>
      <c r="F1141" s="74">
        <v>1</v>
      </c>
      <c r="G1141" s="66" t="s">
        <v>2193</v>
      </c>
    </row>
    <row r="1142" spans="1:7">
      <c r="A1142" s="95" t="s">
        <v>30</v>
      </c>
      <c r="B1142" s="85" t="s">
        <v>176</v>
      </c>
      <c r="C1142" s="85" t="s">
        <v>535</v>
      </c>
      <c r="D1142" s="85" t="s">
        <v>536</v>
      </c>
      <c r="F1142" s="74">
        <v>1</v>
      </c>
      <c r="G1142" s="66" t="s">
        <v>2193</v>
      </c>
    </row>
    <row r="1143" spans="1:7">
      <c r="A1143" s="95" t="s">
        <v>30</v>
      </c>
      <c r="B1143" s="85" t="s">
        <v>176</v>
      </c>
      <c r="C1143" s="85" t="s">
        <v>537</v>
      </c>
      <c r="D1143" s="85" t="s">
        <v>538</v>
      </c>
      <c r="F1143" s="74">
        <v>1</v>
      </c>
      <c r="G1143" s="66" t="s">
        <v>2193</v>
      </c>
    </row>
    <row r="1144" spans="1:7">
      <c r="A1144" s="95" t="s">
        <v>30</v>
      </c>
      <c r="B1144" s="85" t="s">
        <v>176</v>
      </c>
      <c r="C1144" s="85" t="s">
        <v>539</v>
      </c>
      <c r="D1144" s="85" t="s">
        <v>540</v>
      </c>
      <c r="F1144" s="74">
        <v>1</v>
      </c>
      <c r="G1144" s="66" t="s">
        <v>2193</v>
      </c>
    </row>
    <row r="1145" spans="1:7">
      <c r="A1145" s="95" t="s">
        <v>30</v>
      </c>
      <c r="B1145" s="85" t="s">
        <v>176</v>
      </c>
      <c r="C1145" s="85" t="s">
        <v>619</v>
      </c>
      <c r="D1145" s="85" t="s">
        <v>620</v>
      </c>
      <c r="F1145" s="74">
        <v>5</v>
      </c>
      <c r="G1145" s="66" t="s">
        <v>2193</v>
      </c>
    </row>
    <row r="1146" spans="1:7">
      <c r="A1146" s="95" t="s">
        <v>30</v>
      </c>
      <c r="B1146" s="85" t="s">
        <v>176</v>
      </c>
      <c r="C1146" s="85" t="s">
        <v>640</v>
      </c>
      <c r="D1146" s="85" t="s">
        <v>641</v>
      </c>
      <c r="F1146" s="74">
        <v>3.6</v>
      </c>
      <c r="G1146" s="66" t="s">
        <v>2197</v>
      </c>
    </row>
    <row r="1147" spans="1:7">
      <c r="A1147" s="95" t="s">
        <v>30</v>
      </c>
      <c r="B1147" s="85" t="s">
        <v>176</v>
      </c>
      <c r="C1147" s="85" t="s">
        <v>662</v>
      </c>
      <c r="D1147" s="85" t="s">
        <v>663</v>
      </c>
      <c r="F1147" s="74">
        <v>1</v>
      </c>
      <c r="G1147" s="66" t="s">
        <v>2193</v>
      </c>
    </row>
    <row r="1148" spans="1:7">
      <c r="A1148" s="95" t="s">
        <v>30</v>
      </c>
      <c r="B1148" s="85" t="s">
        <v>176</v>
      </c>
      <c r="C1148" s="85" t="s">
        <v>670</v>
      </c>
      <c r="D1148" s="85" t="s">
        <v>671</v>
      </c>
      <c r="F1148" s="74">
        <v>1</v>
      </c>
      <c r="G1148" s="66" t="s">
        <v>2193</v>
      </c>
    </row>
    <row r="1149" spans="1:7">
      <c r="A1149" s="95" t="s">
        <v>30</v>
      </c>
      <c r="B1149" s="85" t="s">
        <v>176</v>
      </c>
      <c r="C1149" s="85" t="s">
        <v>1487</v>
      </c>
      <c r="D1149" s="85" t="s">
        <v>1488</v>
      </c>
      <c r="F1149" s="74">
        <v>1</v>
      </c>
      <c r="G1149" s="66" t="s">
        <v>2193</v>
      </c>
    </row>
    <row r="1150" spans="1:7">
      <c r="A1150" s="95" t="s">
        <v>30</v>
      </c>
      <c r="B1150" s="85" t="s">
        <v>176</v>
      </c>
      <c r="C1150" s="85" t="s">
        <v>1529</v>
      </c>
      <c r="D1150" s="85" t="s">
        <v>1530</v>
      </c>
      <c r="F1150" s="74">
        <v>1</v>
      </c>
      <c r="G1150" s="66" t="s">
        <v>2193</v>
      </c>
    </row>
    <row r="1151" spans="1:7">
      <c r="A1151" s="95" t="s">
        <v>30</v>
      </c>
      <c r="B1151" s="85" t="s">
        <v>176</v>
      </c>
      <c r="C1151" s="85" t="s">
        <v>1610</v>
      </c>
      <c r="D1151" s="85" t="s">
        <v>1611</v>
      </c>
      <c r="F1151" s="74">
        <v>2</v>
      </c>
      <c r="G1151" s="66" t="s">
        <v>2193</v>
      </c>
    </row>
    <row r="1152" spans="1:7">
      <c r="A1152" s="95" t="s">
        <v>30</v>
      </c>
      <c r="B1152" s="85" t="s">
        <v>176</v>
      </c>
      <c r="C1152" s="85" t="s">
        <v>1616</v>
      </c>
      <c r="D1152" s="85" t="s">
        <v>1617</v>
      </c>
      <c r="F1152" s="74">
        <v>1</v>
      </c>
      <c r="G1152" s="66" t="s">
        <v>2193</v>
      </c>
    </row>
    <row r="1153" spans="1:7">
      <c r="A1153" s="95" t="s">
        <v>30</v>
      </c>
      <c r="B1153" s="85" t="s">
        <v>176</v>
      </c>
      <c r="C1153" s="85" t="s">
        <v>1709</v>
      </c>
      <c r="D1153" s="85" t="s">
        <v>2200</v>
      </c>
      <c r="F1153" s="74">
        <v>1</v>
      </c>
      <c r="G1153" s="66" t="s">
        <v>2193</v>
      </c>
    </row>
    <row r="1154" spans="1:7">
      <c r="A1154" s="95" t="s">
        <v>30</v>
      </c>
      <c r="B1154" s="85" t="s">
        <v>176</v>
      </c>
      <c r="C1154" s="85" t="s">
        <v>1763</v>
      </c>
      <c r="D1154" s="85" t="s">
        <v>1764</v>
      </c>
      <c r="F1154" s="74">
        <v>1</v>
      </c>
      <c r="G1154" s="66" t="s">
        <v>2193</v>
      </c>
    </row>
    <row r="1155" spans="1:7">
      <c r="A1155" s="95" t="s">
        <v>30</v>
      </c>
      <c r="B1155" s="85" t="s">
        <v>176</v>
      </c>
      <c r="C1155" s="85" t="s">
        <v>1773</v>
      </c>
      <c r="D1155" s="85" t="s">
        <v>1774</v>
      </c>
      <c r="F1155" s="74">
        <v>1</v>
      </c>
      <c r="G1155" s="66" t="s">
        <v>2193</v>
      </c>
    </row>
    <row r="1156" spans="1:7">
      <c r="A1156" s="95" t="s">
        <v>30</v>
      </c>
      <c r="B1156" s="85" t="s">
        <v>176</v>
      </c>
      <c r="C1156" s="85" t="s">
        <v>1836</v>
      </c>
      <c r="D1156" s="85" t="s">
        <v>1837</v>
      </c>
      <c r="F1156" s="74">
        <v>1</v>
      </c>
      <c r="G1156" s="66" t="s">
        <v>2193</v>
      </c>
    </row>
    <row r="1157" spans="1:7">
      <c r="A1157" s="95" t="s">
        <v>30</v>
      </c>
      <c r="B1157" s="85" t="s">
        <v>176</v>
      </c>
      <c r="C1157" s="85" t="s">
        <v>1935</v>
      </c>
      <c r="D1157" s="85" t="s">
        <v>1936</v>
      </c>
      <c r="F1157" s="74">
        <v>1</v>
      </c>
      <c r="G1157" s="66" t="s">
        <v>2193</v>
      </c>
    </row>
    <row r="1158" spans="1:7">
      <c r="A1158" s="95" t="s">
        <v>30</v>
      </c>
      <c r="B1158" s="85" t="s">
        <v>176</v>
      </c>
      <c r="C1158" s="85" t="s">
        <v>2024</v>
      </c>
      <c r="D1158" s="85" t="s">
        <v>2025</v>
      </c>
      <c r="F1158" s="74">
        <v>1</v>
      </c>
      <c r="G1158" s="66" t="s">
        <v>2193</v>
      </c>
    </row>
    <row r="1159" spans="1:7">
      <c r="A1159" s="95" t="s">
        <v>30</v>
      </c>
      <c r="B1159" s="85" t="s">
        <v>176</v>
      </c>
      <c r="C1159" s="85" t="s">
        <v>2147</v>
      </c>
      <c r="D1159" s="85" t="s">
        <v>2148</v>
      </c>
      <c r="F1159" s="74">
        <v>2</v>
      </c>
      <c r="G1159" s="66" t="s">
        <v>2193</v>
      </c>
    </row>
    <row r="1160" spans="1:7">
      <c r="A1160" s="95" t="s">
        <v>30</v>
      </c>
      <c r="B1160" s="85" t="s">
        <v>176</v>
      </c>
      <c r="C1160" s="85" t="s">
        <v>2161</v>
      </c>
      <c r="D1160" s="85" t="s">
        <v>2162</v>
      </c>
      <c r="F1160" s="74">
        <v>2</v>
      </c>
      <c r="G1160" s="66" t="s">
        <v>2193</v>
      </c>
    </row>
    <row r="1161" spans="1:7">
      <c r="A1161" s="95" t="s">
        <v>30</v>
      </c>
      <c r="B1161" s="85" t="s">
        <v>176</v>
      </c>
      <c r="C1161" s="85" t="s">
        <v>2169</v>
      </c>
      <c r="D1161" s="85" t="s">
        <v>2162</v>
      </c>
      <c r="F1161" s="74">
        <v>2</v>
      </c>
      <c r="G1161" s="66" t="s">
        <v>2193</v>
      </c>
    </row>
    <row r="1162" spans="1:7">
      <c r="A1162" s="95" t="s">
        <v>30</v>
      </c>
      <c r="B1162" s="85" t="s">
        <v>176</v>
      </c>
      <c r="C1162" s="85" t="s">
        <v>2182</v>
      </c>
      <c r="D1162" s="85" t="s">
        <v>2183</v>
      </c>
      <c r="F1162" s="74">
        <v>1</v>
      </c>
      <c r="G1162" s="66" t="s">
        <v>2193</v>
      </c>
    </row>
    <row r="1163" spans="1:7">
      <c r="A1163" s="95" t="s">
        <v>31</v>
      </c>
      <c r="B1163" s="85" t="s">
        <v>177</v>
      </c>
      <c r="C1163" s="85" t="s">
        <v>392</v>
      </c>
      <c r="D1163" s="85" t="s">
        <v>393</v>
      </c>
      <c r="F1163" s="74">
        <v>1</v>
      </c>
      <c r="G1163" s="66" t="s">
        <v>2193</v>
      </c>
    </row>
    <row r="1164" spans="1:7">
      <c r="A1164" s="95" t="s">
        <v>31</v>
      </c>
      <c r="B1164" s="85" t="s">
        <v>177</v>
      </c>
      <c r="C1164" s="85" t="s">
        <v>445</v>
      </c>
      <c r="D1164" s="85" t="s">
        <v>446</v>
      </c>
      <c r="F1164" s="74">
        <v>1</v>
      </c>
      <c r="G1164" s="66" t="s">
        <v>2193</v>
      </c>
    </row>
    <row r="1165" spans="1:7">
      <c r="A1165" s="95" t="s">
        <v>31</v>
      </c>
      <c r="B1165" s="85" t="s">
        <v>177</v>
      </c>
      <c r="C1165" s="85" t="s">
        <v>452</v>
      </c>
      <c r="D1165" s="85" t="s">
        <v>453</v>
      </c>
      <c r="F1165" s="74">
        <v>5</v>
      </c>
      <c r="G1165" s="66" t="s">
        <v>2193</v>
      </c>
    </row>
    <row r="1166" spans="1:7">
      <c r="A1166" s="95" t="s">
        <v>31</v>
      </c>
      <c r="B1166" s="85" t="s">
        <v>177</v>
      </c>
      <c r="C1166" s="85" t="s">
        <v>459</v>
      </c>
      <c r="D1166" s="85" t="s">
        <v>460</v>
      </c>
      <c r="F1166" s="74">
        <v>1</v>
      </c>
      <c r="G1166" s="66" t="s">
        <v>2193</v>
      </c>
    </row>
    <row r="1167" spans="1:7">
      <c r="A1167" s="95" t="s">
        <v>31</v>
      </c>
      <c r="B1167" s="85" t="s">
        <v>177</v>
      </c>
      <c r="C1167" s="85" t="s">
        <v>462</v>
      </c>
      <c r="D1167" s="85" t="s">
        <v>463</v>
      </c>
      <c r="F1167" s="74">
        <v>1</v>
      </c>
      <c r="G1167" s="66" t="s">
        <v>2193</v>
      </c>
    </row>
    <row r="1168" spans="1:7">
      <c r="A1168" s="95" t="s">
        <v>31</v>
      </c>
      <c r="B1168" s="85" t="s">
        <v>177</v>
      </c>
      <c r="C1168" s="85" t="s">
        <v>464</v>
      </c>
      <c r="D1168" s="85" t="s">
        <v>465</v>
      </c>
      <c r="F1168" s="74">
        <v>1</v>
      </c>
      <c r="G1168" s="66" t="s">
        <v>2193</v>
      </c>
    </row>
    <row r="1169" spans="1:7">
      <c r="A1169" s="95" t="s">
        <v>31</v>
      </c>
      <c r="B1169" s="85" t="s">
        <v>177</v>
      </c>
      <c r="C1169" s="85" t="s">
        <v>466</v>
      </c>
      <c r="D1169" s="85" t="s">
        <v>467</v>
      </c>
      <c r="F1169" s="74">
        <v>1</v>
      </c>
      <c r="G1169" s="66" t="s">
        <v>2193</v>
      </c>
    </row>
    <row r="1170" spans="1:7">
      <c r="A1170" s="95" t="s">
        <v>31</v>
      </c>
      <c r="B1170" s="85" t="s">
        <v>177</v>
      </c>
      <c r="C1170" s="85" t="s">
        <v>505</v>
      </c>
      <c r="D1170" s="85" t="s">
        <v>506</v>
      </c>
      <c r="F1170" s="74">
        <v>1</v>
      </c>
      <c r="G1170" s="66" t="s">
        <v>2193</v>
      </c>
    </row>
    <row r="1171" spans="1:7">
      <c r="A1171" s="95" t="s">
        <v>31</v>
      </c>
      <c r="B1171" s="85" t="s">
        <v>177</v>
      </c>
      <c r="C1171" s="85" t="s">
        <v>509</v>
      </c>
      <c r="D1171" s="85" t="s">
        <v>510</v>
      </c>
      <c r="F1171" s="74">
        <v>1</v>
      </c>
      <c r="G1171" s="66" t="s">
        <v>2193</v>
      </c>
    </row>
    <row r="1172" spans="1:7">
      <c r="A1172" s="95" t="s">
        <v>31</v>
      </c>
      <c r="B1172" s="85" t="s">
        <v>177</v>
      </c>
      <c r="C1172" s="85" t="s">
        <v>511</v>
      </c>
      <c r="D1172" s="85" t="s">
        <v>512</v>
      </c>
      <c r="F1172" s="74">
        <v>1</v>
      </c>
      <c r="G1172" s="66" t="s">
        <v>2193</v>
      </c>
    </row>
    <row r="1173" spans="1:7">
      <c r="A1173" s="95" t="s">
        <v>31</v>
      </c>
      <c r="B1173" s="85" t="s">
        <v>177</v>
      </c>
      <c r="C1173" s="85" t="s">
        <v>515</v>
      </c>
      <c r="D1173" s="85" t="s">
        <v>516</v>
      </c>
      <c r="F1173" s="74">
        <v>1</v>
      </c>
      <c r="G1173" s="66" t="s">
        <v>2193</v>
      </c>
    </row>
    <row r="1174" spans="1:7">
      <c r="A1174" s="95" t="s">
        <v>31</v>
      </c>
      <c r="B1174" s="85" t="s">
        <v>177</v>
      </c>
      <c r="C1174" s="85" t="s">
        <v>521</v>
      </c>
      <c r="D1174" s="85" t="s">
        <v>522</v>
      </c>
      <c r="F1174" s="74">
        <v>2</v>
      </c>
      <c r="G1174" s="66" t="s">
        <v>2193</v>
      </c>
    </row>
    <row r="1175" spans="1:7">
      <c r="A1175" s="95" t="s">
        <v>31</v>
      </c>
      <c r="B1175" s="85" t="s">
        <v>177</v>
      </c>
      <c r="C1175" s="85" t="s">
        <v>523</v>
      </c>
      <c r="D1175" s="85" t="s">
        <v>467</v>
      </c>
      <c r="F1175" s="74">
        <v>1</v>
      </c>
      <c r="G1175" s="66" t="s">
        <v>2193</v>
      </c>
    </row>
    <row r="1176" spans="1:7">
      <c r="A1176" s="95" t="s">
        <v>31</v>
      </c>
      <c r="B1176" s="85" t="s">
        <v>177</v>
      </c>
      <c r="C1176" s="85" t="s">
        <v>524</v>
      </c>
      <c r="D1176" s="85" t="s">
        <v>525</v>
      </c>
      <c r="F1176" s="74">
        <v>1</v>
      </c>
      <c r="G1176" s="66" t="s">
        <v>2193</v>
      </c>
    </row>
    <row r="1177" spans="1:7">
      <c r="A1177" s="95" t="s">
        <v>31</v>
      </c>
      <c r="B1177" s="85" t="s">
        <v>177</v>
      </c>
      <c r="C1177" s="85" t="s">
        <v>531</v>
      </c>
      <c r="D1177" s="85" t="s">
        <v>532</v>
      </c>
      <c r="F1177" s="74">
        <v>1</v>
      </c>
      <c r="G1177" s="66" t="s">
        <v>2193</v>
      </c>
    </row>
    <row r="1178" spans="1:7">
      <c r="A1178" s="95" t="s">
        <v>31</v>
      </c>
      <c r="B1178" s="85" t="s">
        <v>177</v>
      </c>
      <c r="C1178" s="85" t="s">
        <v>535</v>
      </c>
      <c r="D1178" s="85" t="s">
        <v>536</v>
      </c>
      <c r="F1178" s="74">
        <v>1</v>
      </c>
      <c r="G1178" s="66" t="s">
        <v>2193</v>
      </c>
    </row>
    <row r="1179" spans="1:7">
      <c r="A1179" s="95" t="s">
        <v>31</v>
      </c>
      <c r="B1179" s="85" t="s">
        <v>177</v>
      </c>
      <c r="C1179" s="85" t="s">
        <v>537</v>
      </c>
      <c r="D1179" s="85" t="s">
        <v>538</v>
      </c>
      <c r="F1179" s="74">
        <v>1</v>
      </c>
      <c r="G1179" s="66" t="s">
        <v>2193</v>
      </c>
    </row>
    <row r="1180" spans="1:7">
      <c r="A1180" s="95" t="s">
        <v>31</v>
      </c>
      <c r="B1180" s="85" t="s">
        <v>177</v>
      </c>
      <c r="C1180" s="85" t="s">
        <v>539</v>
      </c>
      <c r="D1180" s="85" t="s">
        <v>540</v>
      </c>
      <c r="F1180" s="74">
        <v>1</v>
      </c>
      <c r="G1180" s="66" t="s">
        <v>2193</v>
      </c>
    </row>
    <row r="1181" spans="1:7">
      <c r="A1181" s="95" t="s">
        <v>31</v>
      </c>
      <c r="B1181" s="85" t="s">
        <v>177</v>
      </c>
      <c r="C1181" s="85" t="s">
        <v>559</v>
      </c>
      <c r="D1181" s="85" t="s">
        <v>560</v>
      </c>
      <c r="F1181" s="74">
        <v>1</v>
      </c>
      <c r="G1181" s="66" t="s">
        <v>2193</v>
      </c>
    </row>
    <row r="1182" spans="1:7">
      <c r="A1182" s="95" t="s">
        <v>31</v>
      </c>
      <c r="B1182" s="85" t="s">
        <v>177</v>
      </c>
      <c r="C1182" s="85" t="s">
        <v>619</v>
      </c>
      <c r="D1182" s="85" t="s">
        <v>620</v>
      </c>
      <c r="F1182" s="74">
        <v>5</v>
      </c>
      <c r="G1182" s="66" t="s">
        <v>2193</v>
      </c>
    </row>
    <row r="1183" spans="1:7">
      <c r="A1183" s="95" t="s">
        <v>31</v>
      </c>
      <c r="B1183" s="85" t="s">
        <v>177</v>
      </c>
      <c r="C1183" s="85" t="s">
        <v>640</v>
      </c>
      <c r="D1183" s="85" t="s">
        <v>641</v>
      </c>
      <c r="F1183" s="74">
        <v>3.6</v>
      </c>
      <c r="G1183" s="66" t="s">
        <v>2197</v>
      </c>
    </row>
    <row r="1184" spans="1:7">
      <c r="A1184" s="95" t="s">
        <v>31</v>
      </c>
      <c r="B1184" s="85" t="s">
        <v>177</v>
      </c>
      <c r="C1184" s="85" t="s">
        <v>662</v>
      </c>
      <c r="D1184" s="85" t="s">
        <v>663</v>
      </c>
      <c r="F1184" s="74">
        <v>1</v>
      </c>
      <c r="G1184" s="66" t="s">
        <v>2193</v>
      </c>
    </row>
    <row r="1185" spans="1:7">
      <c r="A1185" s="95" t="s">
        <v>31</v>
      </c>
      <c r="B1185" s="85" t="s">
        <v>177</v>
      </c>
      <c r="C1185" s="85" t="s">
        <v>670</v>
      </c>
      <c r="D1185" s="85" t="s">
        <v>671</v>
      </c>
      <c r="F1185" s="74">
        <v>1</v>
      </c>
      <c r="G1185" s="66" t="s">
        <v>2193</v>
      </c>
    </row>
    <row r="1186" spans="1:7">
      <c r="A1186" s="95" t="s">
        <v>31</v>
      </c>
      <c r="B1186" s="85" t="s">
        <v>177</v>
      </c>
      <c r="C1186" s="85" t="s">
        <v>1390</v>
      </c>
      <c r="D1186" s="85" t="s">
        <v>1391</v>
      </c>
      <c r="F1186" s="74">
        <v>1</v>
      </c>
      <c r="G1186" s="66" t="s">
        <v>2193</v>
      </c>
    </row>
    <row r="1187" spans="1:7">
      <c r="A1187" s="95" t="s">
        <v>31</v>
      </c>
      <c r="B1187" s="85" t="s">
        <v>177</v>
      </c>
      <c r="C1187" s="85" t="s">
        <v>1491</v>
      </c>
      <c r="D1187" s="85" t="s">
        <v>1492</v>
      </c>
      <c r="F1187" s="74">
        <v>1</v>
      </c>
      <c r="G1187" s="66" t="s">
        <v>2193</v>
      </c>
    </row>
    <row r="1188" spans="1:7">
      <c r="A1188" s="95" t="s">
        <v>31</v>
      </c>
      <c r="B1188" s="85" t="s">
        <v>177</v>
      </c>
      <c r="C1188" s="85" t="s">
        <v>1533</v>
      </c>
      <c r="D1188" s="85" t="s">
        <v>1534</v>
      </c>
      <c r="F1188" s="74">
        <v>1</v>
      </c>
      <c r="G1188" s="66" t="s">
        <v>2193</v>
      </c>
    </row>
    <row r="1189" spans="1:7">
      <c r="A1189" s="95" t="s">
        <v>31</v>
      </c>
      <c r="B1189" s="85" t="s">
        <v>177</v>
      </c>
      <c r="C1189" s="85" t="s">
        <v>1610</v>
      </c>
      <c r="D1189" s="85" t="s">
        <v>1611</v>
      </c>
      <c r="F1189" s="74">
        <v>2</v>
      </c>
      <c r="G1189" s="66" t="s">
        <v>2193</v>
      </c>
    </row>
    <row r="1190" spans="1:7">
      <c r="A1190" s="95" t="s">
        <v>31</v>
      </c>
      <c r="B1190" s="85" t="s">
        <v>177</v>
      </c>
      <c r="C1190" s="85" t="s">
        <v>1614</v>
      </c>
      <c r="D1190" s="85" t="s">
        <v>1615</v>
      </c>
      <c r="F1190" s="74">
        <v>1</v>
      </c>
      <c r="G1190" s="66" t="s">
        <v>2193</v>
      </c>
    </row>
    <row r="1191" spans="1:7">
      <c r="A1191" s="95" t="s">
        <v>31</v>
      </c>
      <c r="B1191" s="85" t="s">
        <v>177</v>
      </c>
      <c r="C1191" s="85" t="s">
        <v>1709</v>
      </c>
      <c r="D1191" s="85" t="s">
        <v>2200</v>
      </c>
      <c r="F1191" s="74">
        <v>1</v>
      </c>
      <c r="G1191" s="66" t="s">
        <v>2193</v>
      </c>
    </row>
    <row r="1192" spans="1:7">
      <c r="A1192" s="95" t="s">
        <v>31</v>
      </c>
      <c r="B1192" s="85" t="s">
        <v>177</v>
      </c>
      <c r="C1192" s="85" t="s">
        <v>1763</v>
      </c>
      <c r="D1192" s="85" t="s">
        <v>1764</v>
      </c>
      <c r="F1192" s="74">
        <v>1</v>
      </c>
      <c r="G1192" s="66" t="s">
        <v>2193</v>
      </c>
    </row>
    <row r="1193" spans="1:7">
      <c r="A1193" s="95" t="s">
        <v>31</v>
      </c>
      <c r="B1193" s="85" t="s">
        <v>177</v>
      </c>
      <c r="C1193" s="85" t="s">
        <v>1773</v>
      </c>
      <c r="D1193" s="85" t="s">
        <v>1774</v>
      </c>
      <c r="F1193" s="74">
        <v>1</v>
      </c>
      <c r="G1193" s="66" t="s">
        <v>2193</v>
      </c>
    </row>
    <row r="1194" spans="1:7">
      <c r="A1194" s="95" t="s">
        <v>31</v>
      </c>
      <c r="B1194" s="85" t="s">
        <v>177</v>
      </c>
      <c r="C1194" s="85" t="s">
        <v>1836</v>
      </c>
      <c r="D1194" s="85" t="s">
        <v>1837</v>
      </c>
      <c r="F1194" s="74">
        <v>1</v>
      </c>
      <c r="G1194" s="66" t="s">
        <v>2193</v>
      </c>
    </row>
    <row r="1195" spans="1:7">
      <c r="A1195" s="95" t="s">
        <v>31</v>
      </c>
      <c r="B1195" s="85" t="s">
        <v>177</v>
      </c>
      <c r="C1195" s="85" t="s">
        <v>1953</v>
      </c>
      <c r="D1195" s="85" t="s">
        <v>1954</v>
      </c>
      <c r="F1195" s="74">
        <v>1</v>
      </c>
      <c r="G1195" s="66" t="s">
        <v>2193</v>
      </c>
    </row>
    <row r="1196" spans="1:7">
      <c r="A1196" s="95" t="s">
        <v>31</v>
      </c>
      <c r="B1196" s="85" t="s">
        <v>177</v>
      </c>
      <c r="C1196" s="85" t="s">
        <v>2026</v>
      </c>
      <c r="D1196" s="85" t="s">
        <v>2027</v>
      </c>
      <c r="F1196" s="74">
        <v>1</v>
      </c>
      <c r="G1196" s="66" t="s">
        <v>2193</v>
      </c>
    </row>
    <row r="1197" spans="1:7">
      <c r="A1197" s="95" t="s">
        <v>31</v>
      </c>
      <c r="B1197" s="85" t="s">
        <v>177</v>
      </c>
      <c r="C1197" s="85" t="s">
        <v>2147</v>
      </c>
      <c r="D1197" s="85" t="s">
        <v>2148</v>
      </c>
      <c r="F1197" s="74">
        <v>2</v>
      </c>
      <c r="G1197" s="66" t="s">
        <v>2193</v>
      </c>
    </row>
    <row r="1198" spans="1:7">
      <c r="A1198" s="95" t="s">
        <v>31</v>
      </c>
      <c r="B1198" s="85" t="s">
        <v>177</v>
      </c>
      <c r="C1198" s="85" t="s">
        <v>2161</v>
      </c>
      <c r="D1198" s="85" t="s">
        <v>2162</v>
      </c>
      <c r="F1198" s="74">
        <v>2</v>
      </c>
      <c r="G1198" s="66" t="s">
        <v>2193</v>
      </c>
    </row>
    <row r="1199" spans="1:7">
      <c r="A1199" s="95" t="s">
        <v>31</v>
      </c>
      <c r="B1199" s="85" t="s">
        <v>177</v>
      </c>
      <c r="C1199" s="85" t="s">
        <v>2169</v>
      </c>
      <c r="D1199" s="85" t="s">
        <v>2162</v>
      </c>
      <c r="F1199" s="74">
        <v>2</v>
      </c>
      <c r="G1199" s="66" t="s">
        <v>2193</v>
      </c>
    </row>
    <row r="1200" spans="1:7">
      <c r="A1200" s="95" t="s">
        <v>31</v>
      </c>
      <c r="B1200" s="85" t="s">
        <v>177</v>
      </c>
      <c r="C1200" s="85" t="s">
        <v>2182</v>
      </c>
      <c r="D1200" s="85" t="s">
        <v>2183</v>
      </c>
      <c r="F1200" s="74">
        <v>1</v>
      </c>
      <c r="G1200" s="66" t="s">
        <v>2193</v>
      </c>
    </row>
    <row r="1201" spans="1:7">
      <c r="A1201" s="95" t="s">
        <v>32</v>
      </c>
      <c r="B1201" s="85" t="s">
        <v>178</v>
      </c>
      <c r="C1201" s="85" t="s">
        <v>364</v>
      </c>
      <c r="D1201" s="85" t="s">
        <v>365</v>
      </c>
      <c r="F1201" s="74">
        <v>1</v>
      </c>
      <c r="G1201" s="66" t="s">
        <v>2193</v>
      </c>
    </row>
    <row r="1202" spans="1:7">
      <c r="A1202" s="95" t="s">
        <v>32</v>
      </c>
      <c r="B1202" s="85" t="s">
        <v>178</v>
      </c>
      <c r="C1202" s="85" t="s">
        <v>420</v>
      </c>
      <c r="D1202" s="85" t="s">
        <v>421</v>
      </c>
      <c r="F1202" s="74">
        <v>1</v>
      </c>
      <c r="G1202" s="66" t="s">
        <v>2193</v>
      </c>
    </row>
    <row r="1203" spans="1:7">
      <c r="A1203" s="95" t="s">
        <v>32</v>
      </c>
      <c r="B1203" s="85" t="s">
        <v>178</v>
      </c>
      <c r="C1203" s="85" t="s">
        <v>428</v>
      </c>
      <c r="D1203" s="85" t="s">
        <v>429</v>
      </c>
      <c r="F1203" s="74">
        <v>1</v>
      </c>
      <c r="G1203" s="66" t="s">
        <v>2193</v>
      </c>
    </row>
    <row r="1204" spans="1:7">
      <c r="A1204" s="95" t="s">
        <v>32</v>
      </c>
      <c r="B1204" s="85" t="s">
        <v>178</v>
      </c>
      <c r="C1204" s="85" t="s">
        <v>430</v>
      </c>
      <c r="D1204" s="85" t="s">
        <v>431</v>
      </c>
      <c r="F1204" s="74">
        <v>1</v>
      </c>
      <c r="G1204" s="66" t="s">
        <v>2193</v>
      </c>
    </row>
    <row r="1205" spans="1:7">
      <c r="A1205" s="95" t="s">
        <v>32</v>
      </c>
      <c r="B1205" s="85" t="s">
        <v>178</v>
      </c>
      <c r="C1205" s="85" t="s">
        <v>526</v>
      </c>
      <c r="D1205" s="85" t="s">
        <v>527</v>
      </c>
      <c r="F1205" s="74">
        <v>2</v>
      </c>
      <c r="G1205" s="66" t="s">
        <v>2193</v>
      </c>
    </row>
    <row r="1206" spans="1:7">
      <c r="A1206" s="95" t="s">
        <v>32</v>
      </c>
      <c r="B1206" s="85" t="s">
        <v>178</v>
      </c>
      <c r="C1206" s="85" t="s">
        <v>551</v>
      </c>
      <c r="D1206" s="85" t="s">
        <v>552</v>
      </c>
      <c r="F1206" s="74">
        <v>1</v>
      </c>
      <c r="G1206" s="66" t="s">
        <v>2193</v>
      </c>
    </row>
    <row r="1207" spans="1:7">
      <c r="A1207" s="95" t="s">
        <v>32</v>
      </c>
      <c r="B1207" s="85" t="s">
        <v>178</v>
      </c>
      <c r="C1207" s="85" t="s">
        <v>553</v>
      </c>
      <c r="D1207" s="85" t="s">
        <v>554</v>
      </c>
      <c r="F1207" s="74">
        <v>1</v>
      </c>
      <c r="G1207" s="66" t="s">
        <v>2193</v>
      </c>
    </row>
    <row r="1208" spans="1:7">
      <c r="A1208" s="95" t="s">
        <v>32</v>
      </c>
      <c r="B1208" s="85" t="s">
        <v>178</v>
      </c>
      <c r="C1208" s="85" t="s">
        <v>568</v>
      </c>
      <c r="D1208" s="85" t="s">
        <v>569</v>
      </c>
      <c r="F1208" s="74">
        <v>5</v>
      </c>
      <c r="G1208" s="66" t="s">
        <v>2193</v>
      </c>
    </row>
    <row r="1209" spans="1:7">
      <c r="A1209" s="95" t="s">
        <v>32</v>
      </c>
      <c r="B1209" s="85" t="s">
        <v>178</v>
      </c>
      <c r="C1209" s="85" t="s">
        <v>570</v>
      </c>
      <c r="D1209" s="85" t="s">
        <v>571</v>
      </c>
      <c r="F1209" s="74">
        <v>5</v>
      </c>
      <c r="G1209" s="66" t="s">
        <v>2193</v>
      </c>
    </row>
    <row r="1210" spans="1:7">
      <c r="A1210" s="95" t="s">
        <v>32</v>
      </c>
      <c r="B1210" s="85" t="s">
        <v>178</v>
      </c>
      <c r="C1210" s="85" t="s">
        <v>572</v>
      </c>
      <c r="D1210" s="85" t="s">
        <v>573</v>
      </c>
      <c r="F1210" s="74">
        <v>1</v>
      </c>
      <c r="G1210" s="66" t="s">
        <v>2193</v>
      </c>
    </row>
    <row r="1211" spans="1:7">
      <c r="A1211" s="95" t="s">
        <v>32</v>
      </c>
      <c r="B1211" s="85" t="s">
        <v>178</v>
      </c>
      <c r="C1211" s="85" t="s">
        <v>574</v>
      </c>
      <c r="D1211" s="85" t="s">
        <v>575</v>
      </c>
      <c r="F1211" s="74">
        <v>1</v>
      </c>
      <c r="G1211" s="66" t="s">
        <v>2193</v>
      </c>
    </row>
    <row r="1212" spans="1:7">
      <c r="A1212" s="95" t="s">
        <v>32</v>
      </c>
      <c r="B1212" s="85" t="s">
        <v>178</v>
      </c>
      <c r="C1212" s="85" t="s">
        <v>576</v>
      </c>
      <c r="D1212" s="85" t="s">
        <v>577</v>
      </c>
      <c r="F1212" s="74">
        <v>2</v>
      </c>
      <c r="G1212" s="66" t="s">
        <v>2193</v>
      </c>
    </row>
    <row r="1213" spans="1:7">
      <c r="A1213" s="95" t="s">
        <v>32</v>
      </c>
      <c r="B1213" s="85" t="s">
        <v>178</v>
      </c>
      <c r="C1213" s="85" t="s">
        <v>625</v>
      </c>
      <c r="D1213" s="85" t="s">
        <v>626</v>
      </c>
      <c r="F1213" s="74">
        <v>1</v>
      </c>
      <c r="G1213" s="66" t="s">
        <v>2193</v>
      </c>
    </row>
    <row r="1214" spans="1:7">
      <c r="A1214" s="95" t="s">
        <v>32</v>
      </c>
      <c r="B1214" s="85" t="s">
        <v>178</v>
      </c>
      <c r="C1214" s="85" t="s">
        <v>638</v>
      </c>
      <c r="D1214" s="85" t="s">
        <v>639</v>
      </c>
      <c r="F1214" s="74">
        <v>14.4</v>
      </c>
      <c r="G1214" s="66" t="s">
        <v>2197</v>
      </c>
    </row>
    <row r="1215" spans="1:7">
      <c r="A1215" s="95" t="s">
        <v>32</v>
      </c>
      <c r="B1215" s="85" t="s">
        <v>178</v>
      </c>
      <c r="C1215" s="85" t="s">
        <v>640</v>
      </c>
      <c r="D1215" s="85" t="s">
        <v>641</v>
      </c>
      <c r="F1215" s="74">
        <v>3.6</v>
      </c>
      <c r="G1215" s="66" t="s">
        <v>2197</v>
      </c>
    </row>
    <row r="1216" spans="1:7">
      <c r="A1216" s="95" t="s">
        <v>32</v>
      </c>
      <c r="B1216" s="85" t="s">
        <v>178</v>
      </c>
      <c r="C1216" s="85" t="s">
        <v>662</v>
      </c>
      <c r="D1216" s="85" t="s">
        <v>663</v>
      </c>
      <c r="F1216" s="74">
        <v>1</v>
      </c>
      <c r="G1216" s="66" t="s">
        <v>2193</v>
      </c>
    </row>
    <row r="1217" spans="1:7">
      <c r="A1217" s="95" t="s">
        <v>32</v>
      </c>
      <c r="B1217" s="85" t="s">
        <v>178</v>
      </c>
      <c r="C1217" s="85" t="s">
        <v>670</v>
      </c>
      <c r="D1217" s="85" t="s">
        <v>671</v>
      </c>
      <c r="F1217" s="74">
        <v>1</v>
      </c>
      <c r="G1217" s="66" t="s">
        <v>2193</v>
      </c>
    </row>
    <row r="1218" spans="1:7">
      <c r="A1218" s="95" t="s">
        <v>32</v>
      </c>
      <c r="B1218" s="85" t="s">
        <v>178</v>
      </c>
      <c r="C1218" s="85" t="s">
        <v>674</v>
      </c>
      <c r="D1218" s="85" t="s">
        <v>675</v>
      </c>
      <c r="F1218" s="74">
        <v>1</v>
      </c>
      <c r="G1218" s="66" t="s">
        <v>2193</v>
      </c>
    </row>
    <row r="1219" spans="1:7">
      <c r="A1219" s="95" t="s">
        <v>32</v>
      </c>
      <c r="B1219" s="85" t="s">
        <v>178</v>
      </c>
      <c r="C1219" s="85" t="s">
        <v>676</v>
      </c>
      <c r="D1219" s="85" t="s">
        <v>677</v>
      </c>
      <c r="F1219" s="74">
        <v>1</v>
      </c>
      <c r="G1219" s="66" t="s">
        <v>2193</v>
      </c>
    </row>
    <row r="1220" spans="1:7">
      <c r="A1220" s="95" t="s">
        <v>32</v>
      </c>
      <c r="B1220" s="85" t="s">
        <v>178</v>
      </c>
      <c r="C1220" s="85" t="s">
        <v>678</v>
      </c>
      <c r="D1220" s="85" t="s">
        <v>679</v>
      </c>
      <c r="F1220" s="74">
        <v>1</v>
      </c>
      <c r="G1220" s="66" t="s">
        <v>2193</v>
      </c>
    </row>
    <row r="1221" spans="1:7">
      <c r="A1221" s="95" t="s">
        <v>32</v>
      </c>
      <c r="B1221" s="85" t="s">
        <v>178</v>
      </c>
      <c r="C1221" s="85" t="s">
        <v>680</v>
      </c>
      <c r="D1221" s="85" t="s">
        <v>681</v>
      </c>
      <c r="F1221" s="74">
        <v>1</v>
      </c>
      <c r="G1221" s="66" t="s">
        <v>2193</v>
      </c>
    </row>
    <row r="1222" spans="1:7">
      <c r="A1222" s="95" t="s">
        <v>32</v>
      </c>
      <c r="B1222" s="85" t="s">
        <v>178</v>
      </c>
      <c r="C1222" s="85" t="s">
        <v>682</v>
      </c>
      <c r="D1222" s="85" t="s">
        <v>683</v>
      </c>
      <c r="F1222" s="74">
        <v>1</v>
      </c>
      <c r="G1222" s="66" t="s">
        <v>2193</v>
      </c>
    </row>
    <row r="1223" spans="1:7">
      <c r="A1223" s="95" t="s">
        <v>32</v>
      </c>
      <c r="B1223" s="85" t="s">
        <v>178</v>
      </c>
      <c r="C1223" s="85" t="s">
        <v>684</v>
      </c>
      <c r="D1223" s="85" t="s">
        <v>685</v>
      </c>
      <c r="F1223" s="74">
        <v>1</v>
      </c>
      <c r="G1223" s="66" t="s">
        <v>2193</v>
      </c>
    </row>
    <row r="1224" spans="1:7">
      <c r="A1224" s="95" t="s">
        <v>32</v>
      </c>
      <c r="B1224" s="85" t="s">
        <v>178</v>
      </c>
      <c r="C1224" s="85" t="s">
        <v>1535</v>
      </c>
      <c r="D1224" s="85" t="s">
        <v>1536</v>
      </c>
      <c r="F1224" s="74">
        <v>1</v>
      </c>
      <c r="G1224" s="66" t="s">
        <v>2193</v>
      </c>
    </row>
    <row r="1225" spans="1:7">
      <c r="A1225" s="95" t="s">
        <v>32</v>
      </c>
      <c r="B1225" s="85" t="s">
        <v>178</v>
      </c>
      <c r="C1225" s="85" t="s">
        <v>1581</v>
      </c>
      <c r="D1225" s="85" t="s">
        <v>1582</v>
      </c>
      <c r="F1225" s="74">
        <v>3</v>
      </c>
      <c r="G1225" s="66" t="s">
        <v>2193</v>
      </c>
    </row>
    <row r="1226" spans="1:7">
      <c r="A1226" s="95" t="s">
        <v>32</v>
      </c>
      <c r="B1226" s="85" t="s">
        <v>178</v>
      </c>
      <c r="C1226" s="85" t="s">
        <v>1587</v>
      </c>
      <c r="D1226" s="85" t="s">
        <v>1588</v>
      </c>
      <c r="F1226" s="74">
        <v>1</v>
      </c>
      <c r="G1226" s="66" t="s">
        <v>2193</v>
      </c>
    </row>
    <row r="1227" spans="1:7">
      <c r="A1227" s="95" t="s">
        <v>32</v>
      </c>
      <c r="B1227" s="85" t="s">
        <v>178</v>
      </c>
      <c r="C1227" s="85" t="s">
        <v>1713</v>
      </c>
      <c r="D1227" s="85" t="s">
        <v>2203</v>
      </c>
      <c r="F1227" s="74">
        <v>1</v>
      </c>
      <c r="G1227" s="66" t="s">
        <v>2193</v>
      </c>
    </row>
    <row r="1228" spans="1:7">
      <c r="A1228" s="95" t="s">
        <v>32</v>
      </c>
      <c r="B1228" s="85" t="s">
        <v>178</v>
      </c>
      <c r="C1228" s="85" t="s">
        <v>1793</v>
      </c>
      <c r="D1228" s="85" t="s">
        <v>1794</v>
      </c>
      <c r="F1228" s="74">
        <v>1</v>
      </c>
      <c r="G1228" s="66" t="s">
        <v>2193</v>
      </c>
    </row>
    <row r="1229" spans="1:7">
      <c r="A1229" s="95" t="s">
        <v>32</v>
      </c>
      <c r="B1229" s="85" t="s">
        <v>178</v>
      </c>
      <c r="C1229" s="85" t="s">
        <v>1820</v>
      </c>
      <c r="D1229" s="85" t="s">
        <v>1821</v>
      </c>
      <c r="F1229" s="74">
        <v>1</v>
      </c>
      <c r="G1229" s="66" t="s">
        <v>2193</v>
      </c>
    </row>
    <row r="1230" spans="1:7">
      <c r="A1230" s="95" t="s">
        <v>32</v>
      </c>
      <c r="B1230" s="85" t="s">
        <v>178</v>
      </c>
      <c r="C1230" s="85" t="s">
        <v>1945</v>
      </c>
      <c r="D1230" s="85" t="s">
        <v>1946</v>
      </c>
      <c r="F1230" s="74">
        <v>1</v>
      </c>
      <c r="G1230" s="66" t="s">
        <v>2193</v>
      </c>
    </row>
    <row r="1231" spans="1:7">
      <c r="A1231" s="95" t="s">
        <v>32</v>
      </c>
      <c r="B1231" s="85" t="s">
        <v>178</v>
      </c>
      <c r="C1231" s="85" t="s">
        <v>2005</v>
      </c>
      <c r="D1231" s="85" t="s">
        <v>2006</v>
      </c>
      <c r="F1231" s="74">
        <v>2</v>
      </c>
      <c r="G1231" s="66" t="s">
        <v>2193</v>
      </c>
    </row>
    <row r="1232" spans="1:7">
      <c r="A1232" s="95" t="s">
        <v>32</v>
      </c>
      <c r="B1232" s="85" t="s">
        <v>178</v>
      </c>
      <c r="C1232" s="85" t="s">
        <v>2058</v>
      </c>
      <c r="D1232" s="85" t="s">
        <v>2059</v>
      </c>
      <c r="F1232" s="74">
        <v>1</v>
      </c>
      <c r="G1232" s="66" t="s">
        <v>2193</v>
      </c>
    </row>
    <row r="1233" spans="1:7">
      <c r="A1233" s="95" t="s">
        <v>32</v>
      </c>
      <c r="B1233" s="85" t="s">
        <v>178</v>
      </c>
      <c r="C1233" s="85" t="s">
        <v>2155</v>
      </c>
      <c r="D1233" s="85" t="s">
        <v>2156</v>
      </c>
      <c r="F1233" s="74">
        <v>2</v>
      </c>
      <c r="G1233" s="66" t="s">
        <v>2193</v>
      </c>
    </row>
    <row r="1234" spans="1:7">
      <c r="A1234" s="95" t="s">
        <v>32</v>
      </c>
      <c r="B1234" s="85" t="s">
        <v>178</v>
      </c>
      <c r="C1234" s="85" t="s">
        <v>2169</v>
      </c>
      <c r="D1234" s="85" t="s">
        <v>2162</v>
      </c>
      <c r="F1234" s="74">
        <v>2</v>
      </c>
      <c r="G1234" s="66" t="s">
        <v>2193</v>
      </c>
    </row>
    <row r="1235" spans="1:7">
      <c r="A1235" s="95" t="s">
        <v>32</v>
      </c>
      <c r="B1235" s="85" t="s">
        <v>178</v>
      </c>
      <c r="C1235" s="85" t="s">
        <v>2170</v>
      </c>
      <c r="D1235" s="85" t="s">
        <v>2171</v>
      </c>
      <c r="F1235" s="74">
        <v>2</v>
      </c>
      <c r="G1235" s="66" t="s">
        <v>2193</v>
      </c>
    </row>
    <row r="1236" spans="1:7">
      <c r="A1236" s="95" t="s">
        <v>33</v>
      </c>
      <c r="B1236" s="85" t="s">
        <v>179</v>
      </c>
      <c r="C1236" s="85" t="s">
        <v>392</v>
      </c>
      <c r="D1236" s="85" t="s">
        <v>393</v>
      </c>
      <c r="F1236" s="74">
        <v>1</v>
      </c>
      <c r="G1236" s="66" t="s">
        <v>2193</v>
      </c>
    </row>
    <row r="1237" spans="1:7">
      <c r="A1237" s="95" t="s">
        <v>33</v>
      </c>
      <c r="B1237" s="85" t="s">
        <v>179</v>
      </c>
      <c r="C1237" s="85" t="s">
        <v>440</v>
      </c>
      <c r="D1237" s="85" t="s">
        <v>441</v>
      </c>
      <c r="F1237" s="74">
        <v>1</v>
      </c>
      <c r="G1237" s="66" t="s">
        <v>2193</v>
      </c>
    </row>
    <row r="1238" spans="1:7">
      <c r="A1238" s="95" t="s">
        <v>33</v>
      </c>
      <c r="B1238" s="85" t="s">
        <v>179</v>
      </c>
      <c r="C1238" s="85" t="s">
        <v>445</v>
      </c>
      <c r="D1238" s="85" t="s">
        <v>446</v>
      </c>
      <c r="F1238" s="74">
        <v>1</v>
      </c>
      <c r="G1238" s="66" t="s">
        <v>2193</v>
      </c>
    </row>
    <row r="1239" spans="1:7">
      <c r="A1239" s="95" t="s">
        <v>33</v>
      </c>
      <c r="B1239" s="85" t="s">
        <v>179</v>
      </c>
      <c r="C1239" s="85" t="s">
        <v>452</v>
      </c>
      <c r="D1239" s="85" t="s">
        <v>453</v>
      </c>
      <c r="F1239" s="74">
        <v>5</v>
      </c>
      <c r="G1239" s="66" t="s">
        <v>2193</v>
      </c>
    </row>
    <row r="1240" spans="1:7">
      <c r="A1240" s="95" t="s">
        <v>33</v>
      </c>
      <c r="B1240" s="85" t="s">
        <v>179</v>
      </c>
      <c r="C1240" s="85" t="s">
        <v>459</v>
      </c>
      <c r="D1240" s="85" t="s">
        <v>460</v>
      </c>
      <c r="F1240" s="74">
        <v>1</v>
      </c>
      <c r="G1240" s="66" t="s">
        <v>2193</v>
      </c>
    </row>
    <row r="1241" spans="1:7">
      <c r="A1241" s="95" t="s">
        <v>33</v>
      </c>
      <c r="B1241" s="85" t="s">
        <v>179</v>
      </c>
      <c r="C1241" s="85" t="s">
        <v>464</v>
      </c>
      <c r="D1241" s="85" t="s">
        <v>465</v>
      </c>
      <c r="F1241" s="74">
        <v>1</v>
      </c>
      <c r="G1241" s="66" t="s">
        <v>2193</v>
      </c>
    </row>
    <row r="1242" spans="1:7">
      <c r="A1242" s="95" t="s">
        <v>33</v>
      </c>
      <c r="B1242" s="85" t="s">
        <v>179</v>
      </c>
      <c r="C1242" s="85" t="s">
        <v>466</v>
      </c>
      <c r="D1242" s="85" t="s">
        <v>467</v>
      </c>
      <c r="F1242" s="74">
        <v>1</v>
      </c>
      <c r="G1242" s="66" t="s">
        <v>2193</v>
      </c>
    </row>
    <row r="1243" spans="1:7">
      <c r="A1243" s="95" t="s">
        <v>33</v>
      </c>
      <c r="B1243" s="85" t="s">
        <v>179</v>
      </c>
      <c r="C1243" s="85" t="s">
        <v>505</v>
      </c>
      <c r="D1243" s="85" t="s">
        <v>506</v>
      </c>
      <c r="F1243" s="74">
        <v>1</v>
      </c>
      <c r="G1243" s="66" t="s">
        <v>2193</v>
      </c>
    </row>
    <row r="1244" spans="1:7">
      <c r="A1244" s="95" t="s">
        <v>33</v>
      </c>
      <c r="B1244" s="85" t="s">
        <v>179</v>
      </c>
      <c r="C1244" s="85" t="s">
        <v>511</v>
      </c>
      <c r="D1244" s="85" t="s">
        <v>512</v>
      </c>
      <c r="F1244" s="74">
        <v>1</v>
      </c>
      <c r="G1244" s="66" t="s">
        <v>2193</v>
      </c>
    </row>
    <row r="1245" spans="1:7">
      <c r="A1245" s="95" t="s">
        <v>33</v>
      </c>
      <c r="B1245" s="85" t="s">
        <v>179</v>
      </c>
      <c r="C1245" s="85" t="s">
        <v>515</v>
      </c>
      <c r="D1245" s="85" t="s">
        <v>516</v>
      </c>
      <c r="F1245" s="74">
        <v>1</v>
      </c>
      <c r="G1245" s="66" t="s">
        <v>2193</v>
      </c>
    </row>
    <row r="1246" spans="1:7">
      <c r="A1246" s="95" t="s">
        <v>33</v>
      </c>
      <c r="B1246" s="85" t="s">
        <v>179</v>
      </c>
      <c r="C1246" s="85" t="s">
        <v>521</v>
      </c>
      <c r="D1246" s="85" t="s">
        <v>522</v>
      </c>
      <c r="F1246" s="74">
        <v>2</v>
      </c>
      <c r="G1246" s="66" t="s">
        <v>2193</v>
      </c>
    </row>
    <row r="1247" spans="1:7">
      <c r="A1247" s="95" t="s">
        <v>33</v>
      </c>
      <c r="B1247" s="85" t="s">
        <v>179</v>
      </c>
      <c r="C1247" s="85" t="s">
        <v>524</v>
      </c>
      <c r="D1247" s="85" t="s">
        <v>525</v>
      </c>
      <c r="F1247" s="74">
        <v>1</v>
      </c>
      <c r="G1247" s="66" t="s">
        <v>2193</v>
      </c>
    </row>
    <row r="1248" spans="1:7">
      <c r="A1248" s="95" t="s">
        <v>33</v>
      </c>
      <c r="B1248" s="85" t="s">
        <v>179</v>
      </c>
      <c r="C1248" s="85" t="s">
        <v>526</v>
      </c>
      <c r="D1248" s="85" t="s">
        <v>527</v>
      </c>
      <c r="F1248" s="74">
        <v>2</v>
      </c>
      <c r="G1248" s="66" t="s">
        <v>2193</v>
      </c>
    </row>
    <row r="1249" spans="1:7">
      <c r="A1249" s="95" t="s">
        <v>33</v>
      </c>
      <c r="B1249" s="85" t="s">
        <v>179</v>
      </c>
      <c r="C1249" s="85" t="s">
        <v>531</v>
      </c>
      <c r="D1249" s="85" t="s">
        <v>532</v>
      </c>
      <c r="F1249" s="74">
        <v>1</v>
      </c>
      <c r="G1249" s="66" t="s">
        <v>2193</v>
      </c>
    </row>
    <row r="1250" spans="1:7">
      <c r="A1250" s="95" t="s">
        <v>33</v>
      </c>
      <c r="B1250" s="85" t="s">
        <v>179</v>
      </c>
      <c r="C1250" s="85" t="s">
        <v>535</v>
      </c>
      <c r="D1250" s="85" t="s">
        <v>536</v>
      </c>
      <c r="F1250" s="74">
        <v>1</v>
      </c>
      <c r="G1250" s="66" t="s">
        <v>2193</v>
      </c>
    </row>
    <row r="1251" spans="1:7">
      <c r="A1251" s="95" t="s">
        <v>33</v>
      </c>
      <c r="B1251" s="85" t="s">
        <v>179</v>
      </c>
      <c r="C1251" s="85" t="s">
        <v>537</v>
      </c>
      <c r="D1251" s="85" t="s">
        <v>538</v>
      </c>
      <c r="F1251" s="74">
        <v>1</v>
      </c>
      <c r="G1251" s="66" t="s">
        <v>2193</v>
      </c>
    </row>
    <row r="1252" spans="1:7">
      <c r="A1252" s="95" t="s">
        <v>33</v>
      </c>
      <c r="B1252" s="85" t="s">
        <v>179</v>
      </c>
      <c r="C1252" s="85" t="s">
        <v>539</v>
      </c>
      <c r="D1252" s="85" t="s">
        <v>540</v>
      </c>
      <c r="F1252" s="74">
        <v>1</v>
      </c>
      <c r="G1252" s="66" t="s">
        <v>2193</v>
      </c>
    </row>
    <row r="1253" spans="1:7">
      <c r="A1253" s="95" t="s">
        <v>33</v>
      </c>
      <c r="B1253" s="85" t="s">
        <v>179</v>
      </c>
      <c r="C1253" s="85" t="s">
        <v>549</v>
      </c>
      <c r="D1253" s="85" t="s">
        <v>550</v>
      </c>
      <c r="F1253" s="74">
        <v>1</v>
      </c>
      <c r="G1253" s="66" t="s">
        <v>2193</v>
      </c>
    </row>
    <row r="1254" spans="1:7">
      <c r="A1254" s="95" t="s">
        <v>33</v>
      </c>
      <c r="B1254" s="85" t="s">
        <v>179</v>
      </c>
      <c r="C1254" s="85" t="s">
        <v>559</v>
      </c>
      <c r="D1254" s="85" t="s">
        <v>560</v>
      </c>
      <c r="F1254" s="74">
        <v>1</v>
      </c>
      <c r="G1254" s="66" t="s">
        <v>2193</v>
      </c>
    </row>
    <row r="1255" spans="1:7">
      <c r="A1255" s="95" t="s">
        <v>33</v>
      </c>
      <c r="B1255" s="85" t="s">
        <v>179</v>
      </c>
      <c r="C1255" s="85" t="s">
        <v>576</v>
      </c>
      <c r="D1255" s="85" t="s">
        <v>577</v>
      </c>
      <c r="F1255" s="74">
        <v>2</v>
      </c>
      <c r="G1255" s="66" t="s">
        <v>2193</v>
      </c>
    </row>
    <row r="1256" spans="1:7">
      <c r="A1256" s="95" t="s">
        <v>33</v>
      </c>
      <c r="B1256" s="85" t="s">
        <v>179</v>
      </c>
      <c r="C1256" s="85" t="s">
        <v>619</v>
      </c>
      <c r="D1256" s="85" t="s">
        <v>620</v>
      </c>
      <c r="F1256" s="74">
        <v>5</v>
      </c>
      <c r="G1256" s="66" t="s">
        <v>2193</v>
      </c>
    </row>
    <row r="1257" spans="1:7">
      <c r="A1257" s="95" t="s">
        <v>33</v>
      </c>
      <c r="B1257" s="85" t="s">
        <v>179</v>
      </c>
      <c r="C1257" s="85" t="s">
        <v>635</v>
      </c>
      <c r="D1257" s="85" t="s">
        <v>636</v>
      </c>
      <c r="F1257" s="74">
        <v>8</v>
      </c>
      <c r="G1257" s="66" t="s">
        <v>2197</v>
      </c>
    </row>
    <row r="1258" spans="1:7">
      <c r="A1258" s="95" t="s">
        <v>33</v>
      </c>
      <c r="B1258" s="85" t="s">
        <v>179</v>
      </c>
      <c r="C1258" s="85" t="s">
        <v>640</v>
      </c>
      <c r="D1258" s="85" t="s">
        <v>641</v>
      </c>
      <c r="F1258" s="74">
        <v>3.6</v>
      </c>
      <c r="G1258" s="66" t="s">
        <v>2197</v>
      </c>
    </row>
    <row r="1259" spans="1:7">
      <c r="A1259" s="95" t="s">
        <v>33</v>
      </c>
      <c r="B1259" s="85" t="s">
        <v>179</v>
      </c>
      <c r="C1259" s="85" t="s">
        <v>662</v>
      </c>
      <c r="D1259" s="85" t="s">
        <v>663</v>
      </c>
      <c r="F1259" s="74">
        <v>1</v>
      </c>
      <c r="G1259" s="66" t="s">
        <v>2193</v>
      </c>
    </row>
    <row r="1260" spans="1:7">
      <c r="A1260" s="95" t="s">
        <v>33</v>
      </c>
      <c r="B1260" s="85" t="s">
        <v>179</v>
      </c>
      <c r="C1260" s="85" t="s">
        <v>670</v>
      </c>
      <c r="D1260" s="85" t="s">
        <v>671</v>
      </c>
      <c r="F1260" s="74">
        <v>1</v>
      </c>
      <c r="G1260" s="66" t="s">
        <v>2193</v>
      </c>
    </row>
    <row r="1261" spans="1:7">
      <c r="A1261" s="95" t="s">
        <v>33</v>
      </c>
      <c r="B1261" s="85" t="s">
        <v>179</v>
      </c>
      <c r="C1261" s="85" t="s">
        <v>1386</v>
      </c>
      <c r="D1261" s="85" t="s">
        <v>1387</v>
      </c>
      <c r="F1261" s="74">
        <v>1</v>
      </c>
      <c r="G1261" s="66" t="s">
        <v>2193</v>
      </c>
    </row>
    <row r="1262" spans="1:7">
      <c r="A1262" s="95" t="s">
        <v>33</v>
      </c>
      <c r="B1262" s="85" t="s">
        <v>179</v>
      </c>
      <c r="C1262" s="85" t="s">
        <v>1485</v>
      </c>
      <c r="D1262" s="85" t="s">
        <v>1486</v>
      </c>
      <c r="F1262" s="74">
        <v>1</v>
      </c>
      <c r="G1262" s="66" t="s">
        <v>2193</v>
      </c>
    </row>
    <row r="1263" spans="1:7">
      <c r="A1263" s="95" t="s">
        <v>33</v>
      </c>
      <c r="B1263" s="85" t="s">
        <v>179</v>
      </c>
      <c r="C1263" s="85" t="s">
        <v>1545</v>
      </c>
      <c r="D1263" s="85" t="s">
        <v>1546</v>
      </c>
      <c r="F1263" s="74">
        <v>1</v>
      </c>
      <c r="G1263" s="66" t="s">
        <v>2193</v>
      </c>
    </row>
    <row r="1264" spans="1:7">
      <c r="A1264" s="95" t="s">
        <v>33</v>
      </c>
      <c r="B1264" s="85" t="s">
        <v>179</v>
      </c>
      <c r="C1264" s="85" t="s">
        <v>1620</v>
      </c>
      <c r="D1264" s="85" t="s">
        <v>1621</v>
      </c>
      <c r="F1264" s="74">
        <v>1</v>
      </c>
      <c r="G1264" s="66" t="s">
        <v>2193</v>
      </c>
    </row>
    <row r="1265" spans="1:7">
      <c r="A1265" s="95" t="s">
        <v>33</v>
      </c>
      <c r="B1265" s="85" t="s">
        <v>179</v>
      </c>
      <c r="C1265" s="85" t="s">
        <v>1709</v>
      </c>
      <c r="D1265" s="85" t="s">
        <v>2200</v>
      </c>
      <c r="F1265" s="74">
        <v>1</v>
      </c>
      <c r="G1265" s="66" t="s">
        <v>2193</v>
      </c>
    </row>
    <row r="1266" spans="1:7">
      <c r="A1266" s="95" t="s">
        <v>33</v>
      </c>
      <c r="B1266" s="85" t="s">
        <v>179</v>
      </c>
      <c r="C1266" s="85" t="s">
        <v>1767</v>
      </c>
      <c r="D1266" s="85" t="s">
        <v>1768</v>
      </c>
      <c r="F1266" s="74">
        <v>1</v>
      </c>
      <c r="G1266" s="66" t="s">
        <v>2193</v>
      </c>
    </row>
    <row r="1267" spans="1:7">
      <c r="A1267" s="95" t="s">
        <v>33</v>
      </c>
      <c r="B1267" s="85" t="s">
        <v>179</v>
      </c>
      <c r="C1267" s="85" t="s">
        <v>1777</v>
      </c>
      <c r="D1267" s="85" t="s">
        <v>1778</v>
      </c>
      <c r="F1267" s="74">
        <v>1</v>
      </c>
      <c r="G1267" s="66" t="s">
        <v>2193</v>
      </c>
    </row>
    <row r="1268" spans="1:7">
      <c r="A1268" s="95" t="s">
        <v>33</v>
      </c>
      <c r="B1268" s="85" t="s">
        <v>179</v>
      </c>
      <c r="C1268" s="85" t="s">
        <v>1844</v>
      </c>
      <c r="D1268" s="85" t="s">
        <v>1845</v>
      </c>
      <c r="F1268" s="74">
        <v>1</v>
      </c>
      <c r="G1268" s="66" t="s">
        <v>2193</v>
      </c>
    </row>
    <row r="1269" spans="1:7">
      <c r="A1269" s="95" t="s">
        <v>33</v>
      </c>
      <c r="B1269" s="85" t="s">
        <v>179</v>
      </c>
      <c r="C1269" s="85" t="s">
        <v>1943</v>
      </c>
      <c r="D1269" s="85" t="s">
        <v>1944</v>
      </c>
      <c r="F1269" s="74">
        <v>1</v>
      </c>
      <c r="G1269" s="66" t="s">
        <v>2193</v>
      </c>
    </row>
    <row r="1270" spans="1:7">
      <c r="A1270" s="95" t="s">
        <v>33</v>
      </c>
      <c r="B1270" s="85" t="s">
        <v>179</v>
      </c>
      <c r="C1270" s="85" t="s">
        <v>2005</v>
      </c>
      <c r="D1270" s="85" t="s">
        <v>2006</v>
      </c>
      <c r="F1270" s="74">
        <v>2</v>
      </c>
      <c r="G1270" s="66" t="s">
        <v>2193</v>
      </c>
    </row>
    <row r="1271" spans="1:7">
      <c r="A1271" s="95" t="s">
        <v>33</v>
      </c>
      <c r="B1271" s="85" t="s">
        <v>179</v>
      </c>
      <c r="C1271" s="85" t="s">
        <v>2062</v>
      </c>
      <c r="D1271" s="85" t="s">
        <v>2063</v>
      </c>
      <c r="F1271" s="74">
        <v>1</v>
      </c>
      <c r="G1271" s="66" t="s">
        <v>2193</v>
      </c>
    </row>
    <row r="1272" spans="1:7">
      <c r="A1272" s="95" t="s">
        <v>33</v>
      </c>
      <c r="B1272" s="85" t="s">
        <v>179</v>
      </c>
      <c r="C1272" s="85" t="s">
        <v>2147</v>
      </c>
      <c r="D1272" s="85" t="s">
        <v>2148</v>
      </c>
      <c r="F1272" s="74">
        <v>2</v>
      </c>
      <c r="G1272" s="66" t="s">
        <v>2193</v>
      </c>
    </row>
    <row r="1273" spans="1:7">
      <c r="A1273" s="95" t="s">
        <v>33</v>
      </c>
      <c r="B1273" s="85" t="s">
        <v>179</v>
      </c>
      <c r="C1273" s="85" t="s">
        <v>2161</v>
      </c>
      <c r="D1273" s="85" t="s">
        <v>2162</v>
      </c>
      <c r="F1273" s="74">
        <v>2</v>
      </c>
      <c r="G1273" s="66" t="s">
        <v>2193</v>
      </c>
    </row>
    <row r="1274" spans="1:7">
      <c r="A1274" s="95" t="s">
        <v>33</v>
      </c>
      <c r="B1274" s="85" t="s">
        <v>179</v>
      </c>
      <c r="C1274" s="85" t="s">
        <v>2169</v>
      </c>
      <c r="D1274" s="85" t="s">
        <v>2162</v>
      </c>
      <c r="F1274" s="74">
        <v>2</v>
      </c>
      <c r="G1274" s="66" t="s">
        <v>2193</v>
      </c>
    </row>
    <row r="1275" spans="1:7">
      <c r="A1275" s="95" t="s">
        <v>33</v>
      </c>
      <c r="B1275" s="85" t="s">
        <v>179</v>
      </c>
      <c r="C1275" s="85" t="s">
        <v>2182</v>
      </c>
      <c r="D1275" s="85" t="s">
        <v>2183</v>
      </c>
      <c r="F1275" s="74">
        <v>1</v>
      </c>
      <c r="G1275" s="66" t="s">
        <v>2193</v>
      </c>
    </row>
    <row r="1276" spans="1:7">
      <c r="A1276" s="95" t="s">
        <v>34</v>
      </c>
      <c r="B1276" s="85" t="s">
        <v>180</v>
      </c>
      <c r="C1276" s="85" t="s">
        <v>392</v>
      </c>
      <c r="D1276" s="85" t="s">
        <v>393</v>
      </c>
      <c r="F1276" s="74">
        <v>1</v>
      </c>
      <c r="G1276" s="66" t="s">
        <v>2193</v>
      </c>
    </row>
    <row r="1277" spans="1:7">
      <c r="A1277" s="95" t="s">
        <v>34</v>
      </c>
      <c r="B1277" s="85" t="s">
        <v>180</v>
      </c>
      <c r="C1277" s="85" t="s">
        <v>445</v>
      </c>
      <c r="D1277" s="85" t="s">
        <v>446</v>
      </c>
      <c r="F1277" s="74">
        <v>1</v>
      </c>
      <c r="G1277" s="66" t="s">
        <v>2193</v>
      </c>
    </row>
    <row r="1278" spans="1:7">
      <c r="A1278" s="95" t="s">
        <v>34</v>
      </c>
      <c r="B1278" s="85" t="s">
        <v>180</v>
      </c>
      <c r="C1278" s="85" t="s">
        <v>452</v>
      </c>
      <c r="D1278" s="85" t="s">
        <v>453</v>
      </c>
      <c r="F1278" s="74">
        <v>5</v>
      </c>
      <c r="G1278" s="66" t="s">
        <v>2193</v>
      </c>
    </row>
    <row r="1279" spans="1:7">
      <c r="A1279" s="95" t="s">
        <v>34</v>
      </c>
      <c r="B1279" s="85" t="s">
        <v>180</v>
      </c>
      <c r="C1279" s="85" t="s">
        <v>459</v>
      </c>
      <c r="D1279" s="85" t="s">
        <v>460</v>
      </c>
      <c r="F1279" s="74">
        <v>1</v>
      </c>
      <c r="G1279" s="66" t="s">
        <v>2193</v>
      </c>
    </row>
    <row r="1280" spans="1:7">
      <c r="A1280" s="95" t="s">
        <v>34</v>
      </c>
      <c r="B1280" s="85" t="s">
        <v>180</v>
      </c>
      <c r="C1280" s="85" t="s">
        <v>462</v>
      </c>
      <c r="D1280" s="85" t="s">
        <v>463</v>
      </c>
      <c r="F1280" s="74">
        <v>1</v>
      </c>
      <c r="G1280" s="66" t="s">
        <v>2193</v>
      </c>
    </row>
    <row r="1281" spans="1:7">
      <c r="A1281" s="95" t="s">
        <v>34</v>
      </c>
      <c r="B1281" s="85" t="s">
        <v>180</v>
      </c>
      <c r="C1281" s="85" t="s">
        <v>464</v>
      </c>
      <c r="D1281" s="85" t="s">
        <v>465</v>
      </c>
      <c r="F1281" s="74">
        <v>1</v>
      </c>
      <c r="G1281" s="66" t="s">
        <v>2193</v>
      </c>
    </row>
    <row r="1282" spans="1:7">
      <c r="A1282" s="95" t="s">
        <v>34</v>
      </c>
      <c r="B1282" s="85" t="s">
        <v>180</v>
      </c>
      <c r="C1282" s="85" t="s">
        <v>466</v>
      </c>
      <c r="D1282" s="85" t="s">
        <v>467</v>
      </c>
      <c r="F1282" s="74">
        <v>1</v>
      </c>
      <c r="G1282" s="66" t="s">
        <v>2193</v>
      </c>
    </row>
    <row r="1283" spans="1:7">
      <c r="A1283" s="95" t="s">
        <v>34</v>
      </c>
      <c r="B1283" s="85" t="s">
        <v>180</v>
      </c>
      <c r="C1283" s="85" t="s">
        <v>505</v>
      </c>
      <c r="D1283" s="85" t="s">
        <v>506</v>
      </c>
      <c r="F1283" s="74">
        <v>1</v>
      </c>
      <c r="G1283" s="66" t="s">
        <v>2193</v>
      </c>
    </row>
    <row r="1284" spans="1:7">
      <c r="A1284" s="95" t="s">
        <v>34</v>
      </c>
      <c r="B1284" s="85" t="s">
        <v>180</v>
      </c>
      <c r="C1284" s="85" t="s">
        <v>509</v>
      </c>
      <c r="D1284" s="85" t="s">
        <v>510</v>
      </c>
      <c r="F1284" s="74">
        <v>1</v>
      </c>
      <c r="G1284" s="66" t="s">
        <v>2193</v>
      </c>
    </row>
    <row r="1285" spans="1:7">
      <c r="A1285" s="95" t="s">
        <v>34</v>
      </c>
      <c r="B1285" s="85" t="s">
        <v>180</v>
      </c>
      <c r="C1285" s="85" t="s">
        <v>511</v>
      </c>
      <c r="D1285" s="85" t="s">
        <v>512</v>
      </c>
      <c r="F1285" s="74">
        <v>1</v>
      </c>
      <c r="G1285" s="66" t="s">
        <v>2193</v>
      </c>
    </row>
    <row r="1286" spans="1:7">
      <c r="A1286" s="95" t="s">
        <v>34</v>
      </c>
      <c r="B1286" s="85" t="s">
        <v>180</v>
      </c>
      <c r="C1286" s="85" t="s">
        <v>515</v>
      </c>
      <c r="D1286" s="85" t="s">
        <v>516</v>
      </c>
      <c r="F1286" s="74">
        <v>1</v>
      </c>
      <c r="G1286" s="66" t="s">
        <v>2193</v>
      </c>
    </row>
    <row r="1287" spans="1:7">
      <c r="A1287" s="95" t="s">
        <v>34</v>
      </c>
      <c r="B1287" s="85" t="s">
        <v>180</v>
      </c>
      <c r="C1287" s="85" t="s">
        <v>517</v>
      </c>
      <c r="D1287" s="85" t="s">
        <v>518</v>
      </c>
      <c r="F1287" s="74">
        <v>1</v>
      </c>
      <c r="G1287" s="66" t="s">
        <v>2193</v>
      </c>
    </row>
    <row r="1288" spans="1:7">
      <c r="A1288" s="95" t="s">
        <v>34</v>
      </c>
      <c r="B1288" s="85" t="s">
        <v>180</v>
      </c>
      <c r="C1288" s="85" t="s">
        <v>521</v>
      </c>
      <c r="D1288" s="85" t="s">
        <v>522</v>
      </c>
      <c r="F1288" s="74">
        <v>2</v>
      </c>
      <c r="G1288" s="66" t="s">
        <v>2193</v>
      </c>
    </row>
    <row r="1289" spans="1:7">
      <c r="A1289" s="95" t="s">
        <v>34</v>
      </c>
      <c r="B1289" s="85" t="s">
        <v>180</v>
      </c>
      <c r="C1289" s="85" t="s">
        <v>523</v>
      </c>
      <c r="D1289" s="85" t="s">
        <v>467</v>
      </c>
      <c r="F1289" s="74">
        <v>1</v>
      </c>
      <c r="G1289" s="66" t="s">
        <v>2193</v>
      </c>
    </row>
    <row r="1290" spans="1:7">
      <c r="A1290" s="95" t="s">
        <v>34</v>
      </c>
      <c r="B1290" s="85" t="s">
        <v>180</v>
      </c>
      <c r="C1290" s="85" t="s">
        <v>524</v>
      </c>
      <c r="D1290" s="85" t="s">
        <v>525</v>
      </c>
      <c r="F1290" s="74">
        <v>1</v>
      </c>
      <c r="G1290" s="66" t="s">
        <v>2193</v>
      </c>
    </row>
    <row r="1291" spans="1:7">
      <c r="A1291" s="95" t="s">
        <v>34</v>
      </c>
      <c r="B1291" s="85" t="s">
        <v>180</v>
      </c>
      <c r="C1291" s="85" t="s">
        <v>531</v>
      </c>
      <c r="D1291" s="85" t="s">
        <v>532</v>
      </c>
      <c r="F1291" s="74">
        <v>1</v>
      </c>
      <c r="G1291" s="66" t="s">
        <v>2193</v>
      </c>
    </row>
    <row r="1292" spans="1:7">
      <c r="A1292" s="95" t="s">
        <v>34</v>
      </c>
      <c r="B1292" s="85" t="s">
        <v>180</v>
      </c>
      <c r="C1292" s="85" t="s">
        <v>535</v>
      </c>
      <c r="D1292" s="85" t="s">
        <v>536</v>
      </c>
      <c r="F1292" s="74">
        <v>1</v>
      </c>
      <c r="G1292" s="66" t="s">
        <v>2193</v>
      </c>
    </row>
    <row r="1293" spans="1:7">
      <c r="A1293" s="95" t="s">
        <v>34</v>
      </c>
      <c r="B1293" s="85" t="s">
        <v>180</v>
      </c>
      <c r="C1293" s="85" t="s">
        <v>537</v>
      </c>
      <c r="D1293" s="85" t="s">
        <v>538</v>
      </c>
      <c r="F1293" s="74">
        <v>1</v>
      </c>
      <c r="G1293" s="66" t="s">
        <v>2193</v>
      </c>
    </row>
    <row r="1294" spans="1:7">
      <c r="A1294" s="95" t="s">
        <v>34</v>
      </c>
      <c r="B1294" s="85" t="s">
        <v>180</v>
      </c>
      <c r="C1294" s="85" t="s">
        <v>539</v>
      </c>
      <c r="D1294" s="85" t="s">
        <v>540</v>
      </c>
      <c r="F1294" s="74">
        <v>1</v>
      </c>
      <c r="G1294" s="66" t="s">
        <v>2193</v>
      </c>
    </row>
    <row r="1295" spans="1:7">
      <c r="A1295" s="95" t="s">
        <v>34</v>
      </c>
      <c r="B1295" s="85" t="s">
        <v>180</v>
      </c>
      <c r="C1295" s="85" t="s">
        <v>619</v>
      </c>
      <c r="D1295" s="85" t="s">
        <v>620</v>
      </c>
      <c r="F1295" s="74">
        <v>5</v>
      </c>
      <c r="G1295" s="66" t="s">
        <v>2193</v>
      </c>
    </row>
    <row r="1296" spans="1:7">
      <c r="A1296" s="95" t="s">
        <v>34</v>
      </c>
      <c r="B1296" s="85" t="s">
        <v>180</v>
      </c>
      <c r="C1296" s="85" t="s">
        <v>640</v>
      </c>
      <c r="D1296" s="85" t="s">
        <v>641</v>
      </c>
      <c r="F1296" s="74">
        <v>3.6</v>
      </c>
      <c r="G1296" s="66" t="s">
        <v>2197</v>
      </c>
    </row>
    <row r="1297" spans="1:7">
      <c r="A1297" s="95" t="s">
        <v>34</v>
      </c>
      <c r="B1297" s="85" t="s">
        <v>180</v>
      </c>
      <c r="C1297" s="85" t="s">
        <v>662</v>
      </c>
      <c r="D1297" s="85" t="s">
        <v>663</v>
      </c>
      <c r="F1297" s="74">
        <v>1</v>
      </c>
      <c r="G1297" s="66" t="s">
        <v>2193</v>
      </c>
    </row>
    <row r="1298" spans="1:7">
      <c r="A1298" s="95" t="s">
        <v>34</v>
      </c>
      <c r="B1298" s="85" t="s">
        <v>180</v>
      </c>
      <c r="C1298" s="85" t="s">
        <v>670</v>
      </c>
      <c r="D1298" s="85" t="s">
        <v>671</v>
      </c>
      <c r="F1298" s="74">
        <v>1</v>
      </c>
      <c r="G1298" s="66" t="s">
        <v>2193</v>
      </c>
    </row>
    <row r="1299" spans="1:7">
      <c r="A1299" s="95" t="s">
        <v>34</v>
      </c>
      <c r="B1299" s="85" t="s">
        <v>180</v>
      </c>
      <c r="C1299" s="85" t="s">
        <v>1392</v>
      </c>
      <c r="D1299" s="85" t="s">
        <v>1393</v>
      </c>
      <c r="F1299" s="74">
        <v>1</v>
      </c>
      <c r="G1299" s="66" t="s">
        <v>2193</v>
      </c>
    </row>
    <row r="1300" spans="1:7">
      <c r="A1300" s="95" t="s">
        <v>34</v>
      </c>
      <c r="B1300" s="85" t="s">
        <v>180</v>
      </c>
      <c r="C1300" s="85" t="s">
        <v>1487</v>
      </c>
      <c r="D1300" s="85" t="s">
        <v>1488</v>
      </c>
      <c r="F1300" s="74">
        <v>1</v>
      </c>
      <c r="G1300" s="66" t="s">
        <v>2193</v>
      </c>
    </row>
    <row r="1301" spans="1:7">
      <c r="A1301" s="95" t="s">
        <v>34</v>
      </c>
      <c r="B1301" s="85" t="s">
        <v>180</v>
      </c>
      <c r="C1301" s="85" t="s">
        <v>1525</v>
      </c>
      <c r="D1301" s="85" t="s">
        <v>1526</v>
      </c>
      <c r="F1301" s="74">
        <v>1</v>
      </c>
      <c r="G1301" s="66" t="s">
        <v>2193</v>
      </c>
    </row>
    <row r="1302" spans="1:7">
      <c r="A1302" s="95" t="s">
        <v>34</v>
      </c>
      <c r="B1302" s="85" t="s">
        <v>180</v>
      </c>
      <c r="C1302" s="85" t="s">
        <v>1610</v>
      </c>
      <c r="D1302" s="85" t="s">
        <v>1611</v>
      </c>
      <c r="F1302" s="74">
        <v>2</v>
      </c>
      <c r="G1302" s="66" t="s">
        <v>2193</v>
      </c>
    </row>
    <row r="1303" spans="1:7">
      <c r="A1303" s="95" t="s">
        <v>34</v>
      </c>
      <c r="B1303" s="85" t="s">
        <v>180</v>
      </c>
      <c r="C1303" s="85" t="s">
        <v>1616</v>
      </c>
      <c r="D1303" s="85" t="s">
        <v>1617</v>
      </c>
      <c r="F1303" s="74">
        <v>1</v>
      </c>
      <c r="G1303" s="66" t="s">
        <v>2193</v>
      </c>
    </row>
    <row r="1304" spans="1:7">
      <c r="A1304" s="95" t="s">
        <v>34</v>
      </c>
      <c r="B1304" s="85" t="s">
        <v>180</v>
      </c>
      <c r="C1304" s="85" t="s">
        <v>1709</v>
      </c>
      <c r="D1304" s="85" t="s">
        <v>2200</v>
      </c>
      <c r="F1304" s="74">
        <v>1</v>
      </c>
      <c r="G1304" s="66" t="s">
        <v>2193</v>
      </c>
    </row>
    <row r="1305" spans="1:7">
      <c r="A1305" s="95" t="s">
        <v>34</v>
      </c>
      <c r="B1305" s="85" t="s">
        <v>180</v>
      </c>
      <c r="C1305" s="85" t="s">
        <v>1763</v>
      </c>
      <c r="D1305" s="85" t="s">
        <v>1764</v>
      </c>
      <c r="F1305" s="74">
        <v>1</v>
      </c>
      <c r="G1305" s="66" t="s">
        <v>2193</v>
      </c>
    </row>
    <row r="1306" spans="1:7">
      <c r="A1306" s="95" t="s">
        <v>34</v>
      </c>
      <c r="B1306" s="85" t="s">
        <v>180</v>
      </c>
      <c r="C1306" s="85" t="s">
        <v>1773</v>
      </c>
      <c r="D1306" s="85" t="s">
        <v>1774</v>
      </c>
      <c r="F1306" s="74">
        <v>1</v>
      </c>
      <c r="G1306" s="66" t="s">
        <v>2193</v>
      </c>
    </row>
    <row r="1307" spans="1:7">
      <c r="A1307" s="95" t="s">
        <v>34</v>
      </c>
      <c r="B1307" s="85" t="s">
        <v>180</v>
      </c>
      <c r="C1307" s="85" t="s">
        <v>1836</v>
      </c>
      <c r="D1307" s="85" t="s">
        <v>1837</v>
      </c>
      <c r="F1307" s="74">
        <v>1</v>
      </c>
      <c r="G1307" s="66" t="s">
        <v>2193</v>
      </c>
    </row>
    <row r="1308" spans="1:7">
      <c r="A1308" s="95" t="s">
        <v>34</v>
      </c>
      <c r="B1308" s="85" t="s">
        <v>180</v>
      </c>
      <c r="C1308" s="85" t="s">
        <v>1935</v>
      </c>
      <c r="D1308" s="85" t="s">
        <v>1936</v>
      </c>
      <c r="F1308" s="74">
        <v>1</v>
      </c>
      <c r="G1308" s="66" t="s">
        <v>2193</v>
      </c>
    </row>
    <row r="1309" spans="1:7">
      <c r="A1309" s="95" t="s">
        <v>34</v>
      </c>
      <c r="B1309" s="85" t="s">
        <v>180</v>
      </c>
      <c r="C1309" s="85" t="s">
        <v>2028</v>
      </c>
      <c r="D1309" s="85" t="s">
        <v>2029</v>
      </c>
      <c r="F1309" s="74">
        <v>1</v>
      </c>
      <c r="G1309" s="66" t="s">
        <v>2193</v>
      </c>
    </row>
    <row r="1310" spans="1:7">
      <c r="A1310" s="95" t="s">
        <v>34</v>
      </c>
      <c r="B1310" s="85" t="s">
        <v>180</v>
      </c>
      <c r="C1310" s="85" t="s">
        <v>2147</v>
      </c>
      <c r="D1310" s="85" t="s">
        <v>2148</v>
      </c>
      <c r="F1310" s="74">
        <v>2</v>
      </c>
      <c r="G1310" s="66" t="s">
        <v>2193</v>
      </c>
    </row>
    <row r="1311" spans="1:7">
      <c r="A1311" s="95" t="s">
        <v>34</v>
      </c>
      <c r="B1311" s="85" t="s">
        <v>180</v>
      </c>
      <c r="C1311" s="85" t="s">
        <v>2161</v>
      </c>
      <c r="D1311" s="85" t="s">
        <v>2162</v>
      </c>
      <c r="F1311" s="74">
        <v>2</v>
      </c>
      <c r="G1311" s="66" t="s">
        <v>2193</v>
      </c>
    </row>
    <row r="1312" spans="1:7">
      <c r="A1312" s="95" t="s">
        <v>34</v>
      </c>
      <c r="B1312" s="85" t="s">
        <v>180</v>
      </c>
      <c r="C1312" s="85" t="s">
        <v>2169</v>
      </c>
      <c r="D1312" s="85" t="s">
        <v>2162</v>
      </c>
      <c r="F1312" s="74">
        <v>2</v>
      </c>
      <c r="G1312" s="66" t="s">
        <v>2193</v>
      </c>
    </row>
    <row r="1313" spans="1:7">
      <c r="A1313" s="95" t="s">
        <v>34</v>
      </c>
      <c r="B1313" s="85" t="s">
        <v>180</v>
      </c>
      <c r="C1313" s="85" t="s">
        <v>2182</v>
      </c>
      <c r="D1313" s="85" t="s">
        <v>2183</v>
      </c>
      <c r="F1313" s="74">
        <v>1</v>
      </c>
      <c r="G1313" s="66" t="s">
        <v>2193</v>
      </c>
    </row>
    <row r="1314" spans="1:7">
      <c r="A1314" s="95" t="s">
        <v>35</v>
      </c>
      <c r="B1314" s="85" t="s">
        <v>181</v>
      </c>
      <c r="C1314" s="85" t="s">
        <v>392</v>
      </c>
      <c r="D1314" s="85" t="s">
        <v>393</v>
      </c>
      <c r="F1314" s="74">
        <v>1</v>
      </c>
      <c r="G1314" s="66" t="s">
        <v>2193</v>
      </c>
    </row>
    <row r="1315" spans="1:7">
      <c r="A1315" s="95" t="s">
        <v>35</v>
      </c>
      <c r="B1315" s="85" t="s">
        <v>181</v>
      </c>
      <c r="C1315" s="85" t="s">
        <v>418</v>
      </c>
      <c r="D1315" s="85" t="s">
        <v>419</v>
      </c>
      <c r="F1315" s="74">
        <v>1</v>
      </c>
      <c r="G1315" s="66" t="s">
        <v>2193</v>
      </c>
    </row>
    <row r="1316" spans="1:7">
      <c r="A1316" s="95" t="s">
        <v>35</v>
      </c>
      <c r="B1316" s="85" t="s">
        <v>181</v>
      </c>
      <c r="C1316" s="85" t="s">
        <v>440</v>
      </c>
      <c r="D1316" s="85" t="s">
        <v>441</v>
      </c>
      <c r="F1316" s="74">
        <v>1</v>
      </c>
      <c r="G1316" s="66" t="s">
        <v>2193</v>
      </c>
    </row>
    <row r="1317" spans="1:7">
      <c r="A1317" s="95" t="s">
        <v>35</v>
      </c>
      <c r="B1317" s="85" t="s">
        <v>181</v>
      </c>
      <c r="C1317" s="85" t="s">
        <v>445</v>
      </c>
      <c r="D1317" s="85" t="s">
        <v>446</v>
      </c>
      <c r="F1317" s="74">
        <v>1</v>
      </c>
      <c r="G1317" s="66" t="s">
        <v>2193</v>
      </c>
    </row>
    <row r="1318" spans="1:7">
      <c r="A1318" s="95" t="s">
        <v>35</v>
      </c>
      <c r="B1318" s="85" t="s">
        <v>181</v>
      </c>
      <c r="C1318" s="85" t="s">
        <v>452</v>
      </c>
      <c r="D1318" s="85" t="s">
        <v>453</v>
      </c>
      <c r="F1318" s="74">
        <v>5</v>
      </c>
      <c r="G1318" s="66" t="s">
        <v>2193</v>
      </c>
    </row>
    <row r="1319" spans="1:7">
      <c r="A1319" s="95" t="s">
        <v>35</v>
      </c>
      <c r="B1319" s="85" t="s">
        <v>181</v>
      </c>
      <c r="C1319" s="85" t="s">
        <v>459</v>
      </c>
      <c r="D1319" s="85" t="s">
        <v>460</v>
      </c>
      <c r="F1319" s="74">
        <v>1</v>
      </c>
      <c r="G1319" s="66" t="s">
        <v>2193</v>
      </c>
    </row>
    <row r="1320" spans="1:7">
      <c r="A1320" s="95" t="s">
        <v>35</v>
      </c>
      <c r="B1320" s="85" t="s">
        <v>181</v>
      </c>
      <c r="C1320" s="85" t="s">
        <v>462</v>
      </c>
      <c r="D1320" s="85" t="s">
        <v>463</v>
      </c>
      <c r="F1320" s="74">
        <v>1</v>
      </c>
      <c r="G1320" s="66" t="s">
        <v>2193</v>
      </c>
    </row>
    <row r="1321" spans="1:7">
      <c r="A1321" s="95" t="s">
        <v>35</v>
      </c>
      <c r="B1321" s="85" t="s">
        <v>181</v>
      </c>
      <c r="C1321" s="85" t="s">
        <v>464</v>
      </c>
      <c r="D1321" s="85" t="s">
        <v>465</v>
      </c>
      <c r="F1321" s="74">
        <v>1</v>
      </c>
      <c r="G1321" s="66" t="s">
        <v>2193</v>
      </c>
    </row>
    <row r="1322" spans="1:7">
      <c r="A1322" s="95" t="s">
        <v>35</v>
      </c>
      <c r="B1322" s="85" t="s">
        <v>181</v>
      </c>
      <c r="C1322" s="85" t="s">
        <v>466</v>
      </c>
      <c r="D1322" s="85" t="s">
        <v>467</v>
      </c>
      <c r="F1322" s="74">
        <v>1</v>
      </c>
      <c r="G1322" s="66" t="s">
        <v>2193</v>
      </c>
    </row>
    <row r="1323" spans="1:7">
      <c r="A1323" s="95" t="s">
        <v>35</v>
      </c>
      <c r="B1323" s="85" t="s">
        <v>181</v>
      </c>
      <c r="C1323" s="85" t="s">
        <v>505</v>
      </c>
      <c r="D1323" s="85" t="s">
        <v>506</v>
      </c>
      <c r="F1323" s="74">
        <v>1</v>
      </c>
      <c r="G1323" s="66" t="s">
        <v>2193</v>
      </c>
    </row>
    <row r="1324" spans="1:7">
      <c r="A1324" s="95" t="s">
        <v>35</v>
      </c>
      <c r="B1324" s="85" t="s">
        <v>181</v>
      </c>
      <c r="C1324" s="85" t="s">
        <v>511</v>
      </c>
      <c r="D1324" s="85" t="s">
        <v>512</v>
      </c>
      <c r="F1324" s="74">
        <v>1</v>
      </c>
      <c r="G1324" s="66" t="s">
        <v>2193</v>
      </c>
    </row>
    <row r="1325" spans="1:7">
      <c r="A1325" s="95" t="s">
        <v>35</v>
      </c>
      <c r="B1325" s="85" t="s">
        <v>181</v>
      </c>
      <c r="C1325" s="85" t="s">
        <v>515</v>
      </c>
      <c r="D1325" s="85" t="s">
        <v>516</v>
      </c>
      <c r="F1325" s="74">
        <v>1</v>
      </c>
      <c r="G1325" s="66" t="s">
        <v>2193</v>
      </c>
    </row>
    <row r="1326" spans="1:7">
      <c r="A1326" s="95" t="s">
        <v>35</v>
      </c>
      <c r="B1326" s="85" t="s">
        <v>181</v>
      </c>
      <c r="C1326" s="85" t="s">
        <v>521</v>
      </c>
      <c r="D1326" s="85" t="s">
        <v>522</v>
      </c>
      <c r="F1326" s="74">
        <v>2</v>
      </c>
      <c r="G1326" s="66" t="s">
        <v>2193</v>
      </c>
    </row>
    <row r="1327" spans="1:7">
      <c r="A1327" s="95" t="s">
        <v>35</v>
      </c>
      <c r="B1327" s="85" t="s">
        <v>181</v>
      </c>
      <c r="C1327" s="85" t="s">
        <v>524</v>
      </c>
      <c r="D1327" s="85" t="s">
        <v>525</v>
      </c>
      <c r="F1327" s="74">
        <v>1</v>
      </c>
      <c r="G1327" s="66" t="s">
        <v>2193</v>
      </c>
    </row>
    <row r="1328" spans="1:7">
      <c r="A1328" s="95" t="s">
        <v>35</v>
      </c>
      <c r="B1328" s="85" t="s">
        <v>181</v>
      </c>
      <c r="C1328" s="85" t="s">
        <v>526</v>
      </c>
      <c r="D1328" s="85" t="s">
        <v>527</v>
      </c>
      <c r="F1328" s="74">
        <v>2</v>
      </c>
      <c r="G1328" s="66" t="s">
        <v>2193</v>
      </c>
    </row>
    <row r="1329" spans="1:7">
      <c r="A1329" s="95" t="s">
        <v>35</v>
      </c>
      <c r="B1329" s="85" t="s">
        <v>181</v>
      </c>
      <c r="C1329" s="85" t="s">
        <v>531</v>
      </c>
      <c r="D1329" s="85" t="s">
        <v>532</v>
      </c>
      <c r="F1329" s="74">
        <v>1</v>
      </c>
      <c r="G1329" s="66" t="s">
        <v>2193</v>
      </c>
    </row>
    <row r="1330" spans="1:7">
      <c r="A1330" s="95" t="s">
        <v>35</v>
      </c>
      <c r="B1330" s="85" t="s">
        <v>181</v>
      </c>
      <c r="C1330" s="85" t="s">
        <v>535</v>
      </c>
      <c r="D1330" s="85" t="s">
        <v>536</v>
      </c>
      <c r="F1330" s="74">
        <v>1</v>
      </c>
      <c r="G1330" s="66" t="s">
        <v>2193</v>
      </c>
    </row>
    <row r="1331" spans="1:7">
      <c r="A1331" s="95" t="s">
        <v>35</v>
      </c>
      <c r="B1331" s="85" t="s">
        <v>181</v>
      </c>
      <c r="C1331" s="85" t="s">
        <v>537</v>
      </c>
      <c r="D1331" s="85" t="s">
        <v>538</v>
      </c>
      <c r="F1331" s="74">
        <v>1</v>
      </c>
      <c r="G1331" s="66" t="s">
        <v>2193</v>
      </c>
    </row>
    <row r="1332" spans="1:7">
      <c r="A1332" s="95" t="s">
        <v>35</v>
      </c>
      <c r="B1332" s="85" t="s">
        <v>181</v>
      </c>
      <c r="C1332" s="85" t="s">
        <v>539</v>
      </c>
      <c r="D1332" s="85" t="s">
        <v>540</v>
      </c>
      <c r="F1332" s="74">
        <v>1</v>
      </c>
      <c r="G1332" s="66" t="s">
        <v>2193</v>
      </c>
    </row>
    <row r="1333" spans="1:7">
      <c r="A1333" s="95" t="s">
        <v>35</v>
      </c>
      <c r="B1333" s="85" t="s">
        <v>181</v>
      </c>
      <c r="C1333" s="85" t="s">
        <v>549</v>
      </c>
      <c r="D1333" s="85" t="s">
        <v>550</v>
      </c>
      <c r="F1333" s="74">
        <v>1</v>
      </c>
      <c r="G1333" s="66" t="s">
        <v>2193</v>
      </c>
    </row>
    <row r="1334" spans="1:7">
      <c r="A1334" s="95" t="s">
        <v>35</v>
      </c>
      <c r="B1334" s="85" t="s">
        <v>181</v>
      </c>
      <c r="C1334" s="85" t="s">
        <v>559</v>
      </c>
      <c r="D1334" s="85" t="s">
        <v>560</v>
      </c>
      <c r="F1334" s="74">
        <v>1</v>
      </c>
      <c r="G1334" s="66" t="s">
        <v>2193</v>
      </c>
    </row>
    <row r="1335" spans="1:7">
      <c r="A1335" s="95" t="s">
        <v>35</v>
      </c>
      <c r="B1335" s="85" t="s">
        <v>181</v>
      </c>
      <c r="C1335" s="85" t="s">
        <v>619</v>
      </c>
      <c r="D1335" s="85" t="s">
        <v>620</v>
      </c>
      <c r="F1335" s="74">
        <v>5</v>
      </c>
      <c r="G1335" s="66" t="s">
        <v>2193</v>
      </c>
    </row>
    <row r="1336" spans="1:7">
      <c r="A1336" s="95" t="s">
        <v>35</v>
      </c>
      <c r="B1336" s="85" t="s">
        <v>181</v>
      </c>
      <c r="C1336" s="85" t="s">
        <v>638</v>
      </c>
      <c r="D1336" s="85" t="s">
        <v>639</v>
      </c>
      <c r="F1336" s="74">
        <v>12</v>
      </c>
      <c r="G1336" s="66" t="s">
        <v>2197</v>
      </c>
    </row>
    <row r="1337" spans="1:7">
      <c r="A1337" s="95" t="s">
        <v>35</v>
      </c>
      <c r="B1337" s="85" t="s">
        <v>181</v>
      </c>
      <c r="C1337" s="85" t="s">
        <v>640</v>
      </c>
      <c r="D1337" s="85" t="s">
        <v>641</v>
      </c>
      <c r="F1337" s="74">
        <v>3.6</v>
      </c>
      <c r="G1337" s="66" t="s">
        <v>2197</v>
      </c>
    </row>
    <row r="1338" spans="1:7">
      <c r="A1338" s="95" t="s">
        <v>35</v>
      </c>
      <c r="B1338" s="85" t="s">
        <v>181</v>
      </c>
      <c r="C1338" s="85" t="s">
        <v>662</v>
      </c>
      <c r="D1338" s="85" t="s">
        <v>663</v>
      </c>
      <c r="F1338" s="74">
        <v>1</v>
      </c>
      <c r="G1338" s="66" t="s">
        <v>2193</v>
      </c>
    </row>
    <row r="1339" spans="1:7">
      <c r="A1339" s="95" t="s">
        <v>35</v>
      </c>
      <c r="B1339" s="85" t="s">
        <v>181</v>
      </c>
      <c r="C1339" s="85" t="s">
        <v>670</v>
      </c>
      <c r="D1339" s="85" t="s">
        <v>671</v>
      </c>
      <c r="F1339" s="74">
        <v>1</v>
      </c>
      <c r="G1339" s="66" t="s">
        <v>2193</v>
      </c>
    </row>
    <row r="1340" spans="1:7">
      <c r="A1340" s="95" t="s">
        <v>35</v>
      </c>
      <c r="B1340" s="85" t="s">
        <v>181</v>
      </c>
      <c r="C1340" s="85" t="s">
        <v>1396</v>
      </c>
      <c r="D1340" s="85" t="s">
        <v>1397</v>
      </c>
      <c r="F1340" s="74">
        <v>1</v>
      </c>
      <c r="G1340" s="66" t="s">
        <v>2193</v>
      </c>
    </row>
    <row r="1341" spans="1:7">
      <c r="A1341" s="95" t="s">
        <v>35</v>
      </c>
      <c r="B1341" s="85" t="s">
        <v>181</v>
      </c>
      <c r="C1341" s="85" t="s">
        <v>1489</v>
      </c>
      <c r="D1341" s="85" t="s">
        <v>1490</v>
      </c>
      <c r="F1341" s="74">
        <v>1</v>
      </c>
      <c r="G1341" s="66" t="s">
        <v>2193</v>
      </c>
    </row>
    <row r="1342" spans="1:7">
      <c r="A1342" s="95" t="s">
        <v>35</v>
      </c>
      <c r="B1342" s="85" t="s">
        <v>181</v>
      </c>
      <c r="C1342" s="85" t="s">
        <v>1539</v>
      </c>
      <c r="D1342" s="85" t="s">
        <v>1540</v>
      </c>
      <c r="F1342" s="74">
        <v>1</v>
      </c>
      <c r="G1342" s="66" t="s">
        <v>2193</v>
      </c>
    </row>
    <row r="1343" spans="1:7">
      <c r="A1343" s="95" t="s">
        <v>35</v>
      </c>
      <c r="B1343" s="85" t="s">
        <v>181</v>
      </c>
      <c r="C1343" s="85" t="s">
        <v>1610</v>
      </c>
      <c r="D1343" s="85" t="s">
        <v>1611</v>
      </c>
      <c r="F1343" s="74">
        <v>2</v>
      </c>
      <c r="G1343" s="66" t="s">
        <v>2193</v>
      </c>
    </row>
    <row r="1344" spans="1:7">
      <c r="A1344" s="95" t="s">
        <v>35</v>
      </c>
      <c r="B1344" s="85" t="s">
        <v>181</v>
      </c>
      <c r="C1344" s="85" t="s">
        <v>1709</v>
      </c>
      <c r="D1344" s="85" t="s">
        <v>2200</v>
      </c>
      <c r="F1344" s="74">
        <v>1</v>
      </c>
      <c r="G1344" s="66" t="s">
        <v>2193</v>
      </c>
    </row>
    <row r="1345" spans="1:7">
      <c r="A1345" s="95" t="s">
        <v>35</v>
      </c>
      <c r="B1345" s="85" t="s">
        <v>181</v>
      </c>
      <c r="C1345" s="85" t="s">
        <v>1763</v>
      </c>
      <c r="D1345" s="85" t="s">
        <v>1764</v>
      </c>
      <c r="F1345" s="74">
        <v>1</v>
      </c>
      <c r="G1345" s="66" t="s">
        <v>2193</v>
      </c>
    </row>
    <row r="1346" spans="1:7">
      <c r="A1346" s="95" t="s">
        <v>35</v>
      </c>
      <c r="B1346" s="85" t="s">
        <v>181</v>
      </c>
      <c r="C1346" s="85" t="s">
        <v>1777</v>
      </c>
      <c r="D1346" s="85" t="s">
        <v>1778</v>
      </c>
      <c r="F1346" s="74">
        <v>1</v>
      </c>
      <c r="G1346" s="66" t="s">
        <v>2193</v>
      </c>
    </row>
    <row r="1347" spans="1:7">
      <c r="A1347" s="95" t="s">
        <v>35</v>
      </c>
      <c r="B1347" s="85" t="s">
        <v>181</v>
      </c>
      <c r="C1347" s="85" t="s">
        <v>1836</v>
      </c>
      <c r="D1347" s="85" t="s">
        <v>1837</v>
      </c>
      <c r="F1347" s="74">
        <v>1</v>
      </c>
      <c r="G1347" s="66" t="s">
        <v>2193</v>
      </c>
    </row>
    <row r="1348" spans="1:7">
      <c r="A1348" s="95" t="s">
        <v>35</v>
      </c>
      <c r="B1348" s="85" t="s">
        <v>181</v>
      </c>
      <c r="C1348" s="85" t="s">
        <v>1955</v>
      </c>
      <c r="D1348" s="85" t="s">
        <v>2209</v>
      </c>
      <c r="F1348" s="74">
        <v>1</v>
      </c>
      <c r="G1348" s="66" t="s">
        <v>2193</v>
      </c>
    </row>
    <row r="1349" spans="1:7">
      <c r="A1349" s="95" t="s">
        <v>35</v>
      </c>
      <c r="B1349" s="85" t="s">
        <v>181</v>
      </c>
      <c r="C1349" s="85" t="s">
        <v>2005</v>
      </c>
      <c r="D1349" s="85" t="s">
        <v>2006</v>
      </c>
      <c r="F1349" s="74">
        <v>2</v>
      </c>
      <c r="G1349" s="66" t="s">
        <v>2193</v>
      </c>
    </row>
    <row r="1350" spans="1:7">
      <c r="A1350" s="95" t="s">
        <v>35</v>
      </c>
      <c r="B1350" s="85" t="s">
        <v>181</v>
      </c>
      <c r="C1350" s="85" t="s">
        <v>2072</v>
      </c>
      <c r="D1350" s="85" t="s">
        <v>2073</v>
      </c>
      <c r="F1350" s="74">
        <v>1</v>
      </c>
      <c r="G1350" s="66" t="s">
        <v>2193</v>
      </c>
    </row>
    <row r="1351" spans="1:7">
      <c r="A1351" s="95" t="s">
        <v>35</v>
      </c>
      <c r="B1351" s="85" t="s">
        <v>181</v>
      </c>
      <c r="C1351" s="85" t="s">
        <v>2147</v>
      </c>
      <c r="D1351" s="85" t="s">
        <v>2148</v>
      </c>
      <c r="F1351" s="74">
        <v>2</v>
      </c>
      <c r="G1351" s="66" t="s">
        <v>2193</v>
      </c>
    </row>
    <row r="1352" spans="1:7">
      <c r="A1352" s="95" t="s">
        <v>35</v>
      </c>
      <c r="B1352" s="85" t="s">
        <v>181</v>
      </c>
      <c r="C1352" s="85" t="s">
        <v>2161</v>
      </c>
      <c r="D1352" s="85" t="s">
        <v>2162</v>
      </c>
      <c r="F1352" s="74">
        <v>2</v>
      </c>
      <c r="G1352" s="66" t="s">
        <v>2193</v>
      </c>
    </row>
    <row r="1353" spans="1:7">
      <c r="A1353" s="95" t="s">
        <v>35</v>
      </c>
      <c r="B1353" s="85" t="s">
        <v>181</v>
      </c>
      <c r="C1353" s="85" t="s">
        <v>2169</v>
      </c>
      <c r="D1353" s="85" t="s">
        <v>2162</v>
      </c>
      <c r="F1353" s="74">
        <v>2</v>
      </c>
      <c r="G1353" s="66" t="s">
        <v>2193</v>
      </c>
    </row>
    <row r="1354" spans="1:7">
      <c r="A1354" s="95" t="s">
        <v>35</v>
      </c>
      <c r="B1354" s="85" t="s">
        <v>181</v>
      </c>
      <c r="C1354" s="85" t="s">
        <v>2182</v>
      </c>
      <c r="D1354" s="85" t="s">
        <v>2183</v>
      </c>
      <c r="F1354" s="74">
        <v>1</v>
      </c>
      <c r="G1354" s="66" t="s">
        <v>2193</v>
      </c>
    </row>
    <row r="1355" spans="1:7">
      <c r="A1355" s="95" t="s">
        <v>36</v>
      </c>
      <c r="B1355" s="85" t="s">
        <v>182</v>
      </c>
      <c r="C1355" s="85" t="s">
        <v>349</v>
      </c>
      <c r="D1355" s="85" t="s">
        <v>350</v>
      </c>
      <c r="F1355" s="74">
        <v>1</v>
      </c>
      <c r="G1355" s="66" t="s">
        <v>2193</v>
      </c>
    </row>
    <row r="1356" spans="1:7">
      <c r="A1356" s="95" t="s">
        <v>36</v>
      </c>
      <c r="B1356" s="85" t="s">
        <v>182</v>
      </c>
      <c r="C1356" s="85" t="s">
        <v>353</v>
      </c>
      <c r="D1356" s="85" t="s">
        <v>354</v>
      </c>
      <c r="F1356" s="74">
        <v>1</v>
      </c>
      <c r="G1356" s="66" t="s">
        <v>2193</v>
      </c>
    </row>
    <row r="1357" spans="1:7">
      <c r="A1357" s="95" t="s">
        <v>36</v>
      </c>
      <c r="B1357" s="85" t="s">
        <v>182</v>
      </c>
      <c r="C1357" s="85" t="s">
        <v>394</v>
      </c>
      <c r="D1357" s="85" t="s">
        <v>395</v>
      </c>
      <c r="F1357" s="74">
        <v>1</v>
      </c>
      <c r="G1357" s="66" t="s">
        <v>2193</v>
      </c>
    </row>
    <row r="1358" spans="1:7">
      <c r="A1358" s="95" t="s">
        <v>36</v>
      </c>
      <c r="B1358" s="85" t="s">
        <v>182</v>
      </c>
      <c r="C1358" s="85" t="s">
        <v>401</v>
      </c>
      <c r="D1358" s="85" t="s">
        <v>402</v>
      </c>
      <c r="F1358" s="74">
        <v>1</v>
      </c>
      <c r="G1358" s="66" t="s">
        <v>2193</v>
      </c>
    </row>
    <row r="1359" spans="1:7">
      <c r="A1359" s="95" t="s">
        <v>36</v>
      </c>
      <c r="B1359" s="85" t="s">
        <v>182</v>
      </c>
      <c r="C1359" s="85" t="s">
        <v>404</v>
      </c>
      <c r="D1359" s="85" t="s">
        <v>405</v>
      </c>
      <c r="F1359" s="74">
        <v>1</v>
      </c>
      <c r="G1359" s="66" t="s">
        <v>2193</v>
      </c>
    </row>
    <row r="1360" spans="1:7">
      <c r="A1360" s="95" t="s">
        <v>36</v>
      </c>
      <c r="B1360" s="85" t="s">
        <v>182</v>
      </c>
      <c r="C1360" s="85" t="s">
        <v>408</v>
      </c>
      <c r="D1360" s="85" t="s">
        <v>409</v>
      </c>
      <c r="F1360" s="74">
        <v>1</v>
      </c>
      <c r="G1360" s="66" t="s">
        <v>2193</v>
      </c>
    </row>
    <row r="1361" spans="1:7">
      <c r="A1361" s="95" t="s">
        <v>36</v>
      </c>
      <c r="B1361" s="85" t="s">
        <v>182</v>
      </c>
      <c r="C1361" s="85" t="s">
        <v>410</v>
      </c>
      <c r="D1361" s="85" t="s">
        <v>411</v>
      </c>
      <c r="F1361" s="74">
        <v>1</v>
      </c>
      <c r="G1361" s="66" t="s">
        <v>2193</v>
      </c>
    </row>
    <row r="1362" spans="1:7">
      <c r="A1362" s="95" t="s">
        <v>36</v>
      </c>
      <c r="B1362" s="85" t="s">
        <v>182</v>
      </c>
      <c r="C1362" s="85" t="s">
        <v>455</v>
      </c>
      <c r="D1362" s="85" t="s">
        <v>456</v>
      </c>
      <c r="F1362" s="74">
        <v>2</v>
      </c>
      <c r="G1362" s="66" t="s">
        <v>2193</v>
      </c>
    </row>
    <row r="1363" spans="1:7">
      <c r="A1363" s="95" t="s">
        <v>36</v>
      </c>
      <c r="B1363" s="85" t="s">
        <v>182</v>
      </c>
      <c r="C1363" s="85" t="s">
        <v>457</v>
      </c>
      <c r="D1363" s="85" t="s">
        <v>458</v>
      </c>
      <c r="F1363" s="74">
        <v>1</v>
      </c>
      <c r="G1363" s="66" t="s">
        <v>2193</v>
      </c>
    </row>
    <row r="1364" spans="1:7">
      <c r="A1364" s="95" t="s">
        <v>36</v>
      </c>
      <c r="B1364" s="85" t="s">
        <v>182</v>
      </c>
      <c r="C1364" s="85" t="s">
        <v>459</v>
      </c>
      <c r="D1364" s="85" t="s">
        <v>460</v>
      </c>
      <c r="F1364" s="74">
        <v>1</v>
      </c>
      <c r="G1364" s="66" t="s">
        <v>2193</v>
      </c>
    </row>
    <row r="1365" spans="1:7">
      <c r="A1365" s="95" t="s">
        <v>36</v>
      </c>
      <c r="B1365" s="85" t="s">
        <v>182</v>
      </c>
      <c r="C1365" s="85" t="s">
        <v>462</v>
      </c>
      <c r="D1365" s="85" t="s">
        <v>463</v>
      </c>
      <c r="F1365" s="74">
        <v>1</v>
      </c>
      <c r="G1365" s="66" t="s">
        <v>2193</v>
      </c>
    </row>
    <row r="1366" spans="1:7">
      <c r="A1366" s="95" t="s">
        <v>36</v>
      </c>
      <c r="B1366" s="85" t="s">
        <v>182</v>
      </c>
      <c r="C1366" s="85" t="s">
        <v>464</v>
      </c>
      <c r="D1366" s="85" t="s">
        <v>465</v>
      </c>
      <c r="F1366" s="74">
        <v>1</v>
      </c>
      <c r="G1366" s="66" t="s">
        <v>2193</v>
      </c>
    </row>
    <row r="1367" spans="1:7">
      <c r="A1367" s="95" t="s">
        <v>36</v>
      </c>
      <c r="B1367" s="85" t="s">
        <v>182</v>
      </c>
      <c r="C1367" s="85" t="s">
        <v>466</v>
      </c>
      <c r="D1367" s="85" t="s">
        <v>467</v>
      </c>
      <c r="F1367" s="74">
        <v>1</v>
      </c>
      <c r="G1367" s="66" t="s">
        <v>2193</v>
      </c>
    </row>
    <row r="1368" spans="1:7">
      <c r="A1368" s="95" t="s">
        <v>36</v>
      </c>
      <c r="B1368" s="85" t="s">
        <v>182</v>
      </c>
      <c r="C1368" s="85" t="s">
        <v>495</v>
      </c>
      <c r="D1368" s="85" t="s">
        <v>496</v>
      </c>
      <c r="F1368" s="74">
        <v>1</v>
      </c>
      <c r="G1368" s="66" t="s">
        <v>2193</v>
      </c>
    </row>
    <row r="1369" spans="1:7">
      <c r="A1369" s="95" t="s">
        <v>36</v>
      </c>
      <c r="B1369" s="85" t="s">
        <v>182</v>
      </c>
      <c r="C1369" s="85" t="s">
        <v>505</v>
      </c>
      <c r="D1369" s="85" t="s">
        <v>506</v>
      </c>
      <c r="F1369" s="74">
        <v>1</v>
      </c>
      <c r="G1369" s="66" t="s">
        <v>2193</v>
      </c>
    </row>
    <row r="1370" spans="1:7">
      <c r="A1370" s="95" t="s">
        <v>36</v>
      </c>
      <c r="B1370" s="85" t="s">
        <v>182</v>
      </c>
      <c r="C1370" s="85" t="s">
        <v>526</v>
      </c>
      <c r="D1370" s="85" t="s">
        <v>527</v>
      </c>
      <c r="F1370" s="74">
        <v>2</v>
      </c>
      <c r="G1370" s="66" t="s">
        <v>2193</v>
      </c>
    </row>
    <row r="1371" spans="1:7">
      <c r="A1371" s="95" t="s">
        <v>36</v>
      </c>
      <c r="B1371" s="85" t="s">
        <v>182</v>
      </c>
      <c r="C1371" s="85" t="s">
        <v>528</v>
      </c>
      <c r="D1371" s="85" t="s">
        <v>478</v>
      </c>
      <c r="F1371" s="74">
        <v>1</v>
      </c>
      <c r="G1371" s="66" t="s">
        <v>2193</v>
      </c>
    </row>
    <row r="1372" spans="1:7">
      <c r="A1372" s="95" t="s">
        <v>36</v>
      </c>
      <c r="B1372" s="85" t="s">
        <v>182</v>
      </c>
      <c r="C1372" s="85" t="s">
        <v>529</v>
      </c>
      <c r="D1372" s="85" t="s">
        <v>530</v>
      </c>
      <c r="F1372" s="74">
        <v>3</v>
      </c>
      <c r="G1372" s="66" t="s">
        <v>2193</v>
      </c>
    </row>
    <row r="1373" spans="1:7">
      <c r="A1373" s="95" t="s">
        <v>36</v>
      </c>
      <c r="B1373" s="85" t="s">
        <v>182</v>
      </c>
      <c r="C1373" s="85" t="s">
        <v>533</v>
      </c>
      <c r="D1373" s="85" t="s">
        <v>534</v>
      </c>
      <c r="F1373" s="74">
        <v>1</v>
      </c>
      <c r="G1373" s="66" t="s">
        <v>2193</v>
      </c>
    </row>
    <row r="1374" spans="1:7">
      <c r="A1374" s="95" t="s">
        <v>36</v>
      </c>
      <c r="B1374" s="85" t="s">
        <v>182</v>
      </c>
      <c r="C1374" s="85" t="s">
        <v>535</v>
      </c>
      <c r="D1374" s="85" t="s">
        <v>536</v>
      </c>
      <c r="F1374" s="74">
        <v>1</v>
      </c>
      <c r="G1374" s="66" t="s">
        <v>2193</v>
      </c>
    </row>
    <row r="1375" spans="1:7">
      <c r="A1375" s="95" t="s">
        <v>36</v>
      </c>
      <c r="B1375" s="85" t="s">
        <v>182</v>
      </c>
      <c r="C1375" s="85" t="s">
        <v>537</v>
      </c>
      <c r="D1375" s="85" t="s">
        <v>538</v>
      </c>
      <c r="F1375" s="74">
        <v>1</v>
      </c>
      <c r="G1375" s="66" t="s">
        <v>2193</v>
      </c>
    </row>
    <row r="1376" spans="1:7">
      <c r="A1376" s="95" t="s">
        <v>36</v>
      </c>
      <c r="B1376" s="85" t="s">
        <v>182</v>
      </c>
      <c r="C1376" s="85" t="s">
        <v>539</v>
      </c>
      <c r="D1376" s="85" t="s">
        <v>540</v>
      </c>
      <c r="F1376" s="74">
        <v>1</v>
      </c>
      <c r="G1376" s="66" t="s">
        <v>2193</v>
      </c>
    </row>
    <row r="1377" spans="1:7">
      <c r="A1377" s="95" t="s">
        <v>36</v>
      </c>
      <c r="B1377" s="85" t="s">
        <v>182</v>
      </c>
      <c r="C1377" s="85" t="s">
        <v>541</v>
      </c>
      <c r="D1377" s="85" t="s">
        <v>542</v>
      </c>
      <c r="F1377" s="74">
        <v>1</v>
      </c>
      <c r="G1377" s="66" t="s">
        <v>2193</v>
      </c>
    </row>
    <row r="1378" spans="1:7">
      <c r="A1378" s="95" t="s">
        <v>36</v>
      </c>
      <c r="B1378" s="85" t="s">
        <v>182</v>
      </c>
      <c r="C1378" s="85" t="s">
        <v>543</v>
      </c>
      <c r="D1378" s="85" t="s">
        <v>544</v>
      </c>
      <c r="F1378" s="74">
        <v>1</v>
      </c>
      <c r="G1378" s="66" t="s">
        <v>2193</v>
      </c>
    </row>
    <row r="1379" spans="1:7">
      <c r="A1379" s="95" t="s">
        <v>36</v>
      </c>
      <c r="B1379" s="85" t="s">
        <v>182</v>
      </c>
      <c r="C1379" s="85" t="s">
        <v>545</v>
      </c>
      <c r="D1379" s="85" t="s">
        <v>546</v>
      </c>
      <c r="F1379" s="74">
        <v>1</v>
      </c>
      <c r="G1379" s="66" t="s">
        <v>2193</v>
      </c>
    </row>
    <row r="1380" spans="1:7">
      <c r="A1380" s="95" t="s">
        <v>36</v>
      </c>
      <c r="B1380" s="85" t="s">
        <v>182</v>
      </c>
      <c r="C1380" s="85" t="s">
        <v>547</v>
      </c>
      <c r="D1380" s="85" t="s">
        <v>548</v>
      </c>
      <c r="F1380" s="74">
        <v>1</v>
      </c>
      <c r="G1380" s="66" t="s">
        <v>2193</v>
      </c>
    </row>
    <row r="1381" spans="1:7">
      <c r="A1381" s="95" t="s">
        <v>36</v>
      </c>
      <c r="B1381" s="85" t="s">
        <v>182</v>
      </c>
      <c r="C1381" s="85" t="s">
        <v>578</v>
      </c>
      <c r="D1381" s="85" t="s">
        <v>579</v>
      </c>
      <c r="F1381" s="74">
        <v>2</v>
      </c>
      <c r="G1381" s="66" t="s">
        <v>2193</v>
      </c>
    </row>
    <row r="1382" spans="1:7">
      <c r="A1382" s="95" t="s">
        <v>36</v>
      </c>
      <c r="B1382" s="85" t="s">
        <v>182</v>
      </c>
      <c r="C1382" s="85" t="s">
        <v>617</v>
      </c>
      <c r="D1382" s="85" t="s">
        <v>618</v>
      </c>
      <c r="F1382" s="74">
        <v>5</v>
      </c>
      <c r="G1382" s="66" t="s">
        <v>2193</v>
      </c>
    </row>
    <row r="1383" spans="1:7">
      <c r="A1383" s="95" t="s">
        <v>36</v>
      </c>
      <c r="B1383" s="85" t="s">
        <v>182</v>
      </c>
      <c r="C1383" s="85" t="s">
        <v>621</v>
      </c>
      <c r="D1383" s="85" t="s">
        <v>622</v>
      </c>
      <c r="F1383" s="74">
        <v>10</v>
      </c>
      <c r="G1383" s="66" t="s">
        <v>2193</v>
      </c>
    </row>
    <row r="1384" spans="1:7">
      <c r="A1384" s="95" t="s">
        <v>36</v>
      </c>
      <c r="B1384" s="85" t="s">
        <v>182</v>
      </c>
      <c r="C1384" s="85" t="s">
        <v>638</v>
      </c>
      <c r="D1384" s="85" t="s">
        <v>639</v>
      </c>
      <c r="F1384" s="74">
        <v>13</v>
      </c>
      <c r="G1384" s="66" t="s">
        <v>2197</v>
      </c>
    </row>
    <row r="1385" spans="1:7">
      <c r="A1385" s="95" t="s">
        <v>36</v>
      </c>
      <c r="B1385" s="85" t="s">
        <v>182</v>
      </c>
      <c r="C1385" s="85" t="s">
        <v>640</v>
      </c>
      <c r="D1385" s="85" t="s">
        <v>641</v>
      </c>
      <c r="F1385" s="74">
        <v>3.6</v>
      </c>
      <c r="G1385" s="66" t="s">
        <v>2197</v>
      </c>
    </row>
    <row r="1386" spans="1:7">
      <c r="A1386" s="95" t="s">
        <v>36</v>
      </c>
      <c r="B1386" s="85" t="s">
        <v>182</v>
      </c>
      <c r="C1386" s="85" t="s">
        <v>662</v>
      </c>
      <c r="D1386" s="85" t="s">
        <v>663</v>
      </c>
      <c r="F1386" s="74">
        <v>1</v>
      </c>
      <c r="G1386" s="66" t="s">
        <v>2193</v>
      </c>
    </row>
    <row r="1387" spans="1:7">
      <c r="A1387" s="95" t="s">
        <v>36</v>
      </c>
      <c r="B1387" s="85" t="s">
        <v>182</v>
      </c>
      <c r="C1387" s="85" t="s">
        <v>670</v>
      </c>
      <c r="D1387" s="85" t="s">
        <v>671</v>
      </c>
      <c r="F1387" s="74">
        <v>1</v>
      </c>
      <c r="G1387" s="66" t="s">
        <v>2193</v>
      </c>
    </row>
    <row r="1388" spans="1:7">
      <c r="A1388" s="95" t="s">
        <v>36</v>
      </c>
      <c r="B1388" s="85" t="s">
        <v>182</v>
      </c>
      <c r="C1388" s="85" t="s">
        <v>1495</v>
      </c>
      <c r="D1388" s="85" t="s">
        <v>1496</v>
      </c>
      <c r="F1388" s="74">
        <v>1</v>
      </c>
      <c r="G1388" s="66" t="s">
        <v>2193</v>
      </c>
    </row>
    <row r="1389" spans="1:7">
      <c r="A1389" s="95" t="s">
        <v>36</v>
      </c>
      <c r="B1389" s="85" t="s">
        <v>182</v>
      </c>
      <c r="C1389" s="85" t="s">
        <v>1759</v>
      </c>
      <c r="D1389" s="85" t="s">
        <v>1760</v>
      </c>
      <c r="F1389" s="74">
        <v>1</v>
      </c>
      <c r="G1389" s="66" t="s">
        <v>2193</v>
      </c>
    </row>
    <row r="1390" spans="1:7">
      <c r="A1390" s="95" t="s">
        <v>36</v>
      </c>
      <c r="B1390" s="85" t="s">
        <v>182</v>
      </c>
      <c r="C1390" s="85" t="s">
        <v>1781</v>
      </c>
      <c r="D1390" s="85" t="s">
        <v>1782</v>
      </c>
      <c r="F1390" s="74">
        <v>1</v>
      </c>
      <c r="G1390" s="66" t="s">
        <v>2193</v>
      </c>
    </row>
    <row r="1391" spans="1:7">
      <c r="A1391" s="95" t="s">
        <v>36</v>
      </c>
      <c r="B1391" s="85" t="s">
        <v>182</v>
      </c>
      <c r="C1391" s="85" t="s">
        <v>1857</v>
      </c>
      <c r="D1391" s="85" t="s">
        <v>1858</v>
      </c>
      <c r="F1391" s="74">
        <v>1</v>
      </c>
      <c r="G1391" s="66" t="s">
        <v>2193</v>
      </c>
    </row>
    <row r="1392" spans="1:7">
      <c r="A1392" s="95" t="s">
        <v>36</v>
      </c>
      <c r="B1392" s="85" t="s">
        <v>182</v>
      </c>
      <c r="C1392" s="85" t="s">
        <v>1963</v>
      </c>
      <c r="D1392" s="85" t="s">
        <v>1964</v>
      </c>
      <c r="F1392" s="74">
        <v>1</v>
      </c>
      <c r="G1392" s="66" t="s">
        <v>2193</v>
      </c>
    </row>
    <row r="1393" spans="1:7">
      <c r="A1393" s="95" t="s">
        <v>36</v>
      </c>
      <c r="B1393" s="85" t="s">
        <v>182</v>
      </c>
      <c r="C1393" s="85" t="s">
        <v>2005</v>
      </c>
      <c r="D1393" s="85" t="s">
        <v>2006</v>
      </c>
      <c r="F1393" s="74">
        <v>2</v>
      </c>
      <c r="G1393" s="66" t="s">
        <v>2193</v>
      </c>
    </row>
    <row r="1394" spans="1:7">
      <c r="A1394" s="95" t="s">
        <v>36</v>
      </c>
      <c r="B1394" s="85" t="s">
        <v>182</v>
      </c>
      <c r="C1394" s="85" t="s">
        <v>2137</v>
      </c>
      <c r="D1394" s="85" t="s">
        <v>2138</v>
      </c>
      <c r="F1394" s="74">
        <v>1</v>
      </c>
      <c r="G1394" s="66" t="s">
        <v>2193</v>
      </c>
    </row>
    <row r="1395" spans="1:7">
      <c r="A1395" s="95" t="s">
        <v>36</v>
      </c>
      <c r="B1395" s="85" t="s">
        <v>182</v>
      </c>
      <c r="C1395" s="85" t="s">
        <v>2147</v>
      </c>
      <c r="D1395" s="85" t="s">
        <v>2148</v>
      </c>
      <c r="F1395" s="74">
        <v>2</v>
      </c>
      <c r="G1395" s="66" t="s">
        <v>2193</v>
      </c>
    </row>
    <row r="1396" spans="1:7">
      <c r="A1396" s="95" t="s">
        <v>36</v>
      </c>
      <c r="B1396" s="85" t="s">
        <v>182</v>
      </c>
      <c r="C1396" s="85" t="s">
        <v>2163</v>
      </c>
      <c r="D1396" s="85" t="s">
        <v>2195</v>
      </c>
      <c r="F1396" s="74">
        <v>2</v>
      </c>
      <c r="G1396" s="66" t="s">
        <v>2193</v>
      </c>
    </row>
    <row r="1397" spans="1:7">
      <c r="A1397" s="95" t="s">
        <v>36</v>
      </c>
      <c r="B1397" s="85" t="s">
        <v>182</v>
      </c>
      <c r="C1397" s="85" t="s">
        <v>2167</v>
      </c>
      <c r="D1397" s="85" t="s">
        <v>2168</v>
      </c>
      <c r="F1397" s="74">
        <v>2</v>
      </c>
      <c r="G1397" s="66" t="s">
        <v>2193</v>
      </c>
    </row>
    <row r="1398" spans="1:7">
      <c r="A1398" s="95" t="s">
        <v>36</v>
      </c>
      <c r="B1398" s="85" t="s">
        <v>182</v>
      </c>
      <c r="C1398" s="85" t="s">
        <v>2182</v>
      </c>
      <c r="D1398" s="85" t="s">
        <v>2183</v>
      </c>
      <c r="F1398" s="74">
        <v>1</v>
      </c>
      <c r="G1398" s="66" t="s">
        <v>2193</v>
      </c>
    </row>
    <row r="1399" spans="1:7">
      <c r="A1399" s="95" t="s">
        <v>37</v>
      </c>
      <c r="B1399" s="85" t="s">
        <v>183</v>
      </c>
      <c r="C1399" s="85" t="s">
        <v>336</v>
      </c>
      <c r="D1399" s="85" t="s">
        <v>337</v>
      </c>
      <c r="F1399" s="74">
        <v>2</v>
      </c>
      <c r="G1399" s="66" t="s">
        <v>2193</v>
      </c>
    </row>
    <row r="1400" spans="1:7">
      <c r="A1400" s="95" t="s">
        <v>37</v>
      </c>
      <c r="B1400" s="85" t="s">
        <v>183</v>
      </c>
      <c r="C1400" s="85" t="s">
        <v>349</v>
      </c>
      <c r="D1400" s="85" t="s">
        <v>350</v>
      </c>
      <c r="F1400" s="74">
        <v>1</v>
      </c>
      <c r="G1400" s="66" t="s">
        <v>2193</v>
      </c>
    </row>
    <row r="1401" spans="1:7">
      <c r="A1401" s="95" t="s">
        <v>37</v>
      </c>
      <c r="B1401" s="85" t="s">
        <v>183</v>
      </c>
      <c r="C1401" s="85" t="s">
        <v>392</v>
      </c>
      <c r="D1401" s="85" t="s">
        <v>393</v>
      </c>
      <c r="F1401" s="74">
        <v>1</v>
      </c>
      <c r="G1401" s="66" t="s">
        <v>2193</v>
      </c>
    </row>
    <row r="1402" spans="1:7">
      <c r="A1402" s="95" t="s">
        <v>37</v>
      </c>
      <c r="B1402" s="85" t="s">
        <v>183</v>
      </c>
      <c r="C1402" s="85" t="s">
        <v>394</v>
      </c>
      <c r="D1402" s="85" t="s">
        <v>395</v>
      </c>
      <c r="F1402" s="74">
        <v>1</v>
      </c>
      <c r="G1402" s="66" t="s">
        <v>2193</v>
      </c>
    </row>
    <row r="1403" spans="1:7">
      <c r="A1403" s="95" t="s">
        <v>37</v>
      </c>
      <c r="B1403" s="85" t="s">
        <v>183</v>
      </c>
      <c r="C1403" s="85" t="s">
        <v>401</v>
      </c>
      <c r="D1403" s="85" t="s">
        <v>402</v>
      </c>
      <c r="F1403" s="74">
        <v>1</v>
      </c>
      <c r="G1403" s="66" t="s">
        <v>2193</v>
      </c>
    </row>
    <row r="1404" spans="1:7">
      <c r="A1404" s="95" t="s">
        <v>37</v>
      </c>
      <c r="B1404" s="85" t="s">
        <v>183</v>
      </c>
      <c r="C1404" s="85" t="s">
        <v>404</v>
      </c>
      <c r="D1404" s="85" t="s">
        <v>405</v>
      </c>
      <c r="F1404" s="74">
        <v>1</v>
      </c>
      <c r="G1404" s="66" t="s">
        <v>2193</v>
      </c>
    </row>
    <row r="1405" spans="1:7">
      <c r="A1405" s="95" t="s">
        <v>37</v>
      </c>
      <c r="B1405" s="85" t="s">
        <v>183</v>
      </c>
      <c r="C1405" s="85" t="s">
        <v>418</v>
      </c>
      <c r="D1405" s="85" t="s">
        <v>419</v>
      </c>
      <c r="F1405" s="74">
        <v>1</v>
      </c>
      <c r="G1405" s="66" t="s">
        <v>2193</v>
      </c>
    </row>
    <row r="1406" spans="1:7">
      <c r="A1406" s="95" t="s">
        <v>37</v>
      </c>
      <c r="B1406" s="85" t="s">
        <v>183</v>
      </c>
      <c r="C1406" s="85" t="s">
        <v>452</v>
      </c>
      <c r="D1406" s="85" t="s">
        <v>453</v>
      </c>
      <c r="F1406" s="74">
        <v>5</v>
      </c>
      <c r="G1406" s="66" t="s">
        <v>2193</v>
      </c>
    </row>
    <row r="1407" spans="1:7">
      <c r="A1407" s="95" t="s">
        <v>37</v>
      </c>
      <c r="B1407" s="85" t="s">
        <v>183</v>
      </c>
      <c r="C1407" s="85" t="s">
        <v>455</v>
      </c>
      <c r="D1407" s="85" t="s">
        <v>456</v>
      </c>
      <c r="F1407" s="74">
        <v>2</v>
      </c>
      <c r="G1407" s="66" t="s">
        <v>2193</v>
      </c>
    </row>
    <row r="1408" spans="1:7">
      <c r="A1408" s="95" t="s">
        <v>37</v>
      </c>
      <c r="B1408" s="85" t="s">
        <v>183</v>
      </c>
      <c r="C1408" s="85" t="s">
        <v>457</v>
      </c>
      <c r="D1408" s="85" t="s">
        <v>458</v>
      </c>
      <c r="F1408" s="74">
        <v>1</v>
      </c>
      <c r="G1408" s="66" t="s">
        <v>2193</v>
      </c>
    </row>
    <row r="1409" spans="1:7">
      <c r="A1409" s="95" t="s">
        <v>37</v>
      </c>
      <c r="B1409" s="85" t="s">
        <v>183</v>
      </c>
      <c r="C1409" s="85" t="s">
        <v>459</v>
      </c>
      <c r="D1409" s="85" t="s">
        <v>460</v>
      </c>
      <c r="F1409" s="74">
        <v>1</v>
      </c>
      <c r="G1409" s="66" t="s">
        <v>2193</v>
      </c>
    </row>
    <row r="1410" spans="1:7">
      <c r="A1410" s="95" t="s">
        <v>37</v>
      </c>
      <c r="B1410" s="85" t="s">
        <v>183</v>
      </c>
      <c r="C1410" s="85" t="s">
        <v>462</v>
      </c>
      <c r="D1410" s="85" t="s">
        <v>463</v>
      </c>
      <c r="F1410" s="74">
        <v>1</v>
      </c>
      <c r="G1410" s="66" t="s">
        <v>2193</v>
      </c>
    </row>
    <row r="1411" spans="1:7">
      <c r="A1411" s="95" t="s">
        <v>37</v>
      </c>
      <c r="B1411" s="85" t="s">
        <v>183</v>
      </c>
      <c r="C1411" s="85" t="s">
        <v>464</v>
      </c>
      <c r="D1411" s="85" t="s">
        <v>465</v>
      </c>
      <c r="F1411" s="74">
        <v>1</v>
      </c>
      <c r="G1411" s="66" t="s">
        <v>2193</v>
      </c>
    </row>
    <row r="1412" spans="1:7">
      <c r="A1412" s="95" t="s">
        <v>37</v>
      </c>
      <c r="B1412" s="85" t="s">
        <v>183</v>
      </c>
      <c r="C1412" s="85" t="s">
        <v>466</v>
      </c>
      <c r="D1412" s="85" t="s">
        <v>467</v>
      </c>
      <c r="F1412" s="74">
        <v>1</v>
      </c>
      <c r="G1412" s="66" t="s">
        <v>2193</v>
      </c>
    </row>
    <row r="1413" spans="1:7">
      <c r="A1413" s="95" t="s">
        <v>37</v>
      </c>
      <c r="B1413" s="85" t="s">
        <v>183</v>
      </c>
      <c r="C1413" s="85" t="s">
        <v>495</v>
      </c>
      <c r="D1413" s="85" t="s">
        <v>496</v>
      </c>
      <c r="F1413" s="74">
        <v>1</v>
      </c>
      <c r="G1413" s="66" t="s">
        <v>2193</v>
      </c>
    </row>
    <row r="1414" spans="1:7">
      <c r="A1414" s="95" t="s">
        <v>37</v>
      </c>
      <c r="B1414" s="85" t="s">
        <v>183</v>
      </c>
      <c r="C1414" s="85" t="s">
        <v>505</v>
      </c>
      <c r="D1414" s="85" t="s">
        <v>506</v>
      </c>
      <c r="F1414" s="74">
        <v>1</v>
      </c>
      <c r="G1414" s="66" t="s">
        <v>2193</v>
      </c>
    </row>
    <row r="1415" spans="1:7">
      <c r="A1415" s="95" t="s">
        <v>37</v>
      </c>
      <c r="B1415" s="85" t="s">
        <v>183</v>
      </c>
      <c r="C1415" s="85" t="s">
        <v>526</v>
      </c>
      <c r="D1415" s="85" t="s">
        <v>527</v>
      </c>
      <c r="F1415" s="74">
        <v>2</v>
      </c>
      <c r="G1415" s="66" t="s">
        <v>2193</v>
      </c>
    </row>
    <row r="1416" spans="1:7">
      <c r="A1416" s="95" t="s">
        <v>37</v>
      </c>
      <c r="B1416" s="85" t="s">
        <v>183</v>
      </c>
      <c r="C1416" s="85" t="s">
        <v>528</v>
      </c>
      <c r="D1416" s="85" t="s">
        <v>478</v>
      </c>
      <c r="F1416" s="74">
        <v>1</v>
      </c>
      <c r="G1416" s="66" t="s">
        <v>2193</v>
      </c>
    </row>
    <row r="1417" spans="1:7">
      <c r="A1417" s="95" t="s">
        <v>37</v>
      </c>
      <c r="B1417" s="85" t="s">
        <v>183</v>
      </c>
      <c r="C1417" s="85" t="s">
        <v>529</v>
      </c>
      <c r="D1417" s="85" t="s">
        <v>530</v>
      </c>
      <c r="F1417" s="74">
        <v>2</v>
      </c>
      <c r="G1417" s="66" t="s">
        <v>2193</v>
      </c>
    </row>
    <row r="1418" spans="1:7">
      <c r="A1418" s="95" t="s">
        <v>37</v>
      </c>
      <c r="B1418" s="85" t="s">
        <v>183</v>
      </c>
      <c r="C1418" s="85" t="s">
        <v>531</v>
      </c>
      <c r="D1418" s="85" t="s">
        <v>532</v>
      </c>
      <c r="F1418" s="74">
        <v>1</v>
      </c>
      <c r="G1418" s="66" t="s">
        <v>2193</v>
      </c>
    </row>
    <row r="1419" spans="1:7">
      <c r="A1419" s="95" t="s">
        <v>37</v>
      </c>
      <c r="B1419" s="85" t="s">
        <v>183</v>
      </c>
      <c r="C1419" s="85" t="s">
        <v>533</v>
      </c>
      <c r="D1419" s="85" t="s">
        <v>534</v>
      </c>
      <c r="F1419" s="74">
        <v>1</v>
      </c>
      <c r="G1419" s="66" t="s">
        <v>2193</v>
      </c>
    </row>
    <row r="1420" spans="1:7">
      <c r="A1420" s="95" t="s">
        <v>37</v>
      </c>
      <c r="B1420" s="85" t="s">
        <v>183</v>
      </c>
      <c r="C1420" s="85" t="s">
        <v>535</v>
      </c>
      <c r="D1420" s="85" t="s">
        <v>536</v>
      </c>
      <c r="F1420" s="74">
        <v>1</v>
      </c>
      <c r="G1420" s="66" t="s">
        <v>2193</v>
      </c>
    </row>
    <row r="1421" spans="1:7">
      <c r="A1421" s="95" t="s">
        <v>37</v>
      </c>
      <c r="B1421" s="85" t="s">
        <v>183</v>
      </c>
      <c r="C1421" s="85" t="s">
        <v>537</v>
      </c>
      <c r="D1421" s="85" t="s">
        <v>538</v>
      </c>
      <c r="F1421" s="74">
        <v>1</v>
      </c>
      <c r="G1421" s="66" t="s">
        <v>2193</v>
      </c>
    </row>
    <row r="1422" spans="1:7">
      <c r="A1422" s="95" t="s">
        <v>37</v>
      </c>
      <c r="B1422" s="85" t="s">
        <v>183</v>
      </c>
      <c r="C1422" s="85" t="s">
        <v>539</v>
      </c>
      <c r="D1422" s="85" t="s">
        <v>540</v>
      </c>
      <c r="F1422" s="74">
        <v>1</v>
      </c>
      <c r="G1422" s="66" t="s">
        <v>2193</v>
      </c>
    </row>
    <row r="1423" spans="1:7">
      <c r="A1423" s="95" t="s">
        <v>37</v>
      </c>
      <c r="B1423" s="85" t="s">
        <v>183</v>
      </c>
      <c r="C1423" s="85" t="s">
        <v>541</v>
      </c>
      <c r="D1423" s="85" t="s">
        <v>542</v>
      </c>
      <c r="F1423" s="74">
        <v>1</v>
      </c>
      <c r="G1423" s="66" t="s">
        <v>2193</v>
      </c>
    </row>
    <row r="1424" spans="1:7">
      <c r="A1424" s="95" t="s">
        <v>37</v>
      </c>
      <c r="B1424" s="85" t="s">
        <v>183</v>
      </c>
      <c r="C1424" s="85" t="s">
        <v>543</v>
      </c>
      <c r="D1424" s="85" t="s">
        <v>544</v>
      </c>
      <c r="F1424" s="74">
        <v>1</v>
      </c>
      <c r="G1424" s="66" t="s">
        <v>2193</v>
      </c>
    </row>
    <row r="1425" spans="1:7">
      <c r="A1425" s="95" t="s">
        <v>37</v>
      </c>
      <c r="B1425" s="85" t="s">
        <v>183</v>
      </c>
      <c r="C1425" s="85" t="s">
        <v>545</v>
      </c>
      <c r="D1425" s="85" t="s">
        <v>546</v>
      </c>
      <c r="F1425" s="74">
        <v>1</v>
      </c>
      <c r="G1425" s="66" t="s">
        <v>2193</v>
      </c>
    </row>
    <row r="1426" spans="1:7">
      <c r="A1426" s="95" t="s">
        <v>37</v>
      </c>
      <c r="B1426" s="85" t="s">
        <v>183</v>
      </c>
      <c r="C1426" s="85" t="s">
        <v>578</v>
      </c>
      <c r="D1426" s="85" t="s">
        <v>579</v>
      </c>
      <c r="F1426" s="74">
        <v>2</v>
      </c>
      <c r="G1426" s="66" t="s">
        <v>2193</v>
      </c>
    </row>
    <row r="1427" spans="1:7">
      <c r="A1427" s="95" t="s">
        <v>37</v>
      </c>
      <c r="B1427" s="85" t="s">
        <v>183</v>
      </c>
      <c r="C1427" s="85" t="s">
        <v>619</v>
      </c>
      <c r="D1427" s="85" t="s">
        <v>620</v>
      </c>
      <c r="F1427" s="74">
        <v>5</v>
      </c>
      <c r="G1427" s="66" t="s">
        <v>2193</v>
      </c>
    </row>
    <row r="1428" spans="1:7">
      <c r="A1428" s="95" t="s">
        <v>37</v>
      </c>
      <c r="B1428" s="85" t="s">
        <v>183</v>
      </c>
      <c r="C1428" s="85" t="s">
        <v>638</v>
      </c>
      <c r="D1428" s="85" t="s">
        <v>639</v>
      </c>
      <c r="F1428" s="74">
        <v>13</v>
      </c>
      <c r="G1428" s="66" t="s">
        <v>2197</v>
      </c>
    </row>
    <row r="1429" spans="1:7">
      <c r="A1429" s="95" t="s">
        <v>37</v>
      </c>
      <c r="B1429" s="85" t="s">
        <v>183</v>
      </c>
      <c r="C1429" s="85" t="s">
        <v>640</v>
      </c>
      <c r="D1429" s="85" t="s">
        <v>641</v>
      </c>
      <c r="F1429" s="74">
        <v>3.6</v>
      </c>
      <c r="G1429" s="66" t="s">
        <v>2197</v>
      </c>
    </row>
    <row r="1430" spans="1:7">
      <c r="A1430" s="95" t="s">
        <v>37</v>
      </c>
      <c r="B1430" s="85" t="s">
        <v>183</v>
      </c>
      <c r="C1430" s="85" t="s">
        <v>662</v>
      </c>
      <c r="D1430" s="85" t="s">
        <v>663</v>
      </c>
      <c r="F1430" s="74">
        <v>2</v>
      </c>
      <c r="G1430" s="66" t="s">
        <v>2193</v>
      </c>
    </row>
    <row r="1431" spans="1:7">
      <c r="A1431" s="95" t="s">
        <v>37</v>
      </c>
      <c r="B1431" s="85" t="s">
        <v>183</v>
      </c>
      <c r="C1431" s="85" t="s">
        <v>1471</v>
      </c>
      <c r="D1431" s="85" t="s">
        <v>1472</v>
      </c>
      <c r="F1431" s="74">
        <v>1</v>
      </c>
      <c r="G1431" s="66" t="s">
        <v>2193</v>
      </c>
    </row>
    <row r="1432" spans="1:7">
      <c r="A1432" s="95" t="s">
        <v>37</v>
      </c>
      <c r="B1432" s="85" t="s">
        <v>183</v>
      </c>
      <c r="C1432" s="85" t="s">
        <v>1495</v>
      </c>
      <c r="D1432" s="85" t="s">
        <v>1496</v>
      </c>
      <c r="F1432" s="74">
        <v>1</v>
      </c>
      <c r="G1432" s="66" t="s">
        <v>2193</v>
      </c>
    </row>
    <row r="1433" spans="1:7">
      <c r="A1433" s="95" t="s">
        <v>37</v>
      </c>
      <c r="B1433" s="85" t="s">
        <v>183</v>
      </c>
      <c r="C1433" s="85" t="s">
        <v>1763</v>
      </c>
      <c r="D1433" s="85" t="s">
        <v>1764</v>
      </c>
      <c r="F1433" s="74">
        <v>1</v>
      </c>
      <c r="G1433" s="66" t="s">
        <v>2193</v>
      </c>
    </row>
    <row r="1434" spans="1:7">
      <c r="A1434" s="95" t="s">
        <v>37</v>
      </c>
      <c r="B1434" s="85" t="s">
        <v>183</v>
      </c>
      <c r="C1434" s="85" t="s">
        <v>1777</v>
      </c>
      <c r="D1434" s="85" t="s">
        <v>1778</v>
      </c>
      <c r="F1434" s="74">
        <v>1</v>
      </c>
      <c r="G1434" s="66" t="s">
        <v>2193</v>
      </c>
    </row>
    <row r="1435" spans="1:7">
      <c r="A1435" s="95" t="s">
        <v>37</v>
      </c>
      <c r="B1435" s="85" t="s">
        <v>183</v>
      </c>
      <c r="C1435" s="85" t="s">
        <v>1855</v>
      </c>
      <c r="D1435" s="85" t="s">
        <v>1856</v>
      </c>
      <c r="F1435" s="74">
        <v>1</v>
      </c>
      <c r="G1435" s="66" t="s">
        <v>2193</v>
      </c>
    </row>
    <row r="1436" spans="1:7">
      <c r="A1436" s="95" t="s">
        <v>37</v>
      </c>
      <c r="B1436" s="85" t="s">
        <v>183</v>
      </c>
      <c r="C1436" s="85" t="s">
        <v>1965</v>
      </c>
      <c r="D1436" s="85" t="s">
        <v>1966</v>
      </c>
      <c r="F1436" s="74">
        <v>1</v>
      </c>
      <c r="G1436" s="66" t="s">
        <v>2193</v>
      </c>
    </row>
    <row r="1437" spans="1:7">
      <c r="A1437" s="95" t="s">
        <v>37</v>
      </c>
      <c r="B1437" s="85" t="s">
        <v>183</v>
      </c>
      <c r="C1437" s="85" t="s">
        <v>2005</v>
      </c>
      <c r="D1437" s="85" t="s">
        <v>2006</v>
      </c>
      <c r="F1437" s="74">
        <v>2</v>
      </c>
      <c r="G1437" s="66" t="s">
        <v>2193</v>
      </c>
    </row>
    <row r="1438" spans="1:7">
      <c r="A1438" s="95" t="s">
        <v>37</v>
      </c>
      <c r="B1438" s="85" t="s">
        <v>183</v>
      </c>
      <c r="C1438" s="85" t="s">
        <v>2018</v>
      </c>
      <c r="D1438" s="85" t="s">
        <v>2019</v>
      </c>
      <c r="F1438" s="74">
        <v>1</v>
      </c>
      <c r="G1438" s="66" t="s">
        <v>2193</v>
      </c>
    </row>
    <row r="1439" spans="1:7">
      <c r="A1439" s="95" t="s">
        <v>37</v>
      </c>
      <c r="B1439" s="85" t="s">
        <v>183</v>
      </c>
      <c r="C1439" s="85" t="s">
        <v>2147</v>
      </c>
      <c r="D1439" s="85" t="s">
        <v>2148</v>
      </c>
      <c r="F1439" s="74">
        <v>2</v>
      </c>
      <c r="G1439" s="66" t="s">
        <v>2193</v>
      </c>
    </row>
    <row r="1440" spans="1:7">
      <c r="A1440" s="95" t="s">
        <v>37</v>
      </c>
      <c r="B1440" s="85" t="s">
        <v>183</v>
      </c>
      <c r="C1440" s="85" t="s">
        <v>2163</v>
      </c>
      <c r="D1440" s="85" t="s">
        <v>2195</v>
      </c>
      <c r="F1440" s="74">
        <v>2</v>
      </c>
      <c r="G1440" s="66" t="s">
        <v>2193</v>
      </c>
    </row>
    <row r="1441" spans="1:7">
      <c r="A1441" s="95" t="s">
        <v>37</v>
      </c>
      <c r="B1441" s="85" t="s">
        <v>183</v>
      </c>
      <c r="C1441" s="85" t="s">
        <v>2167</v>
      </c>
      <c r="D1441" s="85" t="s">
        <v>2168</v>
      </c>
      <c r="F1441" s="74">
        <v>2</v>
      </c>
      <c r="G1441" s="66" t="s">
        <v>2193</v>
      </c>
    </row>
    <row r="1442" spans="1:7">
      <c r="A1442" s="95" t="s">
        <v>37</v>
      </c>
      <c r="B1442" s="85" t="s">
        <v>183</v>
      </c>
      <c r="C1442" s="85" t="s">
        <v>2182</v>
      </c>
      <c r="D1442" s="85" t="s">
        <v>2183</v>
      </c>
      <c r="F1442" s="74">
        <v>1</v>
      </c>
      <c r="G1442" s="66" t="s">
        <v>2193</v>
      </c>
    </row>
    <row r="1443" spans="1:7">
      <c r="A1443" s="95" t="s">
        <v>38</v>
      </c>
      <c r="B1443" s="85" t="s">
        <v>184</v>
      </c>
      <c r="C1443" s="85" t="s">
        <v>336</v>
      </c>
      <c r="D1443" s="85" t="s">
        <v>337</v>
      </c>
      <c r="F1443" s="74">
        <v>2</v>
      </c>
      <c r="G1443" s="66" t="s">
        <v>2193</v>
      </c>
    </row>
    <row r="1444" spans="1:7">
      <c r="A1444" s="95" t="s">
        <v>38</v>
      </c>
      <c r="B1444" s="85" t="s">
        <v>184</v>
      </c>
      <c r="C1444" s="85" t="s">
        <v>344</v>
      </c>
      <c r="D1444" s="85" t="s">
        <v>345</v>
      </c>
      <c r="F1444" s="74">
        <v>1</v>
      </c>
      <c r="G1444" s="66" t="s">
        <v>2193</v>
      </c>
    </row>
    <row r="1445" spans="1:7">
      <c r="A1445" s="95" t="s">
        <v>38</v>
      </c>
      <c r="B1445" s="85" t="s">
        <v>184</v>
      </c>
      <c r="C1445" s="85" t="s">
        <v>347</v>
      </c>
      <c r="D1445" s="85" t="s">
        <v>348</v>
      </c>
      <c r="F1445" s="74">
        <v>1</v>
      </c>
      <c r="G1445" s="66" t="s">
        <v>2193</v>
      </c>
    </row>
    <row r="1446" spans="1:7">
      <c r="A1446" s="95" t="s">
        <v>38</v>
      </c>
      <c r="B1446" s="85" t="s">
        <v>184</v>
      </c>
      <c r="C1446" s="85" t="s">
        <v>349</v>
      </c>
      <c r="D1446" s="85" t="s">
        <v>350</v>
      </c>
      <c r="F1446" s="74">
        <v>1</v>
      </c>
      <c r="G1446" s="66" t="s">
        <v>2193</v>
      </c>
    </row>
    <row r="1447" spans="1:7">
      <c r="A1447" s="95" t="s">
        <v>38</v>
      </c>
      <c r="B1447" s="85" t="s">
        <v>184</v>
      </c>
      <c r="C1447" s="85" t="s">
        <v>376</v>
      </c>
      <c r="D1447" s="85" t="s">
        <v>377</v>
      </c>
      <c r="F1447" s="74">
        <v>1</v>
      </c>
      <c r="G1447" s="66" t="s">
        <v>2193</v>
      </c>
    </row>
    <row r="1448" spans="1:7">
      <c r="A1448" s="95" t="s">
        <v>38</v>
      </c>
      <c r="B1448" s="85" t="s">
        <v>184</v>
      </c>
      <c r="C1448" s="85" t="s">
        <v>378</v>
      </c>
      <c r="D1448" s="85" t="s">
        <v>379</v>
      </c>
      <c r="F1448" s="74">
        <v>1</v>
      </c>
      <c r="G1448" s="66" t="s">
        <v>2193</v>
      </c>
    </row>
    <row r="1449" spans="1:7">
      <c r="A1449" s="95" t="s">
        <v>38</v>
      </c>
      <c r="B1449" s="85" t="s">
        <v>184</v>
      </c>
      <c r="C1449" s="85" t="s">
        <v>382</v>
      </c>
      <c r="D1449" s="85" t="s">
        <v>383</v>
      </c>
      <c r="F1449" s="74">
        <v>1</v>
      </c>
      <c r="G1449" s="66" t="s">
        <v>2193</v>
      </c>
    </row>
    <row r="1450" spans="1:7">
      <c r="A1450" s="95" t="s">
        <v>38</v>
      </c>
      <c r="B1450" s="85" t="s">
        <v>184</v>
      </c>
      <c r="C1450" s="85" t="s">
        <v>394</v>
      </c>
      <c r="D1450" s="85" t="s">
        <v>395</v>
      </c>
      <c r="F1450" s="74">
        <v>1</v>
      </c>
      <c r="G1450" s="66" t="s">
        <v>2193</v>
      </c>
    </row>
    <row r="1451" spans="1:7">
      <c r="A1451" s="95" t="s">
        <v>38</v>
      </c>
      <c r="B1451" s="85" t="s">
        <v>184</v>
      </c>
      <c r="C1451" s="85" t="s">
        <v>396</v>
      </c>
      <c r="D1451" s="85" t="s">
        <v>397</v>
      </c>
      <c r="F1451" s="74">
        <v>1</v>
      </c>
      <c r="G1451" s="66" t="s">
        <v>2193</v>
      </c>
    </row>
    <row r="1452" spans="1:7">
      <c r="A1452" s="95" t="s">
        <v>38</v>
      </c>
      <c r="B1452" s="85" t="s">
        <v>184</v>
      </c>
      <c r="C1452" s="85" t="s">
        <v>398</v>
      </c>
      <c r="D1452" s="85" t="s">
        <v>399</v>
      </c>
      <c r="F1452" s="74">
        <v>1</v>
      </c>
      <c r="G1452" s="66" t="s">
        <v>2193</v>
      </c>
    </row>
    <row r="1453" spans="1:7">
      <c r="A1453" s="95" t="s">
        <v>38</v>
      </c>
      <c r="B1453" s="85" t="s">
        <v>184</v>
      </c>
      <c r="C1453" s="85" t="s">
        <v>447</v>
      </c>
      <c r="D1453" s="85" t="s">
        <v>448</v>
      </c>
      <c r="F1453" s="74">
        <v>2</v>
      </c>
      <c r="G1453" s="66" t="s">
        <v>2193</v>
      </c>
    </row>
    <row r="1454" spans="1:7">
      <c r="A1454" s="95" t="s">
        <v>38</v>
      </c>
      <c r="B1454" s="85" t="s">
        <v>184</v>
      </c>
      <c r="C1454" s="85" t="s">
        <v>455</v>
      </c>
      <c r="D1454" s="85" t="s">
        <v>456</v>
      </c>
      <c r="F1454" s="74">
        <v>2</v>
      </c>
      <c r="G1454" s="66" t="s">
        <v>2193</v>
      </c>
    </row>
    <row r="1455" spans="1:7">
      <c r="A1455" s="95" t="s">
        <v>38</v>
      </c>
      <c r="B1455" s="85" t="s">
        <v>184</v>
      </c>
      <c r="C1455" s="85" t="s">
        <v>457</v>
      </c>
      <c r="D1455" s="85" t="s">
        <v>458</v>
      </c>
      <c r="F1455" s="74">
        <v>1</v>
      </c>
      <c r="G1455" s="66" t="s">
        <v>2193</v>
      </c>
    </row>
    <row r="1456" spans="1:7">
      <c r="A1456" s="95" t="s">
        <v>38</v>
      </c>
      <c r="B1456" s="85" t="s">
        <v>184</v>
      </c>
      <c r="C1456" s="85" t="s">
        <v>470</v>
      </c>
      <c r="D1456" s="85" t="s">
        <v>471</v>
      </c>
      <c r="F1456" s="74">
        <v>5</v>
      </c>
      <c r="G1456" s="66" t="s">
        <v>2193</v>
      </c>
    </row>
    <row r="1457" spans="1:7">
      <c r="A1457" s="95" t="s">
        <v>38</v>
      </c>
      <c r="B1457" s="85" t="s">
        <v>184</v>
      </c>
      <c r="C1457" s="85" t="s">
        <v>472</v>
      </c>
      <c r="D1457" s="85" t="s">
        <v>473</v>
      </c>
      <c r="F1457" s="74">
        <v>10</v>
      </c>
      <c r="G1457" s="66" t="s">
        <v>2193</v>
      </c>
    </row>
    <row r="1458" spans="1:7">
      <c r="A1458" s="95" t="s">
        <v>38</v>
      </c>
      <c r="B1458" s="85" t="s">
        <v>184</v>
      </c>
      <c r="C1458" s="85" t="s">
        <v>475</v>
      </c>
      <c r="D1458" s="85" t="s">
        <v>476</v>
      </c>
      <c r="F1458" s="74">
        <v>1</v>
      </c>
      <c r="G1458" s="66" t="s">
        <v>2193</v>
      </c>
    </row>
    <row r="1459" spans="1:7">
      <c r="A1459" s="95" t="s">
        <v>38</v>
      </c>
      <c r="B1459" s="85" t="s">
        <v>184</v>
      </c>
      <c r="C1459" s="85" t="s">
        <v>477</v>
      </c>
      <c r="D1459" s="85" t="s">
        <v>478</v>
      </c>
      <c r="F1459" s="74">
        <v>1</v>
      </c>
      <c r="G1459" s="66" t="s">
        <v>2193</v>
      </c>
    </row>
    <row r="1460" spans="1:7">
      <c r="A1460" s="95" t="s">
        <v>38</v>
      </c>
      <c r="B1460" s="85" t="s">
        <v>184</v>
      </c>
      <c r="C1460" s="85" t="s">
        <v>479</v>
      </c>
      <c r="D1460" s="85" t="s">
        <v>480</v>
      </c>
      <c r="F1460" s="74">
        <v>1</v>
      </c>
      <c r="G1460" s="66" t="s">
        <v>2193</v>
      </c>
    </row>
    <row r="1461" spans="1:7">
      <c r="A1461" s="95" t="s">
        <v>38</v>
      </c>
      <c r="B1461" s="85" t="s">
        <v>184</v>
      </c>
      <c r="C1461" s="85" t="s">
        <v>481</v>
      </c>
      <c r="D1461" s="85" t="s">
        <v>482</v>
      </c>
      <c r="F1461" s="74">
        <v>1</v>
      </c>
      <c r="G1461" s="66" t="s">
        <v>2193</v>
      </c>
    </row>
    <row r="1462" spans="1:7">
      <c r="A1462" s="95" t="s">
        <v>38</v>
      </c>
      <c r="B1462" s="85" t="s">
        <v>184</v>
      </c>
      <c r="C1462" s="85" t="s">
        <v>483</v>
      </c>
      <c r="D1462" s="85" t="s">
        <v>484</v>
      </c>
      <c r="F1462" s="74">
        <v>1</v>
      </c>
      <c r="G1462" s="66" t="s">
        <v>2193</v>
      </c>
    </row>
    <row r="1463" spans="1:7">
      <c r="A1463" s="95" t="s">
        <v>38</v>
      </c>
      <c r="B1463" s="85" t="s">
        <v>184</v>
      </c>
      <c r="C1463" s="85" t="s">
        <v>485</v>
      </c>
      <c r="D1463" s="85" t="s">
        <v>486</v>
      </c>
      <c r="F1463" s="74">
        <v>1</v>
      </c>
      <c r="G1463" s="66" t="s">
        <v>2193</v>
      </c>
    </row>
    <row r="1464" spans="1:7">
      <c r="A1464" s="95" t="s">
        <v>38</v>
      </c>
      <c r="B1464" s="85" t="s">
        <v>184</v>
      </c>
      <c r="C1464" s="85" t="s">
        <v>487</v>
      </c>
      <c r="D1464" s="85" t="s">
        <v>488</v>
      </c>
      <c r="F1464" s="74">
        <v>1</v>
      </c>
      <c r="G1464" s="66" t="s">
        <v>2193</v>
      </c>
    </row>
    <row r="1465" spans="1:7">
      <c r="A1465" s="95" t="s">
        <v>38</v>
      </c>
      <c r="B1465" s="85" t="s">
        <v>184</v>
      </c>
      <c r="C1465" s="85" t="s">
        <v>489</v>
      </c>
      <c r="D1465" s="85" t="s">
        <v>490</v>
      </c>
      <c r="F1465" s="74">
        <v>1</v>
      </c>
      <c r="G1465" s="66" t="s">
        <v>2193</v>
      </c>
    </row>
    <row r="1466" spans="1:7">
      <c r="A1466" s="95" t="s">
        <v>38</v>
      </c>
      <c r="B1466" s="85" t="s">
        <v>184</v>
      </c>
      <c r="C1466" s="85" t="s">
        <v>491</v>
      </c>
      <c r="D1466" s="85" t="s">
        <v>492</v>
      </c>
      <c r="F1466" s="74">
        <v>1</v>
      </c>
      <c r="G1466" s="66" t="s">
        <v>2193</v>
      </c>
    </row>
    <row r="1467" spans="1:7">
      <c r="A1467" s="95" t="s">
        <v>38</v>
      </c>
      <c r="B1467" s="85" t="s">
        <v>184</v>
      </c>
      <c r="C1467" s="85" t="s">
        <v>495</v>
      </c>
      <c r="D1467" s="85" t="s">
        <v>496</v>
      </c>
      <c r="F1467" s="74">
        <v>1</v>
      </c>
      <c r="G1467" s="66" t="s">
        <v>2193</v>
      </c>
    </row>
    <row r="1468" spans="1:7">
      <c r="A1468" s="95" t="s">
        <v>38</v>
      </c>
      <c r="B1468" s="85" t="s">
        <v>184</v>
      </c>
      <c r="C1468" s="85" t="s">
        <v>497</v>
      </c>
      <c r="D1468" s="85" t="s">
        <v>498</v>
      </c>
      <c r="F1468" s="74">
        <v>1</v>
      </c>
      <c r="G1468" s="66" t="s">
        <v>2193</v>
      </c>
    </row>
    <row r="1469" spans="1:7">
      <c r="A1469" s="95" t="s">
        <v>38</v>
      </c>
      <c r="B1469" s="85" t="s">
        <v>184</v>
      </c>
      <c r="C1469" s="85" t="s">
        <v>499</v>
      </c>
      <c r="D1469" s="85" t="s">
        <v>500</v>
      </c>
      <c r="F1469" s="74">
        <v>1</v>
      </c>
      <c r="G1469" s="66" t="s">
        <v>2193</v>
      </c>
    </row>
    <row r="1470" spans="1:7">
      <c r="A1470" s="95" t="s">
        <v>38</v>
      </c>
      <c r="B1470" s="85" t="s">
        <v>184</v>
      </c>
      <c r="C1470" s="85" t="s">
        <v>503</v>
      </c>
      <c r="D1470" s="85" t="s">
        <v>504</v>
      </c>
      <c r="F1470" s="74">
        <v>2</v>
      </c>
      <c r="G1470" s="66" t="s">
        <v>2193</v>
      </c>
    </row>
    <row r="1471" spans="1:7">
      <c r="A1471" s="95" t="s">
        <v>38</v>
      </c>
      <c r="B1471" s="85" t="s">
        <v>184</v>
      </c>
      <c r="C1471" s="85" t="s">
        <v>526</v>
      </c>
      <c r="D1471" s="85" t="s">
        <v>527</v>
      </c>
      <c r="F1471" s="74">
        <v>2</v>
      </c>
      <c r="G1471" s="66" t="s">
        <v>2193</v>
      </c>
    </row>
    <row r="1472" spans="1:7">
      <c r="A1472" s="95" t="s">
        <v>38</v>
      </c>
      <c r="B1472" s="85" t="s">
        <v>184</v>
      </c>
      <c r="C1472" s="85" t="s">
        <v>528</v>
      </c>
      <c r="D1472" s="85" t="s">
        <v>478</v>
      </c>
      <c r="F1472" s="74">
        <v>1</v>
      </c>
      <c r="G1472" s="66" t="s">
        <v>2193</v>
      </c>
    </row>
    <row r="1473" spans="1:7">
      <c r="A1473" s="95" t="s">
        <v>38</v>
      </c>
      <c r="B1473" s="85" t="s">
        <v>184</v>
      </c>
      <c r="C1473" s="85" t="s">
        <v>623</v>
      </c>
      <c r="D1473" s="85" t="s">
        <v>624</v>
      </c>
      <c r="F1473" s="74">
        <v>2</v>
      </c>
      <c r="G1473" s="66" t="s">
        <v>2193</v>
      </c>
    </row>
    <row r="1474" spans="1:7">
      <c r="A1474" s="95" t="s">
        <v>38</v>
      </c>
      <c r="B1474" s="85" t="s">
        <v>184</v>
      </c>
      <c r="C1474" s="85" t="s">
        <v>638</v>
      </c>
      <c r="D1474" s="85" t="s">
        <v>639</v>
      </c>
      <c r="F1474" s="74">
        <v>13</v>
      </c>
      <c r="G1474" s="66" t="s">
        <v>2197</v>
      </c>
    </row>
    <row r="1475" spans="1:7">
      <c r="A1475" s="95" t="s">
        <v>38</v>
      </c>
      <c r="B1475" s="85" t="s">
        <v>184</v>
      </c>
      <c r="C1475" s="85" t="s">
        <v>640</v>
      </c>
      <c r="D1475" s="85" t="s">
        <v>641</v>
      </c>
      <c r="F1475" s="74">
        <v>3.6</v>
      </c>
      <c r="G1475" s="66" t="s">
        <v>2197</v>
      </c>
    </row>
    <row r="1476" spans="1:7">
      <c r="A1476" s="95" t="s">
        <v>38</v>
      </c>
      <c r="B1476" s="85" t="s">
        <v>184</v>
      </c>
      <c r="C1476" s="85" t="s">
        <v>658</v>
      </c>
      <c r="D1476" s="85" t="s">
        <v>659</v>
      </c>
      <c r="F1476" s="74">
        <v>1</v>
      </c>
      <c r="G1476" s="66" t="s">
        <v>2193</v>
      </c>
    </row>
    <row r="1477" spans="1:7">
      <c r="A1477" s="95" t="s">
        <v>38</v>
      </c>
      <c r="B1477" s="85" t="s">
        <v>184</v>
      </c>
      <c r="C1477" s="85" t="s">
        <v>662</v>
      </c>
      <c r="D1477" s="85" t="s">
        <v>663</v>
      </c>
      <c r="F1477" s="74">
        <v>2</v>
      </c>
      <c r="G1477" s="66" t="s">
        <v>2193</v>
      </c>
    </row>
    <row r="1478" spans="1:7">
      <c r="A1478" s="95" t="s">
        <v>38</v>
      </c>
      <c r="B1478" s="85" t="s">
        <v>184</v>
      </c>
      <c r="C1478" s="85" t="s">
        <v>670</v>
      </c>
      <c r="D1478" s="85" t="s">
        <v>671</v>
      </c>
      <c r="F1478" s="74">
        <v>1</v>
      </c>
      <c r="G1478" s="66" t="s">
        <v>2193</v>
      </c>
    </row>
    <row r="1479" spans="1:7">
      <c r="A1479" s="95" t="s">
        <v>38</v>
      </c>
      <c r="B1479" s="85" t="s">
        <v>184</v>
      </c>
      <c r="C1479" s="85" t="s">
        <v>1859</v>
      </c>
      <c r="D1479" s="85" t="s">
        <v>1860</v>
      </c>
      <c r="F1479" s="74">
        <v>1</v>
      </c>
      <c r="G1479" s="66" t="s">
        <v>2193</v>
      </c>
    </row>
    <row r="1480" spans="1:7">
      <c r="A1480" s="95" t="s">
        <v>38</v>
      </c>
      <c r="B1480" s="85" t="s">
        <v>184</v>
      </c>
      <c r="C1480" s="85" t="s">
        <v>1967</v>
      </c>
      <c r="D1480" s="85" t="s">
        <v>1968</v>
      </c>
      <c r="F1480" s="74">
        <v>1</v>
      </c>
      <c r="G1480" s="66" t="s">
        <v>2193</v>
      </c>
    </row>
    <row r="1481" spans="1:7">
      <c r="A1481" s="95" t="s">
        <v>38</v>
      </c>
      <c r="B1481" s="85" t="s">
        <v>184</v>
      </c>
      <c r="C1481" s="85" t="s">
        <v>2005</v>
      </c>
      <c r="D1481" s="85" t="s">
        <v>2006</v>
      </c>
      <c r="F1481" s="74">
        <v>2</v>
      </c>
      <c r="G1481" s="66" t="s">
        <v>2193</v>
      </c>
    </row>
    <row r="1482" spans="1:7">
      <c r="A1482" s="95" t="s">
        <v>38</v>
      </c>
      <c r="B1482" s="85" t="s">
        <v>184</v>
      </c>
      <c r="C1482" s="85" t="s">
        <v>2135</v>
      </c>
      <c r="D1482" s="85" t="s">
        <v>2136</v>
      </c>
      <c r="F1482" s="74">
        <v>1</v>
      </c>
      <c r="G1482" s="66" t="s">
        <v>2193</v>
      </c>
    </row>
    <row r="1483" spans="1:7">
      <c r="A1483" s="95" t="s">
        <v>38</v>
      </c>
      <c r="B1483" s="85" t="s">
        <v>184</v>
      </c>
      <c r="C1483" s="85" t="s">
        <v>2149</v>
      </c>
      <c r="D1483" s="85" t="s">
        <v>2150</v>
      </c>
      <c r="F1483" s="74">
        <v>2</v>
      </c>
      <c r="G1483" s="66" t="s">
        <v>2193</v>
      </c>
    </row>
    <row r="1484" spans="1:7">
      <c r="A1484" s="95" t="s">
        <v>38</v>
      </c>
      <c r="B1484" s="85" t="s">
        <v>184</v>
      </c>
      <c r="C1484" s="85" t="s">
        <v>2163</v>
      </c>
      <c r="D1484" s="85" t="s">
        <v>2195</v>
      </c>
      <c r="F1484" s="74">
        <v>2</v>
      </c>
      <c r="G1484" s="66" t="s">
        <v>2193</v>
      </c>
    </row>
    <row r="1485" spans="1:7">
      <c r="A1485" s="95" t="s">
        <v>38</v>
      </c>
      <c r="B1485" s="85" t="s">
        <v>184</v>
      </c>
      <c r="C1485" s="85" t="s">
        <v>2167</v>
      </c>
      <c r="D1485" s="85" t="s">
        <v>2168</v>
      </c>
      <c r="F1485" s="74">
        <v>2</v>
      </c>
      <c r="G1485" s="66" t="s">
        <v>2193</v>
      </c>
    </row>
    <row r="1486" spans="1:7">
      <c r="A1486" s="95" t="s">
        <v>38</v>
      </c>
      <c r="B1486" s="85" t="s">
        <v>184</v>
      </c>
      <c r="C1486" s="85" t="s">
        <v>2174</v>
      </c>
      <c r="D1486" s="85" t="s">
        <v>2175</v>
      </c>
      <c r="F1486" s="74">
        <v>1</v>
      </c>
      <c r="G1486" s="66" t="s">
        <v>2193</v>
      </c>
    </row>
    <row r="1487" spans="1:7">
      <c r="A1487" s="95" t="s">
        <v>39</v>
      </c>
      <c r="B1487" s="85" t="s">
        <v>185</v>
      </c>
      <c r="C1487" s="85" t="s">
        <v>392</v>
      </c>
      <c r="D1487" s="85" t="s">
        <v>393</v>
      </c>
      <c r="F1487" s="74">
        <v>1</v>
      </c>
      <c r="G1487" s="66" t="s">
        <v>2193</v>
      </c>
    </row>
    <row r="1488" spans="1:7">
      <c r="A1488" s="95" t="s">
        <v>39</v>
      </c>
      <c r="B1488" s="85" t="s">
        <v>185</v>
      </c>
      <c r="C1488" s="85" t="s">
        <v>445</v>
      </c>
      <c r="D1488" s="85" t="s">
        <v>446</v>
      </c>
      <c r="F1488" s="74">
        <v>1</v>
      </c>
      <c r="G1488" s="66" t="s">
        <v>2193</v>
      </c>
    </row>
    <row r="1489" spans="1:7">
      <c r="A1489" s="95" t="s">
        <v>39</v>
      </c>
      <c r="B1489" s="85" t="s">
        <v>185</v>
      </c>
      <c r="C1489" s="85" t="s">
        <v>452</v>
      </c>
      <c r="D1489" s="85" t="s">
        <v>453</v>
      </c>
      <c r="F1489" s="74">
        <v>5</v>
      </c>
      <c r="G1489" s="66" t="s">
        <v>2193</v>
      </c>
    </row>
    <row r="1490" spans="1:7">
      <c r="A1490" s="95" t="s">
        <v>39</v>
      </c>
      <c r="B1490" s="85" t="s">
        <v>185</v>
      </c>
      <c r="C1490" s="85" t="s">
        <v>459</v>
      </c>
      <c r="D1490" s="85" t="s">
        <v>460</v>
      </c>
      <c r="F1490" s="74">
        <v>1</v>
      </c>
      <c r="G1490" s="66" t="s">
        <v>2193</v>
      </c>
    </row>
    <row r="1491" spans="1:7">
      <c r="A1491" s="95" t="s">
        <v>39</v>
      </c>
      <c r="B1491" s="85" t="s">
        <v>185</v>
      </c>
      <c r="C1491" s="85" t="s">
        <v>462</v>
      </c>
      <c r="D1491" s="85" t="s">
        <v>463</v>
      </c>
      <c r="F1491" s="74">
        <v>1</v>
      </c>
      <c r="G1491" s="66" t="s">
        <v>2193</v>
      </c>
    </row>
    <row r="1492" spans="1:7">
      <c r="A1492" s="95" t="s">
        <v>39</v>
      </c>
      <c r="B1492" s="85" t="s">
        <v>185</v>
      </c>
      <c r="C1492" s="85" t="s">
        <v>464</v>
      </c>
      <c r="D1492" s="85" t="s">
        <v>465</v>
      </c>
      <c r="F1492" s="74">
        <v>1</v>
      </c>
      <c r="G1492" s="66" t="s">
        <v>2193</v>
      </c>
    </row>
    <row r="1493" spans="1:7">
      <c r="A1493" s="95" t="s">
        <v>39</v>
      </c>
      <c r="B1493" s="85" t="s">
        <v>185</v>
      </c>
      <c r="C1493" s="85" t="s">
        <v>466</v>
      </c>
      <c r="D1493" s="85" t="s">
        <v>467</v>
      </c>
      <c r="F1493" s="74">
        <v>1</v>
      </c>
      <c r="G1493" s="66" t="s">
        <v>2193</v>
      </c>
    </row>
    <row r="1494" spans="1:7">
      <c r="A1494" s="95" t="s">
        <v>39</v>
      </c>
      <c r="B1494" s="85" t="s">
        <v>185</v>
      </c>
      <c r="C1494" s="85" t="s">
        <v>505</v>
      </c>
      <c r="D1494" s="85" t="s">
        <v>506</v>
      </c>
      <c r="F1494" s="74">
        <v>1</v>
      </c>
      <c r="G1494" s="66" t="s">
        <v>2193</v>
      </c>
    </row>
    <row r="1495" spans="1:7">
      <c r="A1495" s="95" t="s">
        <v>39</v>
      </c>
      <c r="B1495" s="85" t="s">
        <v>185</v>
      </c>
      <c r="C1495" s="85" t="s">
        <v>509</v>
      </c>
      <c r="D1495" s="85" t="s">
        <v>510</v>
      </c>
      <c r="F1495" s="74">
        <v>1</v>
      </c>
      <c r="G1495" s="66" t="s">
        <v>2193</v>
      </c>
    </row>
    <row r="1496" spans="1:7">
      <c r="A1496" s="95" t="s">
        <v>39</v>
      </c>
      <c r="B1496" s="85" t="s">
        <v>185</v>
      </c>
      <c r="C1496" s="85" t="s">
        <v>511</v>
      </c>
      <c r="D1496" s="85" t="s">
        <v>512</v>
      </c>
      <c r="F1496" s="74">
        <v>1</v>
      </c>
      <c r="G1496" s="66" t="s">
        <v>2193</v>
      </c>
    </row>
    <row r="1497" spans="1:7">
      <c r="A1497" s="95" t="s">
        <v>39</v>
      </c>
      <c r="B1497" s="85" t="s">
        <v>185</v>
      </c>
      <c r="C1497" s="85" t="s">
        <v>515</v>
      </c>
      <c r="D1497" s="85" t="s">
        <v>516</v>
      </c>
      <c r="F1497" s="74">
        <v>1</v>
      </c>
      <c r="G1497" s="66" t="s">
        <v>2193</v>
      </c>
    </row>
    <row r="1498" spans="1:7">
      <c r="A1498" s="95" t="s">
        <v>39</v>
      </c>
      <c r="B1498" s="85" t="s">
        <v>185</v>
      </c>
      <c r="C1498" s="85" t="s">
        <v>521</v>
      </c>
      <c r="D1498" s="85" t="s">
        <v>522</v>
      </c>
      <c r="F1498" s="74">
        <v>2</v>
      </c>
      <c r="G1498" s="66" t="s">
        <v>2193</v>
      </c>
    </row>
    <row r="1499" spans="1:7">
      <c r="A1499" s="95" t="s">
        <v>39</v>
      </c>
      <c r="B1499" s="85" t="s">
        <v>185</v>
      </c>
      <c r="C1499" s="85" t="s">
        <v>523</v>
      </c>
      <c r="D1499" s="85" t="s">
        <v>467</v>
      </c>
      <c r="F1499" s="74">
        <v>1</v>
      </c>
      <c r="G1499" s="66" t="s">
        <v>2193</v>
      </c>
    </row>
    <row r="1500" spans="1:7">
      <c r="A1500" s="95" t="s">
        <v>39</v>
      </c>
      <c r="B1500" s="85" t="s">
        <v>185</v>
      </c>
      <c r="C1500" s="85" t="s">
        <v>524</v>
      </c>
      <c r="D1500" s="85" t="s">
        <v>525</v>
      </c>
      <c r="F1500" s="74">
        <v>1</v>
      </c>
      <c r="G1500" s="66" t="s">
        <v>2193</v>
      </c>
    </row>
    <row r="1501" spans="1:7">
      <c r="A1501" s="95" t="s">
        <v>39</v>
      </c>
      <c r="B1501" s="85" t="s">
        <v>185</v>
      </c>
      <c r="C1501" s="85" t="s">
        <v>531</v>
      </c>
      <c r="D1501" s="85" t="s">
        <v>532</v>
      </c>
      <c r="F1501" s="74">
        <v>1</v>
      </c>
      <c r="G1501" s="66" t="s">
        <v>2193</v>
      </c>
    </row>
    <row r="1502" spans="1:7">
      <c r="A1502" s="95" t="s">
        <v>39</v>
      </c>
      <c r="B1502" s="85" t="s">
        <v>185</v>
      </c>
      <c r="C1502" s="85" t="s">
        <v>535</v>
      </c>
      <c r="D1502" s="85" t="s">
        <v>536</v>
      </c>
      <c r="F1502" s="74">
        <v>1</v>
      </c>
      <c r="G1502" s="66" t="s">
        <v>2193</v>
      </c>
    </row>
    <row r="1503" spans="1:7">
      <c r="A1503" s="95" t="s">
        <v>39</v>
      </c>
      <c r="B1503" s="85" t="s">
        <v>185</v>
      </c>
      <c r="C1503" s="85" t="s">
        <v>537</v>
      </c>
      <c r="D1503" s="85" t="s">
        <v>538</v>
      </c>
      <c r="F1503" s="74">
        <v>1</v>
      </c>
      <c r="G1503" s="66" t="s">
        <v>2193</v>
      </c>
    </row>
    <row r="1504" spans="1:7">
      <c r="A1504" s="95" t="s">
        <v>39</v>
      </c>
      <c r="B1504" s="85" t="s">
        <v>185</v>
      </c>
      <c r="C1504" s="85" t="s">
        <v>539</v>
      </c>
      <c r="D1504" s="85" t="s">
        <v>540</v>
      </c>
      <c r="F1504" s="74">
        <v>1</v>
      </c>
      <c r="G1504" s="66" t="s">
        <v>2193</v>
      </c>
    </row>
    <row r="1505" spans="1:7">
      <c r="A1505" s="95" t="s">
        <v>39</v>
      </c>
      <c r="B1505" s="85" t="s">
        <v>185</v>
      </c>
      <c r="C1505" s="85" t="s">
        <v>559</v>
      </c>
      <c r="D1505" s="85" t="s">
        <v>560</v>
      </c>
      <c r="F1505" s="74">
        <v>1</v>
      </c>
      <c r="G1505" s="66" t="s">
        <v>2193</v>
      </c>
    </row>
    <row r="1506" spans="1:7">
      <c r="A1506" s="95" t="s">
        <v>39</v>
      </c>
      <c r="B1506" s="85" t="s">
        <v>185</v>
      </c>
      <c r="C1506" s="85" t="s">
        <v>619</v>
      </c>
      <c r="D1506" s="85" t="s">
        <v>620</v>
      </c>
      <c r="F1506" s="74">
        <v>5</v>
      </c>
      <c r="G1506" s="66" t="s">
        <v>2193</v>
      </c>
    </row>
    <row r="1507" spans="1:7">
      <c r="A1507" s="95" t="s">
        <v>39</v>
      </c>
      <c r="B1507" s="85" t="s">
        <v>185</v>
      </c>
      <c r="C1507" s="85" t="s">
        <v>638</v>
      </c>
      <c r="D1507" s="85" t="s">
        <v>639</v>
      </c>
      <c r="F1507" s="74">
        <v>2</v>
      </c>
      <c r="G1507" s="66" t="s">
        <v>2197</v>
      </c>
    </row>
    <row r="1508" spans="1:7">
      <c r="A1508" s="95" t="s">
        <v>39</v>
      </c>
      <c r="B1508" s="85" t="s">
        <v>185</v>
      </c>
      <c r="C1508" s="85" t="s">
        <v>640</v>
      </c>
      <c r="D1508" s="85" t="s">
        <v>641</v>
      </c>
      <c r="F1508" s="74">
        <v>3.6</v>
      </c>
      <c r="G1508" s="66" t="s">
        <v>2197</v>
      </c>
    </row>
    <row r="1509" spans="1:7">
      <c r="A1509" s="95" t="s">
        <v>39</v>
      </c>
      <c r="B1509" s="85" t="s">
        <v>185</v>
      </c>
      <c r="C1509" s="85" t="s">
        <v>662</v>
      </c>
      <c r="D1509" s="85" t="s">
        <v>663</v>
      </c>
      <c r="F1509" s="74">
        <v>1</v>
      </c>
      <c r="G1509" s="66" t="s">
        <v>2193</v>
      </c>
    </row>
    <row r="1510" spans="1:7">
      <c r="A1510" s="95" t="s">
        <v>39</v>
      </c>
      <c r="B1510" s="85" t="s">
        <v>185</v>
      </c>
      <c r="C1510" s="85" t="s">
        <v>670</v>
      </c>
      <c r="D1510" s="85" t="s">
        <v>671</v>
      </c>
      <c r="F1510" s="74">
        <v>1</v>
      </c>
      <c r="G1510" s="66" t="s">
        <v>2193</v>
      </c>
    </row>
    <row r="1511" spans="1:7">
      <c r="A1511" s="95" t="s">
        <v>39</v>
      </c>
      <c r="B1511" s="85" t="s">
        <v>185</v>
      </c>
      <c r="C1511" s="85" t="s">
        <v>1390</v>
      </c>
      <c r="D1511" s="85" t="s">
        <v>1391</v>
      </c>
      <c r="F1511" s="74">
        <v>1</v>
      </c>
      <c r="G1511" s="66" t="s">
        <v>2193</v>
      </c>
    </row>
    <row r="1512" spans="1:7">
      <c r="A1512" s="95" t="s">
        <v>39</v>
      </c>
      <c r="B1512" s="85" t="s">
        <v>185</v>
      </c>
      <c r="C1512" s="85" t="s">
        <v>1491</v>
      </c>
      <c r="D1512" s="85" t="s">
        <v>1492</v>
      </c>
      <c r="F1512" s="74">
        <v>1</v>
      </c>
      <c r="G1512" s="66" t="s">
        <v>2193</v>
      </c>
    </row>
    <row r="1513" spans="1:7">
      <c r="A1513" s="95" t="s">
        <v>39</v>
      </c>
      <c r="B1513" s="85" t="s">
        <v>185</v>
      </c>
      <c r="C1513" s="85" t="s">
        <v>1525</v>
      </c>
      <c r="D1513" s="85" t="s">
        <v>1526</v>
      </c>
      <c r="F1513" s="74">
        <v>1</v>
      </c>
      <c r="G1513" s="66" t="s">
        <v>2193</v>
      </c>
    </row>
    <row r="1514" spans="1:7">
      <c r="A1514" s="95" t="s">
        <v>39</v>
      </c>
      <c r="B1514" s="85" t="s">
        <v>185</v>
      </c>
      <c r="C1514" s="85" t="s">
        <v>1610</v>
      </c>
      <c r="D1514" s="85" t="s">
        <v>1611</v>
      </c>
      <c r="F1514" s="74">
        <v>2</v>
      </c>
      <c r="G1514" s="66" t="s">
        <v>2193</v>
      </c>
    </row>
    <row r="1515" spans="1:7">
      <c r="A1515" s="95" t="s">
        <v>39</v>
      </c>
      <c r="B1515" s="85" t="s">
        <v>185</v>
      </c>
      <c r="C1515" s="85" t="s">
        <v>1622</v>
      </c>
      <c r="D1515" s="85" t="s">
        <v>1623</v>
      </c>
      <c r="F1515" s="74">
        <v>1</v>
      </c>
      <c r="G1515" s="66" t="s">
        <v>2193</v>
      </c>
    </row>
    <row r="1516" spans="1:7">
      <c r="A1516" s="95" t="s">
        <v>39</v>
      </c>
      <c r="B1516" s="85" t="s">
        <v>185</v>
      </c>
      <c r="C1516" s="85" t="s">
        <v>1709</v>
      </c>
      <c r="D1516" s="85" t="s">
        <v>2200</v>
      </c>
      <c r="F1516" s="74">
        <v>1</v>
      </c>
      <c r="G1516" s="66" t="s">
        <v>2193</v>
      </c>
    </row>
    <row r="1517" spans="1:7">
      <c r="A1517" s="95" t="s">
        <v>39</v>
      </c>
      <c r="B1517" s="85" t="s">
        <v>185</v>
      </c>
      <c r="C1517" s="85" t="s">
        <v>1763</v>
      </c>
      <c r="D1517" s="85" t="s">
        <v>1764</v>
      </c>
      <c r="F1517" s="74">
        <v>1</v>
      </c>
      <c r="G1517" s="66" t="s">
        <v>2193</v>
      </c>
    </row>
    <row r="1518" spans="1:7">
      <c r="A1518" s="95" t="s">
        <v>39</v>
      </c>
      <c r="B1518" s="85" t="s">
        <v>185</v>
      </c>
      <c r="C1518" s="85" t="s">
        <v>1773</v>
      </c>
      <c r="D1518" s="85" t="s">
        <v>1774</v>
      </c>
      <c r="F1518" s="74">
        <v>1</v>
      </c>
      <c r="G1518" s="66" t="s">
        <v>2193</v>
      </c>
    </row>
    <row r="1519" spans="1:7">
      <c r="A1519" s="95" t="s">
        <v>39</v>
      </c>
      <c r="B1519" s="85" t="s">
        <v>185</v>
      </c>
      <c r="C1519" s="85" t="s">
        <v>1836</v>
      </c>
      <c r="D1519" s="85" t="s">
        <v>1837</v>
      </c>
      <c r="F1519" s="74">
        <v>1</v>
      </c>
      <c r="G1519" s="66" t="s">
        <v>2193</v>
      </c>
    </row>
    <row r="1520" spans="1:7">
      <c r="A1520" s="95" t="s">
        <v>39</v>
      </c>
      <c r="B1520" s="85" t="s">
        <v>185</v>
      </c>
      <c r="C1520" s="85" t="s">
        <v>1953</v>
      </c>
      <c r="D1520" s="85" t="s">
        <v>1954</v>
      </c>
      <c r="F1520" s="74">
        <v>1</v>
      </c>
      <c r="G1520" s="66" t="s">
        <v>2193</v>
      </c>
    </row>
    <row r="1521" spans="1:7">
      <c r="A1521" s="95" t="s">
        <v>39</v>
      </c>
      <c r="B1521" s="85" t="s">
        <v>185</v>
      </c>
      <c r="C1521" s="85" t="s">
        <v>2032</v>
      </c>
      <c r="D1521" s="85" t="s">
        <v>2033</v>
      </c>
      <c r="F1521" s="74">
        <v>1</v>
      </c>
      <c r="G1521" s="66" t="s">
        <v>2193</v>
      </c>
    </row>
    <row r="1522" spans="1:7">
      <c r="A1522" s="95" t="s">
        <v>39</v>
      </c>
      <c r="B1522" s="85" t="s">
        <v>185</v>
      </c>
      <c r="C1522" s="85" t="s">
        <v>2147</v>
      </c>
      <c r="D1522" s="85" t="s">
        <v>2148</v>
      </c>
      <c r="F1522" s="74">
        <v>2</v>
      </c>
      <c r="G1522" s="66" t="s">
        <v>2193</v>
      </c>
    </row>
    <row r="1523" spans="1:7">
      <c r="A1523" s="95" t="s">
        <v>39</v>
      </c>
      <c r="B1523" s="85" t="s">
        <v>185</v>
      </c>
      <c r="C1523" s="85" t="s">
        <v>2161</v>
      </c>
      <c r="D1523" s="85" t="s">
        <v>2162</v>
      </c>
      <c r="F1523" s="74">
        <v>2</v>
      </c>
      <c r="G1523" s="66" t="s">
        <v>2193</v>
      </c>
    </row>
    <row r="1524" spans="1:7">
      <c r="A1524" s="95" t="s">
        <v>39</v>
      </c>
      <c r="B1524" s="85" t="s">
        <v>185</v>
      </c>
      <c r="C1524" s="85" t="s">
        <v>2169</v>
      </c>
      <c r="D1524" s="85" t="s">
        <v>2162</v>
      </c>
      <c r="F1524" s="74">
        <v>2</v>
      </c>
      <c r="G1524" s="66" t="s">
        <v>2193</v>
      </c>
    </row>
    <row r="1525" spans="1:7">
      <c r="A1525" s="95" t="s">
        <v>39</v>
      </c>
      <c r="B1525" s="85" t="s">
        <v>185</v>
      </c>
      <c r="C1525" s="85" t="s">
        <v>2182</v>
      </c>
      <c r="D1525" s="85" t="s">
        <v>2183</v>
      </c>
      <c r="F1525" s="74">
        <v>1</v>
      </c>
      <c r="G1525" s="66" t="s">
        <v>2193</v>
      </c>
    </row>
    <row r="1526" spans="1:7">
      <c r="A1526" s="95" t="s">
        <v>40</v>
      </c>
      <c r="B1526" s="85" t="s">
        <v>186</v>
      </c>
      <c r="C1526" s="85" t="s">
        <v>445</v>
      </c>
      <c r="D1526" s="85" t="s">
        <v>446</v>
      </c>
      <c r="F1526" s="74">
        <v>1</v>
      </c>
      <c r="G1526" s="66" t="s">
        <v>2193</v>
      </c>
    </row>
    <row r="1527" spans="1:7">
      <c r="A1527" s="95" t="s">
        <v>40</v>
      </c>
      <c r="B1527" s="85" t="s">
        <v>186</v>
      </c>
      <c r="C1527" s="85" t="s">
        <v>452</v>
      </c>
      <c r="D1527" s="85" t="s">
        <v>453</v>
      </c>
      <c r="F1527" s="74">
        <v>5</v>
      </c>
      <c r="G1527" s="66" t="s">
        <v>2193</v>
      </c>
    </row>
    <row r="1528" spans="1:7">
      <c r="A1528" s="95" t="s">
        <v>40</v>
      </c>
      <c r="B1528" s="85" t="s">
        <v>186</v>
      </c>
      <c r="C1528" s="85" t="s">
        <v>459</v>
      </c>
      <c r="D1528" s="85" t="s">
        <v>460</v>
      </c>
      <c r="F1528" s="74">
        <v>1</v>
      </c>
      <c r="G1528" s="66" t="s">
        <v>2193</v>
      </c>
    </row>
    <row r="1529" spans="1:7">
      <c r="A1529" s="95" t="s">
        <v>40</v>
      </c>
      <c r="B1529" s="85" t="s">
        <v>186</v>
      </c>
      <c r="C1529" s="85" t="s">
        <v>462</v>
      </c>
      <c r="D1529" s="85" t="s">
        <v>463</v>
      </c>
      <c r="F1529" s="74">
        <v>1</v>
      </c>
      <c r="G1529" s="66" t="s">
        <v>2193</v>
      </c>
    </row>
    <row r="1530" spans="1:7">
      <c r="A1530" s="95" t="s">
        <v>40</v>
      </c>
      <c r="B1530" s="85" t="s">
        <v>186</v>
      </c>
      <c r="C1530" s="85" t="s">
        <v>464</v>
      </c>
      <c r="D1530" s="85" t="s">
        <v>465</v>
      </c>
      <c r="F1530" s="74">
        <v>1</v>
      </c>
      <c r="G1530" s="66" t="s">
        <v>2193</v>
      </c>
    </row>
    <row r="1531" spans="1:7">
      <c r="A1531" s="95" t="s">
        <v>40</v>
      </c>
      <c r="B1531" s="85" t="s">
        <v>186</v>
      </c>
      <c r="C1531" s="85" t="s">
        <v>466</v>
      </c>
      <c r="D1531" s="85" t="s">
        <v>467</v>
      </c>
      <c r="F1531" s="74">
        <v>1</v>
      </c>
      <c r="G1531" s="66" t="s">
        <v>2193</v>
      </c>
    </row>
    <row r="1532" spans="1:7">
      <c r="A1532" s="95" t="s">
        <v>40</v>
      </c>
      <c r="B1532" s="85" t="s">
        <v>186</v>
      </c>
      <c r="C1532" s="85" t="s">
        <v>505</v>
      </c>
      <c r="D1532" s="85" t="s">
        <v>506</v>
      </c>
      <c r="F1532" s="74">
        <v>1</v>
      </c>
      <c r="G1532" s="66" t="s">
        <v>2193</v>
      </c>
    </row>
    <row r="1533" spans="1:7">
      <c r="A1533" s="95" t="s">
        <v>40</v>
      </c>
      <c r="B1533" s="85" t="s">
        <v>186</v>
      </c>
      <c r="C1533" s="85" t="s">
        <v>509</v>
      </c>
      <c r="D1533" s="85" t="s">
        <v>510</v>
      </c>
      <c r="F1533" s="74">
        <v>1</v>
      </c>
      <c r="G1533" s="66" t="s">
        <v>2193</v>
      </c>
    </row>
    <row r="1534" spans="1:7">
      <c r="A1534" s="95" t="s">
        <v>40</v>
      </c>
      <c r="B1534" s="85" t="s">
        <v>186</v>
      </c>
      <c r="C1534" s="85" t="s">
        <v>511</v>
      </c>
      <c r="D1534" s="85" t="s">
        <v>512</v>
      </c>
      <c r="F1534" s="74">
        <v>1</v>
      </c>
      <c r="G1534" s="66" t="s">
        <v>2193</v>
      </c>
    </row>
    <row r="1535" spans="1:7">
      <c r="A1535" s="95" t="s">
        <v>40</v>
      </c>
      <c r="B1535" s="85" t="s">
        <v>186</v>
      </c>
      <c r="C1535" s="85" t="s">
        <v>515</v>
      </c>
      <c r="D1535" s="85" t="s">
        <v>516</v>
      </c>
      <c r="F1535" s="74">
        <v>1</v>
      </c>
      <c r="G1535" s="66" t="s">
        <v>2193</v>
      </c>
    </row>
    <row r="1536" spans="1:7">
      <c r="A1536" s="95" t="s">
        <v>40</v>
      </c>
      <c r="B1536" s="85" t="s">
        <v>186</v>
      </c>
      <c r="C1536" s="85" t="s">
        <v>521</v>
      </c>
      <c r="D1536" s="85" t="s">
        <v>522</v>
      </c>
      <c r="F1536" s="74">
        <v>2</v>
      </c>
      <c r="G1536" s="66" t="s">
        <v>2193</v>
      </c>
    </row>
    <row r="1537" spans="1:7">
      <c r="A1537" s="95" t="s">
        <v>40</v>
      </c>
      <c r="B1537" s="85" t="s">
        <v>186</v>
      </c>
      <c r="C1537" s="85" t="s">
        <v>523</v>
      </c>
      <c r="D1537" s="85" t="s">
        <v>467</v>
      </c>
      <c r="F1537" s="74">
        <v>1</v>
      </c>
      <c r="G1537" s="66" t="s">
        <v>2193</v>
      </c>
    </row>
    <row r="1538" spans="1:7">
      <c r="A1538" s="95" t="s">
        <v>40</v>
      </c>
      <c r="B1538" s="85" t="s">
        <v>186</v>
      </c>
      <c r="C1538" s="85" t="s">
        <v>524</v>
      </c>
      <c r="D1538" s="85" t="s">
        <v>525</v>
      </c>
      <c r="F1538" s="74">
        <v>1</v>
      </c>
      <c r="G1538" s="66" t="s">
        <v>2193</v>
      </c>
    </row>
    <row r="1539" spans="1:7">
      <c r="A1539" s="95" t="s">
        <v>40</v>
      </c>
      <c r="B1539" s="85" t="s">
        <v>186</v>
      </c>
      <c r="C1539" s="85" t="s">
        <v>531</v>
      </c>
      <c r="D1539" s="85" t="s">
        <v>532</v>
      </c>
      <c r="F1539" s="74">
        <v>1</v>
      </c>
      <c r="G1539" s="66" t="s">
        <v>2193</v>
      </c>
    </row>
    <row r="1540" spans="1:7">
      <c r="A1540" s="95" t="s">
        <v>40</v>
      </c>
      <c r="B1540" s="85" t="s">
        <v>186</v>
      </c>
      <c r="C1540" s="85" t="s">
        <v>535</v>
      </c>
      <c r="D1540" s="85" t="s">
        <v>536</v>
      </c>
      <c r="F1540" s="74">
        <v>1</v>
      </c>
      <c r="G1540" s="66" t="s">
        <v>2193</v>
      </c>
    </row>
    <row r="1541" spans="1:7">
      <c r="A1541" s="95" t="s">
        <v>40</v>
      </c>
      <c r="B1541" s="85" t="s">
        <v>186</v>
      </c>
      <c r="C1541" s="85" t="s">
        <v>537</v>
      </c>
      <c r="D1541" s="85" t="s">
        <v>538</v>
      </c>
      <c r="F1541" s="74">
        <v>1</v>
      </c>
      <c r="G1541" s="66" t="s">
        <v>2193</v>
      </c>
    </row>
    <row r="1542" spans="1:7">
      <c r="A1542" s="95" t="s">
        <v>40</v>
      </c>
      <c r="B1542" s="85" t="s">
        <v>186</v>
      </c>
      <c r="C1542" s="85" t="s">
        <v>539</v>
      </c>
      <c r="D1542" s="85" t="s">
        <v>540</v>
      </c>
      <c r="F1542" s="74">
        <v>1</v>
      </c>
      <c r="G1542" s="66" t="s">
        <v>2193</v>
      </c>
    </row>
    <row r="1543" spans="1:7">
      <c r="A1543" s="95" t="s">
        <v>40</v>
      </c>
      <c r="B1543" s="85" t="s">
        <v>186</v>
      </c>
      <c r="C1543" s="85" t="s">
        <v>559</v>
      </c>
      <c r="D1543" s="85" t="s">
        <v>560</v>
      </c>
      <c r="F1543" s="74">
        <v>1</v>
      </c>
      <c r="G1543" s="66" t="s">
        <v>2193</v>
      </c>
    </row>
    <row r="1544" spans="1:7">
      <c r="A1544" s="95" t="s">
        <v>40</v>
      </c>
      <c r="B1544" s="85" t="s">
        <v>186</v>
      </c>
      <c r="C1544" s="85" t="s">
        <v>576</v>
      </c>
      <c r="D1544" s="85" t="s">
        <v>577</v>
      </c>
      <c r="F1544" s="74">
        <v>2</v>
      </c>
      <c r="G1544" s="66" t="s">
        <v>2193</v>
      </c>
    </row>
    <row r="1545" spans="1:7">
      <c r="A1545" s="95" t="s">
        <v>40</v>
      </c>
      <c r="B1545" s="85" t="s">
        <v>186</v>
      </c>
      <c r="C1545" s="85" t="s">
        <v>619</v>
      </c>
      <c r="D1545" s="85" t="s">
        <v>620</v>
      </c>
      <c r="F1545" s="74">
        <v>5</v>
      </c>
      <c r="G1545" s="66" t="s">
        <v>2193</v>
      </c>
    </row>
    <row r="1546" spans="1:7">
      <c r="A1546" s="95" t="s">
        <v>40</v>
      </c>
      <c r="B1546" s="85" t="s">
        <v>186</v>
      </c>
      <c r="C1546" s="85" t="s">
        <v>640</v>
      </c>
      <c r="D1546" s="85" t="s">
        <v>641</v>
      </c>
      <c r="F1546" s="74">
        <v>3.6</v>
      </c>
      <c r="G1546" s="66" t="s">
        <v>2197</v>
      </c>
    </row>
    <row r="1547" spans="1:7">
      <c r="A1547" s="95" t="s">
        <v>40</v>
      </c>
      <c r="B1547" s="85" t="s">
        <v>186</v>
      </c>
      <c r="C1547" s="85" t="s">
        <v>662</v>
      </c>
      <c r="D1547" s="85" t="s">
        <v>663</v>
      </c>
      <c r="F1547" s="74">
        <v>1</v>
      </c>
      <c r="G1547" s="66" t="s">
        <v>2193</v>
      </c>
    </row>
    <row r="1548" spans="1:7">
      <c r="A1548" s="95" t="s">
        <v>40</v>
      </c>
      <c r="B1548" s="85" t="s">
        <v>186</v>
      </c>
      <c r="C1548" s="85" t="s">
        <v>670</v>
      </c>
      <c r="D1548" s="85" t="s">
        <v>671</v>
      </c>
      <c r="F1548" s="74">
        <v>1</v>
      </c>
      <c r="G1548" s="66" t="s">
        <v>2193</v>
      </c>
    </row>
    <row r="1549" spans="1:7">
      <c r="A1549" s="95" t="s">
        <v>40</v>
      </c>
      <c r="B1549" s="85" t="s">
        <v>186</v>
      </c>
      <c r="C1549" s="85" t="s">
        <v>1382</v>
      </c>
      <c r="D1549" s="85" t="s">
        <v>1383</v>
      </c>
      <c r="F1549" s="74">
        <v>1</v>
      </c>
      <c r="G1549" s="66" t="s">
        <v>2193</v>
      </c>
    </row>
    <row r="1550" spans="1:7">
      <c r="A1550" s="95" t="s">
        <v>40</v>
      </c>
      <c r="B1550" s="85" t="s">
        <v>186</v>
      </c>
      <c r="C1550" s="85" t="s">
        <v>1485</v>
      </c>
      <c r="D1550" s="85" t="s">
        <v>1486</v>
      </c>
      <c r="F1550" s="74">
        <v>1</v>
      </c>
      <c r="G1550" s="66" t="s">
        <v>2193</v>
      </c>
    </row>
    <row r="1551" spans="1:7">
      <c r="A1551" s="95" t="s">
        <v>40</v>
      </c>
      <c r="B1551" s="85" t="s">
        <v>186</v>
      </c>
      <c r="C1551" s="85" t="s">
        <v>1543</v>
      </c>
      <c r="D1551" s="85" t="s">
        <v>1544</v>
      </c>
      <c r="F1551" s="74">
        <v>1</v>
      </c>
      <c r="G1551" s="66" t="s">
        <v>2193</v>
      </c>
    </row>
    <row r="1552" spans="1:7">
      <c r="A1552" s="95" t="s">
        <v>40</v>
      </c>
      <c r="B1552" s="85" t="s">
        <v>186</v>
      </c>
      <c r="C1552" s="85" t="s">
        <v>1618</v>
      </c>
      <c r="D1552" s="85" t="s">
        <v>1619</v>
      </c>
      <c r="F1552" s="74">
        <v>1</v>
      </c>
      <c r="G1552" s="66" t="s">
        <v>2193</v>
      </c>
    </row>
    <row r="1553" spans="1:7">
      <c r="A1553" s="95" t="s">
        <v>40</v>
      </c>
      <c r="B1553" s="85" t="s">
        <v>186</v>
      </c>
      <c r="C1553" s="85" t="s">
        <v>1709</v>
      </c>
      <c r="D1553" s="85" t="s">
        <v>2200</v>
      </c>
      <c r="F1553" s="74">
        <v>1</v>
      </c>
      <c r="G1553" s="66" t="s">
        <v>2193</v>
      </c>
    </row>
    <row r="1554" spans="1:7">
      <c r="A1554" s="95" t="s">
        <v>40</v>
      </c>
      <c r="B1554" s="85" t="s">
        <v>186</v>
      </c>
      <c r="C1554" s="85" t="s">
        <v>1765</v>
      </c>
      <c r="D1554" s="85" t="s">
        <v>1766</v>
      </c>
      <c r="F1554" s="74">
        <v>1</v>
      </c>
      <c r="G1554" s="66" t="s">
        <v>2193</v>
      </c>
    </row>
    <row r="1555" spans="1:7">
      <c r="A1555" s="95" t="s">
        <v>40</v>
      </c>
      <c r="B1555" s="85" t="s">
        <v>186</v>
      </c>
      <c r="C1555" s="85" t="s">
        <v>1783</v>
      </c>
      <c r="D1555" s="85" t="s">
        <v>1784</v>
      </c>
      <c r="F1555" s="74">
        <v>1</v>
      </c>
      <c r="G1555" s="66" t="s">
        <v>2193</v>
      </c>
    </row>
    <row r="1556" spans="1:7">
      <c r="A1556" s="95" t="s">
        <v>40</v>
      </c>
      <c r="B1556" s="85" t="s">
        <v>186</v>
      </c>
      <c r="C1556" s="85" t="s">
        <v>1814</v>
      </c>
      <c r="D1556" s="85" t="s">
        <v>1815</v>
      </c>
      <c r="F1556" s="74">
        <v>1</v>
      </c>
      <c r="G1556" s="66" t="s">
        <v>2193</v>
      </c>
    </row>
    <row r="1557" spans="1:7">
      <c r="A1557" s="95" t="s">
        <v>40</v>
      </c>
      <c r="B1557" s="85" t="s">
        <v>186</v>
      </c>
      <c r="C1557" s="85" t="s">
        <v>1834</v>
      </c>
      <c r="D1557" s="85" t="s">
        <v>1835</v>
      </c>
      <c r="F1557" s="74">
        <v>1</v>
      </c>
      <c r="G1557" s="66" t="s">
        <v>2193</v>
      </c>
    </row>
    <row r="1558" spans="1:7">
      <c r="A1558" s="95" t="s">
        <v>40</v>
      </c>
      <c r="B1558" s="85" t="s">
        <v>186</v>
      </c>
      <c r="C1558" s="85" t="s">
        <v>1939</v>
      </c>
      <c r="D1558" s="85" t="s">
        <v>1940</v>
      </c>
      <c r="F1558" s="74">
        <v>1</v>
      </c>
      <c r="G1558" s="66" t="s">
        <v>2193</v>
      </c>
    </row>
    <row r="1559" spans="1:7">
      <c r="A1559" s="95" t="s">
        <v>40</v>
      </c>
      <c r="B1559" s="85" t="s">
        <v>186</v>
      </c>
      <c r="C1559" s="85" t="s">
        <v>2034</v>
      </c>
      <c r="D1559" s="85" t="s">
        <v>2035</v>
      </c>
      <c r="F1559" s="74">
        <v>1</v>
      </c>
      <c r="G1559" s="66" t="s">
        <v>2193</v>
      </c>
    </row>
    <row r="1560" spans="1:7">
      <c r="A1560" s="95" t="s">
        <v>40</v>
      </c>
      <c r="B1560" s="85" t="s">
        <v>186</v>
      </c>
      <c r="C1560" s="85" t="s">
        <v>2147</v>
      </c>
      <c r="D1560" s="85" t="s">
        <v>2148</v>
      </c>
      <c r="F1560" s="74">
        <v>2</v>
      </c>
      <c r="G1560" s="66" t="s">
        <v>2193</v>
      </c>
    </row>
    <row r="1561" spans="1:7">
      <c r="A1561" s="95" t="s">
        <v>40</v>
      </c>
      <c r="B1561" s="85" t="s">
        <v>186</v>
      </c>
      <c r="C1561" s="85" t="s">
        <v>2161</v>
      </c>
      <c r="D1561" s="85" t="s">
        <v>2162</v>
      </c>
      <c r="F1561" s="74">
        <v>2</v>
      </c>
      <c r="G1561" s="66" t="s">
        <v>2193</v>
      </c>
    </row>
    <row r="1562" spans="1:7">
      <c r="A1562" s="95" t="s">
        <v>40</v>
      </c>
      <c r="B1562" s="85" t="s">
        <v>186</v>
      </c>
      <c r="C1562" s="85" t="s">
        <v>2169</v>
      </c>
      <c r="D1562" s="85" t="s">
        <v>2162</v>
      </c>
      <c r="F1562" s="74">
        <v>2</v>
      </c>
      <c r="G1562" s="66" t="s">
        <v>2193</v>
      </c>
    </row>
    <row r="1563" spans="1:7">
      <c r="A1563" s="95" t="s">
        <v>40</v>
      </c>
      <c r="B1563" s="85" t="s">
        <v>186</v>
      </c>
      <c r="C1563" s="85" t="s">
        <v>2182</v>
      </c>
      <c r="D1563" s="85" t="s">
        <v>2183</v>
      </c>
      <c r="F1563" s="74">
        <v>1</v>
      </c>
      <c r="G1563" s="66" t="s">
        <v>2193</v>
      </c>
    </row>
    <row r="1564" spans="1:7">
      <c r="A1564" s="95" t="s">
        <v>41</v>
      </c>
      <c r="B1564" s="85" t="s">
        <v>187</v>
      </c>
      <c r="C1564" s="85" t="s">
        <v>355</v>
      </c>
      <c r="D1564" s="85" t="s">
        <v>356</v>
      </c>
      <c r="F1564" s="74">
        <v>1</v>
      </c>
      <c r="G1564" s="66" t="s">
        <v>2193</v>
      </c>
    </row>
    <row r="1565" spans="1:7">
      <c r="A1565" s="95" t="s">
        <v>41</v>
      </c>
      <c r="B1565" s="85" t="s">
        <v>187</v>
      </c>
      <c r="C1565" s="85" t="s">
        <v>362</v>
      </c>
      <c r="D1565" s="85" t="s">
        <v>363</v>
      </c>
      <c r="F1565" s="74">
        <v>1</v>
      </c>
      <c r="G1565" s="66" t="s">
        <v>2193</v>
      </c>
    </row>
    <row r="1566" spans="1:7">
      <c r="A1566" s="95" t="s">
        <v>41</v>
      </c>
      <c r="B1566" s="85" t="s">
        <v>187</v>
      </c>
      <c r="C1566" s="85" t="s">
        <v>412</v>
      </c>
      <c r="D1566" s="85" t="s">
        <v>413</v>
      </c>
      <c r="F1566" s="74">
        <v>1</v>
      </c>
      <c r="G1566" s="66" t="s">
        <v>2193</v>
      </c>
    </row>
    <row r="1567" spans="1:7">
      <c r="A1567" s="95" t="s">
        <v>41</v>
      </c>
      <c r="B1567" s="85" t="s">
        <v>187</v>
      </c>
      <c r="C1567" s="85" t="s">
        <v>468</v>
      </c>
      <c r="D1567" s="85" t="s">
        <v>469</v>
      </c>
      <c r="F1567" s="74">
        <v>1</v>
      </c>
      <c r="G1567" s="66" t="s">
        <v>2193</v>
      </c>
    </row>
    <row r="1568" spans="1:7">
      <c r="A1568" s="95" t="s">
        <v>41</v>
      </c>
      <c r="B1568" s="85" t="s">
        <v>187</v>
      </c>
      <c r="C1568" s="85" t="s">
        <v>535</v>
      </c>
      <c r="D1568" s="85" t="s">
        <v>536</v>
      </c>
      <c r="F1568" s="74">
        <v>1</v>
      </c>
      <c r="G1568" s="66" t="s">
        <v>2193</v>
      </c>
    </row>
    <row r="1569" spans="1:7">
      <c r="A1569" s="95" t="s">
        <v>41</v>
      </c>
      <c r="B1569" s="85" t="s">
        <v>187</v>
      </c>
      <c r="C1569" s="85" t="s">
        <v>537</v>
      </c>
      <c r="D1569" s="85" t="s">
        <v>538</v>
      </c>
      <c r="F1569" s="74">
        <v>1</v>
      </c>
      <c r="G1569" s="66" t="s">
        <v>2193</v>
      </c>
    </row>
    <row r="1570" spans="1:7">
      <c r="A1570" s="95" t="s">
        <v>41</v>
      </c>
      <c r="B1570" s="85" t="s">
        <v>187</v>
      </c>
      <c r="C1570" s="85" t="s">
        <v>539</v>
      </c>
      <c r="D1570" s="85" t="s">
        <v>540</v>
      </c>
      <c r="F1570" s="74">
        <v>1</v>
      </c>
      <c r="G1570" s="66" t="s">
        <v>2193</v>
      </c>
    </row>
    <row r="1571" spans="1:7">
      <c r="A1571" s="95" t="s">
        <v>41</v>
      </c>
      <c r="B1571" s="85" t="s">
        <v>187</v>
      </c>
      <c r="C1571" s="85" t="s">
        <v>553</v>
      </c>
      <c r="D1571" s="85" t="s">
        <v>554</v>
      </c>
      <c r="F1571" s="74">
        <v>1</v>
      </c>
      <c r="G1571" s="66" t="s">
        <v>2193</v>
      </c>
    </row>
    <row r="1572" spans="1:7">
      <c r="A1572" s="95" t="s">
        <v>41</v>
      </c>
      <c r="B1572" s="85" t="s">
        <v>187</v>
      </c>
      <c r="C1572" s="85" t="s">
        <v>557</v>
      </c>
      <c r="D1572" s="85" t="s">
        <v>558</v>
      </c>
      <c r="F1572" s="74">
        <v>1</v>
      </c>
      <c r="G1572" s="66" t="s">
        <v>2193</v>
      </c>
    </row>
    <row r="1573" spans="1:7">
      <c r="A1573" s="95" t="s">
        <v>41</v>
      </c>
      <c r="B1573" s="85" t="s">
        <v>187</v>
      </c>
      <c r="C1573" s="85" t="s">
        <v>568</v>
      </c>
      <c r="D1573" s="85" t="s">
        <v>569</v>
      </c>
      <c r="F1573" s="74">
        <v>5</v>
      </c>
      <c r="G1573" s="66" t="s">
        <v>2193</v>
      </c>
    </row>
    <row r="1574" spans="1:7">
      <c r="A1574" s="95" t="s">
        <v>41</v>
      </c>
      <c r="B1574" s="85" t="s">
        <v>187</v>
      </c>
      <c r="C1574" s="85" t="s">
        <v>570</v>
      </c>
      <c r="D1574" s="85" t="s">
        <v>571</v>
      </c>
      <c r="F1574" s="74">
        <v>5</v>
      </c>
      <c r="G1574" s="66" t="s">
        <v>2193</v>
      </c>
    </row>
    <row r="1575" spans="1:7">
      <c r="A1575" s="95" t="s">
        <v>41</v>
      </c>
      <c r="B1575" s="85" t="s">
        <v>187</v>
      </c>
      <c r="C1575" s="85" t="s">
        <v>635</v>
      </c>
      <c r="D1575" s="85" t="s">
        <v>636</v>
      </c>
      <c r="F1575" s="74">
        <v>8</v>
      </c>
      <c r="G1575" s="66" t="s">
        <v>2197</v>
      </c>
    </row>
    <row r="1576" spans="1:7">
      <c r="A1576" s="95" t="s">
        <v>41</v>
      </c>
      <c r="B1576" s="85" t="s">
        <v>187</v>
      </c>
      <c r="C1576" s="85" t="s">
        <v>638</v>
      </c>
      <c r="D1576" s="85" t="s">
        <v>639</v>
      </c>
      <c r="F1576" s="74">
        <v>4.53</v>
      </c>
      <c r="G1576" s="66" t="s">
        <v>2197</v>
      </c>
    </row>
    <row r="1577" spans="1:7">
      <c r="A1577" s="95" t="s">
        <v>41</v>
      </c>
      <c r="B1577" s="85" t="s">
        <v>187</v>
      </c>
      <c r="C1577" s="85" t="s">
        <v>640</v>
      </c>
      <c r="D1577" s="85" t="s">
        <v>641</v>
      </c>
      <c r="F1577" s="74">
        <v>3.6</v>
      </c>
      <c r="G1577" s="66" t="s">
        <v>2197</v>
      </c>
    </row>
    <row r="1578" spans="1:7">
      <c r="A1578" s="95" t="s">
        <v>41</v>
      </c>
      <c r="B1578" s="85" t="s">
        <v>187</v>
      </c>
      <c r="C1578" s="85" t="s">
        <v>662</v>
      </c>
      <c r="D1578" s="85" t="s">
        <v>663</v>
      </c>
      <c r="F1578" s="74">
        <v>1</v>
      </c>
      <c r="G1578" s="66" t="s">
        <v>2193</v>
      </c>
    </row>
    <row r="1579" spans="1:7">
      <c r="A1579" s="95" t="s">
        <v>41</v>
      </c>
      <c r="B1579" s="85" t="s">
        <v>187</v>
      </c>
      <c r="C1579" s="85" t="s">
        <v>670</v>
      </c>
      <c r="D1579" s="85" t="s">
        <v>671</v>
      </c>
      <c r="F1579" s="74">
        <v>1</v>
      </c>
      <c r="G1579" s="66" t="s">
        <v>2193</v>
      </c>
    </row>
    <row r="1580" spans="1:7">
      <c r="A1580" s="95" t="s">
        <v>41</v>
      </c>
      <c r="B1580" s="85" t="s">
        <v>187</v>
      </c>
      <c r="C1580" s="85" t="s">
        <v>1030</v>
      </c>
      <c r="D1580" s="85" t="s">
        <v>1031</v>
      </c>
      <c r="F1580" s="74">
        <v>1</v>
      </c>
      <c r="G1580" s="66" t="s">
        <v>2193</v>
      </c>
    </row>
    <row r="1581" spans="1:7">
      <c r="A1581" s="95" t="s">
        <v>41</v>
      </c>
      <c r="B1581" s="85" t="s">
        <v>187</v>
      </c>
      <c r="C1581" s="85" t="s">
        <v>1400</v>
      </c>
      <c r="D1581" s="85" t="s">
        <v>1401</v>
      </c>
      <c r="F1581" s="74">
        <v>1</v>
      </c>
      <c r="G1581" s="66" t="s">
        <v>2193</v>
      </c>
    </row>
    <row r="1582" spans="1:7">
      <c r="A1582" s="95" t="s">
        <v>41</v>
      </c>
      <c r="B1582" s="85" t="s">
        <v>187</v>
      </c>
      <c r="C1582" s="85" t="s">
        <v>1594</v>
      </c>
      <c r="D1582" s="85" t="s">
        <v>1595</v>
      </c>
      <c r="F1582" s="74">
        <v>2</v>
      </c>
      <c r="G1582" s="66" t="s">
        <v>2193</v>
      </c>
    </row>
    <row r="1583" spans="1:7">
      <c r="A1583" s="95" t="s">
        <v>41</v>
      </c>
      <c r="B1583" s="85" t="s">
        <v>187</v>
      </c>
      <c r="C1583" s="85" t="s">
        <v>1626</v>
      </c>
      <c r="D1583" s="85" t="s">
        <v>1627</v>
      </c>
      <c r="F1583" s="74">
        <v>1</v>
      </c>
      <c r="G1583" s="66" t="s">
        <v>2193</v>
      </c>
    </row>
    <row r="1584" spans="1:7">
      <c r="A1584" s="95" t="s">
        <v>41</v>
      </c>
      <c r="B1584" s="85" t="s">
        <v>187</v>
      </c>
      <c r="C1584" s="85" t="s">
        <v>1644</v>
      </c>
      <c r="D1584" s="85" t="s">
        <v>536</v>
      </c>
      <c r="F1584" s="74">
        <v>2</v>
      </c>
      <c r="G1584" s="66" t="s">
        <v>2193</v>
      </c>
    </row>
    <row r="1585" spans="1:7">
      <c r="A1585" s="95" t="s">
        <v>41</v>
      </c>
      <c r="B1585" s="85" t="s">
        <v>187</v>
      </c>
      <c r="C1585" s="85" t="s">
        <v>1674</v>
      </c>
      <c r="D1585" s="85" t="s">
        <v>1675</v>
      </c>
      <c r="F1585" s="74">
        <v>1</v>
      </c>
      <c r="G1585" s="66" t="s">
        <v>2193</v>
      </c>
    </row>
    <row r="1586" spans="1:7">
      <c r="A1586" s="95" t="s">
        <v>41</v>
      </c>
      <c r="B1586" s="85" t="s">
        <v>187</v>
      </c>
      <c r="C1586" s="85" t="s">
        <v>1687</v>
      </c>
      <c r="D1586" s="85" t="s">
        <v>1688</v>
      </c>
      <c r="F1586" s="74">
        <v>1</v>
      </c>
      <c r="G1586" s="66" t="s">
        <v>2193</v>
      </c>
    </row>
    <row r="1587" spans="1:7">
      <c r="A1587" s="95" t="s">
        <v>41</v>
      </c>
      <c r="B1587" s="85" t="s">
        <v>187</v>
      </c>
      <c r="C1587" s="85" t="s">
        <v>1717</v>
      </c>
      <c r="D1587" s="85" t="s">
        <v>2210</v>
      </c>
      <c r="F1587" s="74">
        <v>1</v>
      </c>
      <c r="G1587" s="66" t="s">
        <v>2193</v>
      </c>
    </row>
    <row r="1588" spans="1:7">
      <c r="A1588" s="95" t="s">
        <v>41</v>
      </c>
      <c r="B1588" s="85" t="s">
        <v>187</v>
      </c>
      <c r="C1588" s="85" t="s">
        <v>1743</v>
      </c>
      <c r="D1588" s="85" t="s">
        <v>1744</v>
      </c>
      <c r="F1588" s="74">
        <v>1</v>
      </c>
      <c r="G1588" s="66" t="s">
        <v>2193</v>
      </c>
    </row>
    <row r="1589" spans="1:7">
      <c r="A1589" s="95" t="s">
        <v>41</v>
      </c>
      <c r="B1589" s="85" t="s">
        <v>187</v>
      </c>
      <c r="C1589" s="85" t="s">
        <v>1753</v>
      </c>
      <c r="D1589" s="85" t="s">
        <v>1754</v>
      </c>
      <c r="F1589" s="74">
        <v>1</v>
      </c>
      <c r="G1589" s="66" t="s">
        <v>2193</v>
      </c>
    </row>
    <row r="1590" spans="1:7">
      <c r="A1590" s="95" t="s">
        <v>41</v>
      </c>
      <c r="B1590" s="85" t="s">
        <v>187</v>
      </c>
      <c r="C1590" s="85" t="s">
        <v>1951</v>
      </c>
      <c r="D1590" s="85" t="s">
        <v>1952</v>
      </c>
      <c r="F1590" s="74">
        <v>1</v>
      </c>
      <c r="G1590" s="66" t="s">
        <v>2193</v>
      </c>
    </row>
    <row r="1591" spans="1:7">
      <c r="A1591" s="95" t="s">
        <v>41</v>
      </c>
      <c r="B1591" s="85" t="s">
        <v>187</v>
      </c>
      <c r="C1591" s="85" t="s">
        <v>1987</v>
      </c>
      <c r="D1591" s="85" t="s">
        <v>1988</v>
      </c>
      <c r="F1591" s="74">
        <v>1</v>
      </c>
      <c r="G1591" s="66" t="s">
        <v>2193</v>
      </c>
    </row>
    <row r="1592" spans="1:7">
      <c r="A1592" s="95" t="s">
        <v>41</v>
      </c>
      <c r="B1592" s="85" t="s">
        <v>187</v>
      </c>
      <c r="C1592" s="85" t="s">
        <v>2005</v>
      </c>
      <c r="D1592" s="85" t="s">
        <v>2006</v>
      </c>
      <c r="F1592" s="74">
        <v>2</v>
      </c>
      <c r="G1592" s="66" t="s">
        <v>2193</v>
      </c>
    </row>
    <row r="1593" spans="1:7">
      <c r="A1593" s="95" t="s">
        <v>41</v>
      </c>
      <c r="B1593" s="85" t="s">
        <v>187</v>
      </c>
      <c r="C1593" s="85" t="s">
        <v>2070</v>
      </c>
      <c r="D1593" s="85" t="s">
        <v>2071</v>
      </c>
      <c r="F1593" s="74">
        <v>1</v>
      </c>
      <c r="G1593" s="66" t="s">
        <v>2193</v>
      </c>
    </row>
    <row r="1594" spans="1:7">
      <c r="A1594" s="95" t="s">
        <v>41</v>
      </c>
      <c r="B1594" s="85" t="s">
        <v>187</v>
      </c>
      <c r="C1594" s="85" t="s">
        <v>2155</v>
      </c>
      <c r="D1594" s="85" t="s">
        <v>2156</v>
      </c>
      <c r="F1594" s="74">
        <v>2</v>
      </c>
      <c r="G1594" s="66" t="s">
        <v>2193</v>
      </c>
    </row>
    <row r="1595" spans="1:7">
      <c r="A1595" s="95" t="s">
        <v>41</v>
      </c>
      <c r="B1595" s="85" t="s">
        <v>187</v>
      </c>
      <c r="C1595" s="85" t="s">
        <v>2165</v>
      </c>
      <c r="D1595" s="85" t="s">
        <v>2166</v>
      </c>
      <c r="F1595" s="74">
        <v>2</v>
      </c>
      <c r="G1595" s="66" t="s">
        <v>2193</v>
      </c>
    </row>
    <row r="1596" spans="1:7">
      <c r="A1596" s="95" t="s">
        <v>42</v>
      </c>
      <c r="B1596" s="85" t="s">
        <v>2211</v>
      </c>
      <c r="C1596" s="85" t="s">
        <v>355</v>
      </c>
      <c r="D1596" s="85" t="s">
        <v>356</v>
      </c>
      <c r="F1596" s="74">
        <v>1</v>
      </c>
      <c r="G1596" s="66" t="s">
        <v>2193</v>
      </c>
    </row>
    <row r="1597" spans="1:7">
      <c r="A1597" s="95" t="s">
        <v>42</v>
      </c>
      <c r="B1597" s="85" t="s">
        <v>2211</v>
      </c>
      <c r="C1597" s="85" t="s">
        <v>362</v>
      </c>
      <c r="D1597" s="85" t="s">
        <v>363</v>
      </c>
      <c r="F1597" s="74">
        <v>1</v>
      </c>
      <c r="G1597" s="66" t="s">
        <v>2193</v>
      </c>
    </row>
    <row r="1598" spans="1:7">
      <c r="A1598" s="95" t="s">
        <v>42</v>
      </c>
      <c r="B1598" s="85" t="s">
        <v>2211</v>
      </c>
      <c r="C1598" s="85" t="s">
        <v>412</v>
      </c>
      <c r="D1598" s="85" t="s">
        <v>413</v>
      </c>
      <c r="F1598" s="74">
        <v>1</v>
      </c>
      <c r="G1598" s="66" t="s">
        <v>2193</v>
      </c>
    </row>
    <row r="1599" spans="1:7">
      <c r="A1599" s="95" t="s">
        <v>42</v>
      </c>
      <c r="B1599" s="85" t="s">
        <v>2211</v>
      </c>
      <c r="C1599" s="85" t="s">
        <v>468</v>
      </c>
      <c r="D1599" s="85" t="s">
        <v>469</v>
      </c>
      <c r="F1599" s="74">
        <v>1</v>
      </c>
      <c r="G1599" s="66" t="s">
        <v>2193</v>
      </c>
    </row>
    <row r="1600" spans="1:7">
      <c r="A1600" s="95" t="s">
        <v>42</v>
      </c>
      <c r="B1600" s="85" t="s">
        <v>2211</v>
      </c>
      <c r="C1600" s="85" t="s">
        <v>535</v>
      </c>
      <c r="D1600" s="85" t="s">
        <v>536</v>
      </c>
      <c r="F1600" s="74">
        <v>1</v>
      </c>
      <c r="G1600" s="66" t="s">
        <v>2193</v>
      </c>
    </row>
    <row r="1601" spans="1:7">
      <c r="A1601" s="95" t="s">
        <v>42</v>
      </c>
      <c r="B1601" s="85" t="s">
        <v>2211</v>
      </c>
      <c r="C1601" s="85" t="s">
        <v>537</v>
      </c>
      <c r="D1601" s="85" t="s">
        <v>538</v>
      </c>
      <c r="F1601" s="74">
        <v>1</v>
      </c>
      <c r="G1601" s="66" t="s">
        <v>2193</v>
      </c>
    </row>
    <row r="1602" spans="1:7">
      <c r="A1602" s="95" t="s">
        <v>42</v>
      </c>
      <c r="B1602" s="85" t="s">
        <v>2211</v>
      </c>
      <c r="C1602" s="85" t="s">
        <v>539</v>
      </c>
      <c r="D1602" s="85" t="s">
        <v>540</v>
      </c>
      <c r="F1602" s="74">
        <v>1</v>
      </c>
      <c r="G1602" s="66" t="s">
        <v>2193</v>
      </c>
    </row>
    <row r="1603" spans="1:7">
      <c r="A1603" s="95" t="s">
        <v>42</v>
      </c>
      <c r="B1603" s="85" t="s">
        <v>2211</v>
      </c>
      <c r="C1603" s="85" t="s">
        <v>553</v>
      </c>
      <c r="D1603" s="85" t="s">
        <v>554</v>
      </c>
      <c r="F1603" s="74">
        <v>1</v>
      </c>
      <c r="G1603" s="66" t="s">
        <v>2193</v>
      </c>
    </row>
    <row r="1604" spans="1:7">
      <c r="A1604" s="95" t="s">
        <v>42</v>
      </c>
      <c r="B1604" s="85" t="s">
        <v>2211</v>
      </c>
      <c r="C1604" s="85" t="s">
        <v>557</v>
      </c>
      <c r="D1604" s="85" t="s">
        <v>558</v>
      </c>
      <c r="F1604" s="74">
        <v>1</v>
      </c>
      <c r="G1604" s="66" t="s">
        <v>2193</v>
      </c>
    </row>
    <row r="1605" spans="1:7">
      <c r="A1605" s="95" t="s">
        <v>42</v>
      </c>
      <c r="B1605" s="85" t="s">
        <v>2211</v>
      </c>
      <c r="C1605" s="85" t="s">
        <v>568</v>
      </c>
      <c r="D1605" s="85" t="s">
        <v>569</v>
      </c>
      <c r="F1605" s="74">
        <v>5</v>
      </c>
      <c r="G1605" s="66" t="s">
        <v>2193</v>
      </c>
    </row>
    <row r="1606" spans="1:7">
      <c r="A1606" s="95" t="s">
        <v>42</v>
      </c>
      <c r="B1606" s="85" t="s">
        <v>2211</v>
      </c>
      <c r="C1606" s="85" t="s">
        <v>570</v>
      </c>
      <c r="D1606" s="85" t="s">
        <v>571</v>
      </c>
      <c r="F1606" s="74">
        <v>5</v>
      </c>
      <c r="G1606" s="66" t="s">
        <v>2193</v>
      </c>
    </row>
    <row r="1607" spans="1:7">
      <c r="A1607" s="95" t="s">
        <v>42</v>
      </c>
      <c r="B1607" s="85" t="s">
        <v>2211</v>
      </c>
      <c r="C1607" s="85" t="s">
        <v>635</v>
      </c>
      <c r="D1607" s="85" t="s">
        <v>636</v>
      </c>
      <c r="F1607" s="74">
        <v>8</v>
      </c>
      <c r="G1607" s="66" t="s">
        <v>2193</v>
      </c>
    </row>
    <row r="1608" spans="1:7">
      <c r="A1608" s="95" t="s">
        <v>42</v>
      </c>
      <c r="B1608" s="85" t="s">
        <v>2211</v>
      </c>
      <c r="C1608" s="85" t="s">
        <v>638</v>
      </c>
      <c r="D1608" s="85" t="s">
        <v>639</v>
      </c>
      <c r="F1608" s="74">
        <v>1.53</v>
      </c>
      <c r="G1608" s="66" t="s">
        <v>2197</v>
      </c>
    </row>
    <row r="1609" spans="1:7">
      <c r="A1609" s="95" t="s">
        <v>42</v>
      </c>
      <c r="B1609" s="85" t="s">
        <v>2211</v>
      </c>
      <c r="C1609" s="85" t="s">
        <v>640</v>
      </c>
      <c r="D1609" s="85" t="s">
        <v>641</v>
      </c>
      <c r="F1609" s="74">
        <v>3.6</v>
      </c>
      <c r="G1609" s="66" t="s">
        <v>2197</v>
      </c>
    </row>
    <row r="1610" spans="1:7">
      <c r="A1610" s="95" t="s">
        <v>42</v>
      </c>
      <c r="B1610" s="85" t="s">
        <v>2211</v>
      </c>
      <c r="C1610" s="85" t="s">
        <v>662</v>
      </c>
      <c r="D1610" s="85" t="s">
        <v>663</v>
      </c>
      <c r="F1610" s="74">
        <v>1</v>
      </c>
      <c r="G1610" s="66" t="s">
        <v>2193</v>
      </c>
    </row>
    <row r="1611" spans="1:7">
      <c r="A1611" s="95" t="s">
        <v>42</v>
      </c>
      <c r="B1611" s="85" t="s">
        <v>2211</v>
      </c>
      <c r="C1611" s="85" t="s">
        <v>670</v>
      </c>
      <c r="D1611" s="85" t="s">
        <v>671</v>
      </c>
      <c r="F1611" s="74">
        <v>1</v>
      </c>
      <c r="G1611" s="66" t="s">
        <v>2193</v>
      </c>
    </row>
    <row r="1612" spans="1:7">
      <c r="A1612" s="95" t="s">
        <v>42</v>
      </c>
      <c r="B1612" s="85" t="s">
        <v>2211</v>
      </c>
      <c r="C1612" s="85" t="s">
        <v>1030</v>
      </c>
      <c r="D1612" s="85" t="s">
        <v>1031</v>
      </c>
      <c r="F1612" s="74">
        <v>1</v>
      </c>
      <c r="G1612" s="66" t="s">
        <v>2193</v>
      </c>
    </row>
    <row r="1613" spans="1:7">
      <c r="A1613" s="95" t="s">
        <v>42</v>
      </c>
      <c r="B1613" s="85" t="s">
        <v>2211</v>
      </c>
      <c r="C1613" s="85" t="s">
        <v>1134</v>
      </c>
      <c r="D1613" s="85" t="s">
        <v>1135</v>
      </c>
      <c r="F1613" s="74">
        <v>1</v>
      </c>
      <c r="G1613" s="66" t="s">
        <v>2193</v>
      </c>
    </row>
    <row r="1614" spans="1:7">
      <c r="A1614" s="95" t="s">
        <v>42</v>
      </c>
      <c r="B1614" s="85" t="s">
        <v>2211</v>
      </c>
      <c r="C1614" s="85" t="s">
        <v>1400</v>
      </c>
      <c r="D1614" s="85" t="s">
        <v>1401</v>
      </c>
      <c r="F1614" s="74">
        <v>1</v>
      </c>
      <c r="G1614" s="66" t="s">
        <v>2193</v>
      </c>
    </row>
    <row r="1615" spans="1:7">
      <c r="A1615" s="95" t="s">
        <v>42</v>
      </c>
      <c r="B1615" s="85" t="s">
        <v>2211</v>
      </c>
      <c r="C1615" s="85" t="s">
        <v>1594</v>
      </c>
      <c r="D1615" s="85" t="s">
        <v>1595</v>
      </c>
      <c r="F1615" s="74">
        <v>2</v>
      </c>
      <c r="G1615" s="66" t="s">
        <v>2193</v>
      </c>
    </row>
    <row r="1616" spans="1:7">
      <c r="A1616" s="95" t="s">
        <v>42</v>
      </c>
      <c r="B1616" s="85" t="s">
        <v>2211</v>
      </c>
      <c r="C1616" s="85" t="s">
        <v>1626</v>
      </c>
      <c r="D1616" s="85" t="s">
        <v>1627</v>
      </c>
      <c r="F1616" s="74">
        <v>1</v>
      </c>
      <c r="G1616" s="66" t="s">
        <v>2193</v>
      </c>
    </row>
    <row r="1617" spans="1:7">
      <c r="A1617" s="95" t="s">
        <v>42</v>
      </c>
      <c r="B1617" s="85" t="s">
        <v>2211</v>
      </c>
      <c r="C1617" s="85" t="s">
        <v>1644</v>
      </c>
      <c r="D1617" s="85" t="s">
        <v>536</v>
      </c>
      <c r="F1617" s="74">
        <v>2</v>
      </c>
      <c r="G1617" s="66" t="s">
        <v>2193</v>
      </c>
    </row>
    <row r="1618" spans="1:7">
      <c r="A1618" s="95" t="s">
        <v>42</v>
      </c>
      <c r="B1618" s="85" t="s">
        <v>2211</v>
      </c>
      <c r="C1618" s="85" t="s">
        <v>1674</v>
      </c>
      <c r="D1618" s="85" t="s">
        <v>1675</v>
      </c>
      <c r="F1618" s="74">
        <v>1</v>
      </c>
      <c r="G1618" s="66" t="s">
        <v>2193</v>
      </c>
    </row>
    <row r="1619" spans="1:7">
      <c r="A1619" s="95" t="s">
        <v>42</v>
      </c>
      <c r="B1619" s="85" t="s">
        <v>2211</v>
      </c>
      <c r="C1619" s="85" t="s">
        <v>1687</v>
      </c>
      <c r="D1619" s="85" t="s">
        <v>1688</v>
      </c>
      <c r="F1619" s="74">
        <v>1</v>
      </c>
      <c r="G1619" s="66" t="s">
        <v>2193</v>
      </c>
    </row>
    <row r="1620" spans="1:7">
      <c r="A1620" s="95" t="s">
        <v>42</v>
      </c>
      <c r="B1620" s="85" t="s">
        <v>2211</v>
      </c>
      <c r="C1620" s="85" t="s">
        <v>1717</v>
      </c>
      <c r="D1620" s="85" t="s">
        <v>2210</v>
      </c>
      <c r="F1620" s="74">
        <v>1</v>
      </c>
      <c r="G1620" s="66" t="s">
        <v>2193</v>
      </c>
    </row>
    <row r="1621" spans="1:7">
      <c r="A1621" s="95" t="s">
        <v>42</v>
      </c>
      <c r="B1621" s="85" t="s">
        <v>2211</v>
      </c>
      <c r="C1621" s="85" t="s">
        <v>1743</v>
      </c>
      <c r="D1621" s="85" t="s">
        <v>1744</v>
      </c>
      <c r="F1621" s="74">
        <v>1</v>
      </c>
      <c r="G1621" s="66" t="s">
        <v>2193</v>
      </c>
    </row>
    <row r="1622" spans="1:7">
      <c r="A1622" s="95" t="s">
        <v>42</v>
      </c>
      <c r="B1622" s="85" t="s">
        <v>2211</v>
      </c>
      <c r="C1622" s="85" t="s">
        <v>1753</v>
      </c>
      <c r="D1622" s="85" t="s">
        <v>1754</v>
      </c>
      <c r="F1622" s="74">
        <v>1</v>
      </c>
      <c r="G1622" s="66" t="s">
        <v>2193</v>
      </c>
    </row>
    <row r="1623" spans="1:7">
      <c r="A1623" s="95" t="s">
        <v>42</v>
      </c>
      <c r="B1623" s="85" t="s">
        <v>2211</v>
      </c>
      <c r="C1623" s="85" t="s">
        <v>1951</v>
      </c>
      <c r="D1623" s="85" t="s">
        <v>1952</v>
      </c>
      <c r="F1623" s="74">
        <v>1</v>
      </c>
      <c r="G1623" s="66" t="s">
        <v>2193</v>
      </c>
    </row>
    <row r="1624" spans="1:7">
      <c r="A1624" s="95" t="s">
        <v>42</v>
      </c>
      <c r="B1624" s="85" t="s">
        <v>2211</v>
      </c>
      <c r="C1624" s="85" t="s">
        <v>1987</v>
      </c>
      <c r="D1624" s="85" t="s">
        <v>1988</v>
      </c>
      <c r="F1624" s="74">
        <v>1</v>
      </c>
      <c r="G1624" s="66" t="s">
        <v>2193</v>
      </c>
    </row>
    <row r="1625" spans="1:7">
      <c r="A1625" s="95" t="s">
        <v>42</v>
      </c>
      <c r="B1625" s="85" t="s">
        <v>2211</v>
      </c>
      <c r="C1625" s="85" t="s">
        <v>2005</v>
      </c>
      <c r="D1625" s="85" t="s">
        <v>2006</v>
      </c>
      <c r="F1625" s="74">
        <v>2</v>
      </c>
      <c r="G1625" s="66" t="s">
        <v>2193</v>
      </c>
    </row>
    <row r="1626" spans="1:7">
      <c r="A1626" s="95" t="s">
        <v>42</v>
      </c>
      <c r="B1626" s="85" t="s">
        <v>2211</v>
      </c>
      <c r="C1626" s="85" t="s">
        <v>2155</v>
      </c>
      <c r="D1626" s="85" t="s">
        <v>2156</v>
      </c>
      <c r="F1626" s="74">
        <v>2</v>
      </c>
      <c r="G1626" s="66" t="s">
        <v>2193</v>
      </c>
    </row>
    <row r="1627" spans="1:7">
      <c r="A1627" s="95" t="s">
        <v>42</v>
      </c>
      <c r="B1627" s="85" t="s">
        <v>2211</v>
      </c>
      <c r="C1627" s="85" t="s">
        <v>2165</v>
      </c>
      <c r="D1627" s="85" t="s">
        <v>2166</v>
      </c>
      <c r="F1627" s="74">
        <v>2</v>
      </c>
      <c r="G1627" s="66" t="s">
        <v>2193</v>
      </c>
    </row>
    <row r="1628" spans="1:7">
      <c r="A1628" s="95" t="s">
        <v>43</v>
      </c>
      <c r="B1628" s="85" t="s">
        <v>189</v>
      </c>
      <c r="C1628" s="85" t="s">
        <v>336</v>
      </c>
      <c r="D1628" s="85" t="s">
        <v>337</v>
      </c>
      <c r="F1628" s="74">
        <v>3</v>
      </c>
      <c r="G1628" s="66" t="s">
        <v>2193</v>
      </c>
    </row>
    <row r="1629" spans="1:7">
      <c r="A1629" s="95" t="s">
        <v>43</v>
      </c>
      <c r="B1629" s="85" t="s">
        <v>189</v>
      </c>
      <c r="C1629" s="85" t="s">
        <v>344</v>
      </c>
      <c r="D1629" s="85" t="s">
        <v>345</v>
      </c>
      <c r="F1629" s="74">
        <v>1</v>
      </c>
      <c r="G1629" s="66" t="s">
        <v>2193</v>
      </c>
    </row>
    <row r="1630" spans="1:7">
      <c r="A1630" s="95" t="s">
        <v>43</v>
      </c>
      <c r="B1630" s="85" t="s">
        <v>189</v>
      </c>
      <c r="C1630" s="85" t="s">
        <v>349</v>
      </c>
      <c r="D1630" s="85" t="s">
        <v>350</v>
      </c>
      <c r="F1630" s="74">
        <v>1</v>
      </c>
      <c r="G1630" s="66" t="s">
        <v>2193</v>
      </c>
    </row>
    <row r="1631" spans="1:7">
      <c r="A1631" s="95" t="s">
        <v>43</v>
      </c>
      <c r="B1631" s="85" t="s">
        <v>189</v>
      </c>
      <c r="C1631" s="85" t="s">
        <v>376</v>
      </c>
      <c r="D1631" s="85" t="s">
        <v>377</v>
      </c>
      <c r="F1631" s="74">
        <v>1</v>
      </c>
      <c r="G1631" s="66" t="s">
        <v>2193</v>
      </c>
    </row>
    <row r="1632" spans="1:7">
      <c r="A1632" s="95" t="s">
        <v>43</v>
      </c>
      <c r="B1632" s="85" t="s">
        <v>189</v>
      </c>
      <c r="C1632" s="85" t="s">
        <v>378</v>
      </c>
      <c r="D1632" s="85" t="s">
        <v>379</v>
      </c>
      <c r="F1632" s="74">
        <v>1</v>
      </c>
      <c r="G1632" s="66" t="s">
        <v>2193</v>
      </c>
    </row>
    <row r="1633" spans="1:7">
      <c r="A1633" s="95" t="s">
        <v>43</v>
      </c>
      <c r="B1633" s="85" t="s">
        <v>189</v>
      </c>
      <c r="C1633" s="85" t="s">
        <v>382</v>
      </c>
      <c r="D1633" s="85" t="s">
        <v>383</v>
      </c>
      <c r="F1633" s="74">
        <v>1</v>
      </c>
      <c r="G1633" s="66" t="s">
        <v>2193</v>
      </c>
    </row>
    <row r="1634" spans="1:7">
      <c r="A1634" s="95" t="s">
        <v>43</v>
      </c>
      <c r="B1634" s="85" t="s">
        <v>189</v>
      </c>
      <c r="C1634" s="85" t="s">
        <v>396</v>
      </c>
      <c r="D1634" s="85" t="s">
        <v>397</v>
      </c>
      <c r="F1634" s="74">
        <v>1</v>
      </c>
      <c r="G1634" s="66" t="s">
        <v>2193</v>
      </c>
    </row>
    <row r="1635" spans="1:7">
      <c r="A1635" s="95" t="s">
        <v>43</v>
      </c>
      <c r="B1635" s="85" t="s">
        <v>189</v>
      </c>
      <c r="C1635" s="85" t="s">
        <v>398</v>
      </c>
      <c r="D1635" s="85" t="s">
        <v>399</v>
      </c>
      <c r="F1635" s="74">
        <v>1</v>
      </c>
      <c r="G1635" s="66" t="s">
        <v>2193</v>
      </c>
    </row>
    <row r="1636" spans="1:7">
      <c r="A1636" s="95" t="s">
        <v>43</v>
      </c>
      <c r="B1636" s="85" t="s">
        <v>189</v>
      </c>
      <c r="C1636" s="85" t="s">
        <v>447</v>
      </c>
      <c r="D1636" s="85" t="s">
        <v>448</v>
      </c>
      <c r="F1636" s="74">
        <v>3</v>
      </c>
      <c r="G1636" s="66" t="s">
        <v>2193</v>
      </c>
    </row>
    <row r="1637" spans="1:7">
      <c r="A1637" s="95" t="s">
        <v>43</v>
      </c>
      <c r="B1637" s="85" t="s">
        <v>189</v>
      </c>
      <c r="C1637" s="85" t="s">
        <v>455</v>
      </c>
      <c r="D1637" s="85" t="s">
        <v>456</v>
      </c>
      <c r="F1637" s="74">
        <v>2</v>
      </c>
      <c r="G1637" s="66" t="s">
        <v>2193</v>
      </c>
    </row>
    <row r="1638" spans="1:7">
      <c r="A1638" s="95" t="s">
        <v>43</v>
      </c>
      <c r="B1638" s="85" t="s">
        <v>189</v>
      </c>
      <c r="C1638" s="85" t="s">
        <v>457</v>
      </c>
      <c r="D1638" s="85" t="s">
        <v>458</v>
      </c>
      <c r="F1638" s="74">
        <v>1</v>
      </c>
      <c r="G1638" s="66" t="s">
        <v>2193</v>
      </c>
    </row>
    <row r="1639" spans="1:7">
      <c r="A1639" s="95" t="s">
        <v>43</v>
      </c>
      <c r="B1639" s="85" t="s">
        <v>189</v>
      </c>
      <c r="C1639" s="85" t="s">
        <v>470</v>
      </c>
      <c r="D1639" s="85" t="s">
        <v>471</v>
      </c>
      <c r="F1639" s="74">
        <v>5</v>
      </c>
      <c r="G1639" s="66" t="s">
        <v>2193</v>
      </c>
    </row>
    <row r="1640" spans="1:7">
      <c r="A1640" s="95" t="s">
        <v>43</v>
      </c>
      <c r="B1640" s="85" t="s">
        <v>189</v>
      </c>
      <c r="C1640" s="85" t="s">
        <v>472</v>
      </c>
      <c r="D1640" s="85" t="s">
        <v>473</v>
      </c>
      <c r="F1640" s="74">
        <v>10</v>
      </c>
      <c r="G1640" s="66" t="s">
        <v>2193</v>
      </c>
    </row>
    <row r="1641" spans="1:7">
      <c r="A1641" s="95" t="s">
        <v>43</v>
      </c>
      <c r="B1641" s="85" t="s">
        <v>189</v>
      </c>
      <c r="C1641" s="85" t="s">
        <v>475</v>
      </c>
      <c r="D1641" s="85" t="s">
        <v>476</v>
      </c>
      <c r="F1641" s="74">
        <v>1</v>
      </c>
      <c r="G1641" s="66" t="s">
        <v>2193</v>
      </c>
    </row>
    <row r="1642" spans="1:7">
      <c r="A1642" s="95" t="s">
        <v>43</v>
      </c>
      <c r="B1642" s="85" t="s">
        <v>189</v>
      </c>
      <c r="C1642" s="85" t="s">
        <v>477</v>
      </c>
      <c r="D1642" s="85" t="s">
        <v>478</v>
      </c>
      <c r="F1642" s="74">
        <v>1</v>
      </c>
      <c r="G1642" s="66" t="s">
        <v>2193</v>
      </c>
    </row>
    <row r="1643" spans="1:7">
      <c r="A1643" s="95" t="s">
        <v>43</v>
      </c>
      <c r="B1643" s="85" t="s">
        <v>189</v>
      </c>
      <c r="C1643" s="85" t="s">
        <v>479</v>
      </c>
      <c r="D1643" s="85" t="s">
        <v>480</v>
      </c>
      <c r="F1643" s="74">
        <v>1</v>
      </c>
      <c r="G1643" s="66" t="s">
        <v>2193</v>
      </c>
    </row>
    <row r="1644" spans="1:7">
      <c r="A1644" s="95" t="s">
        <v>43</v>
      </c>
      <c r="B1644" s="85" t="s">
        <v>189</v>
      </c>
      <c r="C1644" s="85" t="s">
        <v>481</v>
      </c>
      <c r="D1644" s="85" t="s">
        <v>482</v>
      </c>
      <c r="F1644" s="74">
        <v>1</v>
      </c>
      <c r="G1644" s="66" t="s">
        <v>2193</v>
      </c>
    </row>
    <row r="1645" spans="1:7">
      <c r="A1645" s="95" t="s">
        <v>43</v>
      </c>
      <c r="B1645" s="85" t="s">
        <v>189</v>
      </c>
      <c r="C1645" s="85" t="s">
        <v>483</v>
      </c>
      <c r="D1645" s="85" t="s">
        <v>484</v>
      </c>
      <c r="F1645" s="74">
        <v>1</v>
      </c>
      <c r="G1645" s="66" t="s">
        <v>2193</v>
      </c>
    </row>
    <row r="1646" spans="1:7">
      <c r="A1646" s="95" t="s">
        <v>43</v>
      </c>
      <c r="B1646" s="85" t="s">
        <v>189</v>
      </c>
      <c r="C1646" s="85" t="s">
        <v>485</v>
      </c>
      <c r="D1646" s="85" t="s">
        <v>486</v>
      </c>
      <c r="F1646" s="74">
        <v>1</v>
      </c>
      <c r="G1646" s="66" t="s">
        <v>2193</v>
      </c>
    </row>
    <row r="1647" spans="1:7">
      <c r="A1647" s="95" t="s">
        <v>43</v>
      </c>
      <c r="B1647" s="85" t="s">
        <v>189</v>
      </c>
      <c r="C1647" s="85" t="s">
        <v>487</v>
      </c>
      <c r="D1647" s="85" t="s">
        <v>488</v>
      </c>
      <c r="F1647" s="74">
        <v>1</v>
      </c>
      <c r="G1647" s="66" t="s">
        <v>2193</v>
      </c>
    </row>
    <row r="1648" spans="1:7">
      <c r="A1648" s="95" t="s">
        <v>43</v>
      </c>
      <c r="B1648" s="85" t="s">
        <v>189</v>
      </c>
      <c r="C1648" s="85" t="s">
        <v>489</v>
      </c>
      <c r="D1648" s="85" t="s">
        <v>490</v>
      </c>
      <c r="F1648" s="74">
        <v>1</v>
      </c>
      <c r="G1648" s="66" t="s">
        <v>2193</v>
      </c>
    </row>
    <row r="1649" spans="1:7">
      <c r="A1649" s="95" t="s">
        <v>43</v>
      </c>
      <c r="B1649" s="85" t="s">
        <v>189</v>
      </c>
      <c r="C1649" s="85" t="s">
        <v>491</v>
      </c>
      <c r="D1649" s="85" t="s">
        <v>492</v>
      </c>
      <c r="F1649" s="74">
        <v>1</v>
      </c>
      <c r="G1649" s="66" t="s">
        <v>2193</v>
      </c>
    </row>
    <row r="1650" spans="1:7">
      <c r="A1650" s="95" t="s">
        <v>43</v>
      </c>
      <c r="B1650" s="85" t="s">
        <v>189</v>
      </c>
      <c r="C1650" s="85" t="s">
        <v>495</v>
      </c>
      <c r="D1650" s="85" t="s">
        <v>496</v>
      </c>
      <c r="F1650" s="74">
        <v>1</v>
      </c>
      <c r="G1650" s="66" t="s">
        <v>2193</v>
      </c>
    </row>
    <row r="1651" spans="1:7">
      <c r="A1651" s="95" t="s">
        <v>43</v>
      </c>
      <c r="B1651" s="85" t="s">
        <v>189</v>
      </c>
      <c r="C1651" s="85" t="s">
        <v>497</v>
      </c>
      <c r="D1651" s="85" t="s">
        <v>498</v>
      </c>
      <c r="F1651" s="74">
        <v>1</v>
      </c>
      <c r="G1651" s="66" t="s">
        <v>2193</v>
      </c>
    </row>
    <row r="1652" spans="1:7">
      <c r="A1652" s="95" t="s">
        <v>43</v>
      </c>
      <c r="B1652" s="85" t="s">
        <v>189</v>
      </c>
      <c r="C1652" s="85" t="s">
        <v>499</v>
      </c>
      <c r="D1652" s="85" t="s">
        <v>500</v>
      </c>
      <c r="F1652" s="74">
        <v>1</v>
      </c>
      <c r="G1652" s="66" t="s">
        <v>2193</v>
      </c>
    </row>
    <row r="1653" spans="1:7">
      <c r="A1653" s="95" t="s">
        <v>43</v>
      </c>
      <c r="B1653" s="85" t="s">
        <v>189</v>
      </c>
      <c r="C1653" s="85" t="s">
        <v>503</v>
      </c>
      <c r="D1653" s="85" t="s">
        <v>504</v>
      </c>
      <c r="F1653" s="74">
        <v>2</v>
      </c>
      <c r="G1653" s="66" t="s">
        <v>2193</v>
      </c>
    </row>
    <row r="1654" spans="1:7">
      <c r="A1654" s="95" t="s">
        <v>43</v>
      </c>
      <c r="B1654" s="85" t="s">
        <v>189</v>
      </c>
      <c r="C1654" s="85" t="s">
        <v>526</v>
      </c>
      <c r="D1654" s="85" t="s">
        <v>527</v>
      </c>
      <c r="F1654" s="74">
        <v>2</v>
      </c>
      <c r="G1654" s="66" t="s">
        <v>2193</v>
      </c>
    </row>
    <row r="1655" spans="1:7">
      <c r="A1655" s="95" t="s">
        <v>43</v>
      </c>
      <c r="B1655" s="85" t="s">
        <v>189</v>
      </c>
      <c r="C1655" s="85" t="s">
        <v>528</v>
      </c>
      <c r="D1655" s="85" t="s">
        <v>478</v>
      </c>
      <c r="F1655" s="74">
        <v>1</v>
      </c>
      <c r="G1655" s="66" t="s">
        <v>2193</v>
      </c>
    </row>
    <row r="1656" spans="1:7">
      <c r="A1656" s="95" t="s">
        <v>43</v>
      </c>
      <c r="B1656" s="85" t="s">
        <v>189</v>
      </c>
      <c r="C1656" s="85" t="s">
        <v>623</v>
      </c>
      <c r="D1656" s="85" t="s">
        <v>624</v>
      </c>
      <c r="F1656" s="74">
        <v>2</v>
      </c>
      <c r="G1656" s="66" t="s">
        <v>2193</v>
      </c>
    </row>
    <row r="1657" spans="1:7">
      <c r="A1657" s="95" t="s">
        <v>43</v>
      </c>
      <c r="B1657" s="85" t="s">
        <v>189</v>
      </c>
      <c r="C1657" s="85" t="s">
        <v>638</v>
      </c>
      <c r="D1657" s="85" t="s">
        <v>639</v>
      </c>
      <c r="F1657" s="74">
        <v>13</v>
      </c>
      <c r="G1657" s="66" t="s">
        <v>2197</v>
      </c>
    </row>
    <row r="1658" spans="1:7">
      <c r="A1658" s="95" t="s">
        <v>43</v>
      </c>
      <c r="B1658" s="85" t="s">
        <v>189</v>
      </c>
      <c r="C1658" s="85" t="s">
        <v>640</v>
      </c>
      <c r="D1658" s="85" t="s">
        <v>641</v>
      </c>
      <c r="F1658" s="74">
        <v>3.6</v>
      </c>
      <c r="G1658" s="66" t="s">
        <v>2197</v>
      </c>
    </row>
    <row r="1659" spans="1:7">
      <c r="A1659" s="95" t="s">
        <v>43</v>
      </c>
      <c r="B1659" s="85" t="s">
        <v>189</v>
      </c>
      <c r="C1659" s="85" t="s">
        <v>658</v>
      </c>
      <c r="D1659" s="85" t="s">
        <v>659</v>
      </c>
      <c r="F1659" s="74">
        <v>1</v>
      </c>
      <c r="G1659" s="66" t="s">
        <v>2193</v>
      </c>
    </row>
    <row r="1660" spans="1:7">
      <c r="A1660" s="95" t="s">
        <v>43</v>
      </c>
      <c r="B1660" s="85" t="s">
        <v>189</v>
      </c>
      <c r="C1660" s="85" t="s">
        <v>662</v>
      </c>
      <c r="D1660" s="85" t="s">
        <v>663</v>
      </c>
      <c r="F1660" s="74">
        <v>2</v>
      </c>
      <c r="G1660" s="66" t="s">
        <v>2193</v>
      </c>
    </row>
    <row r="1661" spans="1:7">
      <c r="A1661" s="95" t="s">
        <v>43</v>
      </c>
      <c r="B1661" s="85" t="s">
        <v>189</v>
      </c>
      <c r="C1661" s="85" t="s">
        <v>670</v>
      </c>
      <c r="D1661" s="85" t="s">
        <v>671</v>
      </c>
      <c r="F1661" s="74">
        <v>1</v>
      </c>
      <c r="G1661" s="66" t="s">
        <v>2193</v>
      </c>
    </row>
    <row r="1662" spans="1:7">
      <c r="A1662" s="95" t="s">
        <v>43</v>
      </c>
      <c r="B1662" s="85" t="s">
        <v>189</v>
      </c>
      <c r="C1662" s="85" t="s">
        <v>734</v>
      </c>
      <c r="D1662" s="85" t="s">
        <v>735</v>
      </c>
      <c r="F1662" s="74">
        <v>1</v>
      </c>
      <c r="G1662" s="66" t="s">
        <v>2193</v>
      </c>
    </row>
    <row r="1663" spans="1:7">
      <c r="A1663" s="95" t="s">
        <v>43</v>
      </c>
      <c r="B1663" s="85" t="s">
        <v>189</v>
      </c>
      <c r="C1663" s="85" t="s">
        <v>945</v>
      </c>
      <c r="D1663" s="85" t="s">
        <v>946</v>
      </c>
      <c r="F1663" s="74">
        <v>1</v>
      </c>
      <c r="G1663" s="66" t="s">
        <v>2193</v>
      </c>
    </row>
    <row r="1664" spans="1:7">
      <c r="A1664" s="95" t="s">
        <v>43</v>
      </c>
      <c r="B1664" s="85" t="s">
        <v>189</v>
      </c>
      <c r="C1664" s="85" t="s">
        <v>1861</v>
      </c>
      <c r="D1664" s="85" t="s">
        <v>1862</v>
      </c>
      <c r="F1664" s="74">
        <v>1</v>
      </c>
      <c r="G1664" s="66" t="s">
        <v>2193</v>
      </c>
    </row>
    <row r="1665" spans="1:7">
      <c r="A1665" s="95" t="s">
        <v>43</v>
      </c>
      <c r="B1665" s="85" t="s">
        <v>189</v>
      </c>
      <c r="C1665" s="85" t="s">
        <v>1967</v>
      </c>
      <c r="D1665" s="85" t="s">
        <v>1968</v>
      </c>
      <c r="F1665" s="74">
        <v>1</v>
      </c>
      <c r="G1665" s="66" t="s">
        <v>2193</v>
      </c>
    </row>
    <row r="1666" spans="1:7">
      <c r="A1666" s="95" t="s">
        <v>43</v>
      </c>
      <c r="B1666" s="85" t="s">
        <v>189</v>
      </c>
      <c r="C1666" s="85" t="s">
        <v>2005</v>
      </c>
      <c r="D1666" s="85" t="s">
        <v>2006</v>
      </c>
      <c r="F1666" s="74">
        <v>2</v>
      </c>
      <c r="G1666" s="66" t="s">
        <v>2193</v>
      </c>
    </row>
    <row r="1667" spans="1:7">
      <c r="A1667" s="95" t="s">
        <v>43</v>
      </c>
      <c r="B1667" s="85" t="s">
        <v>189</v>
      </c>
      <c r="C1667" s="85" t="s">
        <v>2056</v>
      </c>
      <c r="D1667" s="85" t="s">
        <v>2057</v>
      </c>
      <c r="F1667" s="74">
        <v>1</v>
      </c>
      <c r="G1667" s="66" t="s">
        <v>2193</v>
      </c>
    </row>
    <row r="1668" spans="1:7">
      <c r="A1668" s="95" t="s">
        <v>43</v>
      </c>
      <c r="B1668" s="85" t="s">
        <v>189</v>
      </c>
      <c r="C1668" s="85" t="s">
        <v>2149</v>
      </c>
      <c r="D1668" s="85" t="s">
        <v>2150</v>
      </c>
      <c r="F1668" s="74">
        <v>2</v>
      </c>
      <c r="G1668" s="66" t="s">
        <v>2193</v>
      </c>
    </row>
    <row r="1669" spans="1:7">
      <c r="A1669" s="95" t="s">
        <v>43</v>
      </c>
      <c r="B1669" s="85" t="s">
        <v>189</v>
      </c>
      <c r="C1669" s="85" t="s">
        <v>2163</v>
      </c>
      <c r="D1669" s="85" t="s">
        <v>2195</v>
      </c>
      <c r="F1669" s="74">
        <v>2</v>
      </c>
      <c r="G1669" s="66" t="s">
        <v>2193</v>
      </c>
    </row>
    <row r="1670" spans="1:7">
      <c r="A1670" s="95" t="s">
        <v>43</v>
      </c>
      <c r="B1670" s="85" t="s">
        <v>189</v>
      </c>
      <c r="C1670" s="85" t="s">
        <v>2167</v>
      </c>
      <c r="D1670" s="85" t="s">
        <v>2168</v>
      </c>
      <c r="F1670" s="74">
        <v>2</v>
      </c>
      <c r="G1670" s="66" t="s">
        <v>2193</v>
      </c>
    </row>
    <row r="1671" spans="1:7">
      <c r="A1671" s="95" t="s">
        <v>43</v>
      </c>
      <c r="B1671" s="85" t="s">
        <v>189</v>
      </c>
      <c r="C1671" s="85" t="s">
        <v>2174</v>
      </c>
      <c r="D1671" s="85" t="s">
        <v>2175</v>
      </c>
      <c r="F1671" s="74">
        <v>1</v>
      </c>
      <c r="G1671" s="66" t="s">
        <v>2193</v>
      </c>
    </row>
    <row r="1672" spans="1:7">
      <c r="A1672" s="95" t="s">
        <v>44</v>
      </c>
      <c r="B1672" s="85" t="s">
        <v>2212</v>
      </c>
      <c r="C1672" s="85" t="s">
        <v>392</v>
      </c>
      <c r="D1672" s="85" t="s">
        <v>393</v>
      </c>
      <c r="F1672" s="74">
        <v>1</v>
      </c>
      <c r="G1672" s="66" t="s">
        <v>2193</v>
      </c>
    </row>
    <row r="1673" spans="1:7">
      <c r="A1673" s="95" t="s">
        <v>44</v>
      </c>
      <c r="B1673" s="85" t="s">
        <v>2212</v>
      </c>
      <c r="C1673" s="85" t="s">
        <v>440</v>
      </c>
      <c r="D1673" s="85" t="s">
        <v>441</v>
      </c>
      <c r="F1673" s="74">
        <v>1</v>
      </c>
      <c r="G1673" s="66" t="s">
        <v>2193</v>
      </c>
    </row>
    <row r="1674" spans="1:7">
      <c r="A1674" s="95" t="s">
        <v>44</v>
      </c>
      <c r="B1674" s="85" t="s">
        <v>2212</v>
      </c>
      <c r="C1674" s="85" t="s">
        <v>445</v>
      </c>
      <c r="D1674" s="85" t="s">
        <v>446</v>
      </c>
      <c r="F1674" s="74">
        <v>1</v>
      </c>
      <c r="G1674" s="66" t="s">
        <v>2193</v>
      </c>
    </row>
    <row r="1675" spans="1:7">
      <c r="A1675" s="95" t="s">
        <v>44</v>
      </c>
      <c r="B1675" s="85" t="s">
        <v>2212</v>
      </c>
      <c r="C1675" s="85" t="s">
        <v>452</v>
      </c>
      <c r="D1675" s="85" t="s">
        <v>453</v>
      </c>
      <c r="F1675" s="74">
        <v>5</v>
      </c>
      <c r="G1675" s="66" t="s">
        <v>2193</v>
      </c>
    </row>
    <row r="1676" spans="1:7">
      <c r="A1676" s="95" t="s">
        <v>44</v>
      </c>
      <c r="B1676" s="85" t="s">
        <v>2212</v>
      </c>
      <c r="C1676" s="85" t="s">
        <v>459</v>
      </c>
      <c r="D1676" s="85" t="s">
        <v>460</v>
      </c>
      <c r="F1676" s="74">
        <v>1</v>
      </c>
      <c r="G1676" s="66" t="s">
        <v>2193</v>
      </c>
    </row>
    <row r="1677" spans="1:7">
      <c r="A1677" s="95" t="s">
        <v>44</v>
      </c>
      <c r="B1677" s="85" t="s">
        <v>2212</v>
      </c>
      <c r="C1677" s="85" t="s">
        <v>464</v>
      </c>
      <c r="D1677" s="85" t="s">
        <v>465</v>
      </c>
      <c r="F1677" s="74">
        <v>1</v>
      </c>
      <c r="G1677" s="66" t="s">
        <v>2193</v>
      </c>
    </row>
    <row r="1678" spans="1:7">
      <c r="A1678" s="95" t="s">
        <v>44</v>
      </c>
      <c r="B1678" s="85" t="s">
        <v>2212</v>
      </c>
      <c r="C1678" s="85" t="s">
        <v>466</v>
      </c>
      <c r="D1678" s="85" t="s">
        <v>467</v>
      </c>
      <c r="F1678" s="74">
        <v>1</v>
      </c>
      <c r="G1678" s="66" t="s">
        <v>2193</v>
      </c>
    </row>
    <row r="1679" spans="1:7">
      <c r="A1679" s="95" t="s">
        <v>44</v>
      </c>
      <c r="B1679" s="85" t="s">
        <v>2212</v>
      </c>
      <c r="C1679" s="85" t="s">
        <v>505</v>
      </c>
      <c r="D1679" s="85" t="s">
        <v>506</v>
      </c>
      <c r="F1679" s="74">
        <v>1</v>
      </c>
      <c r="G1679" s="66" t="s">
        <v>2193</v>
      </c>
    </row>
    <row r="1680" spans="1:7">
      <c r="A1680" s="95" t="s">
        <v>44</v>
      </c>
      <c r="B1680" s="85" t="s">
        <v>2212</v>
      </c>
      <c r="C1680" s="85" t="s">
        <v>511</v>
      </c>
      <c r="D1680" s="85" t="s">
        <v>512</v>
      </c>
      <c r="F1680" s="74">
        <v>1</v>
      </c>
      <c r="G1680" s="66" t="s">
        <v>2193</v>
      </c>
    </row>
    <row r="1681" spans="1:7">
      <c r="A1681" s="95" t="s">
        <v>44</v>
      </c>
      <c r="B1681" s="85" t="s">
        <v>2212</v>
      </c>
      <c r="C1681" s="85" t="s">
        <v>515</v>
      </c>
      <c r="D1681" s="85" t="s">
        <v>516</v>
      </c>
      <c r="F1681" s="74">
        <v>1</v>
      </c>
      <c r="G1681" s="66" t="s">
        <v>2193</v>
      </c>
    </row>
    <row r="1682" spans="1:7">
      <c r="A1682" s="95" t="s">
        <v>44</v>
      </c>
      <c r="B1682" s="85" t="s">
        <v>2212</v>
      </c>
      <c r="C1682" s="85" t="s">
        <v>521</v>
      </c>
      <c r="D1682" s="85" t="s">
        <v>522</v>
      </c>
      <c r="F1682" s="74">
        <v>2</v>
      </c>
      <c r="G1682" s="66" t="s">
        <v>2193</v>
      </c>
    </row>
    <row r="1683" spans="1:7">
      <c r="A1683" s="95" t="s">
        <v>44</v>
      </c>
      <c r="B1683" s="85" t="s">
        <v>2212</v>
      </c>
      <c r="C1683" s="85" t="s">
        <v>524</v>
      </c>
      <c r="D1683" s="85" t="s">
        <v>525</v>
      </c>
      <c r="F1683" s="74">
        <v>1</v>
      </c>
      <c r="G1683" s="66" t="s">
        <v>2193</v>
      </c>
    </row>
    <row r="1684" spans="1:7">
      <c r="A1684" s="95" t="s">
        <v>44</v>
      </c>
      <c r="B1684" s="85" t="s">
        <v>2212</v>
      </c>
      <c r="C1684" s="85" t="s">
        <v>526</v>
      </c>
      <c r="D1684" s="85" t="s">
        <v>527</v>
      </c>
      <c r="F1684" s="74">
        <v>2</v>
      </c>
      <c r="G1684" s="66" t="s">
        <v>2193</v>
      </c>
    </row>
    <row r="1685" spans="1:7">
      <c r="A1685" s="95" t="s">
        <v>44</v>
      </c>
      <c r="B1685" s="85" t="s">
        <v>2212</v>
      </c>
      <c r="C1685" s="85" t="s">
        <v>531</v>
      </c>
      <c r="D1685" s="85" t="s">
        <v>532</v>
      </c>
      <c r="F1685" s="74">
        <v>1</v>
      </c>
      <c r="G1685" s="66" t="s">
        <v>2193</v>
      </c>
    </row>
    <row r="1686" spans="1:7">
      <c r="A1686" s="95" t="s">
        <v>44</v>
      </c>
      <c r="B1686" s="85" t="s">
        <v>2212</v>
      </c>
      <c r="C1686" s="85" t="s">
        <v>535</v>
      </c>
      <c r="D1686" s="85" t="s">
        <v>536</v>
      </c>
      <c r="F1686" s="74">
        <v>1</v>
      </c>
      <c r="G1686" s="66" t="s">
        <v>2193</v>
      </c>
    </row>
    <row r="1687" spans="1:7">
      <c r="A1687" s="95" t="s">
        <v>44</v>
      </c>
      <c r="B1687" s="85" t="s">
        <v>2212</v>
      </c>
      <c r="C1687" s="85" t="s">
        <v>537</v>
      </c>
      <c r="D1687" s="85" t="s">
        <v>538</v>
      </c>
      <c r="F1687" s="74">
        <v>1</v>
      </c>
      <c r="G1687" s="66" t="s">
        <v>2193</v>
      </c>
    </row>
    <row r="1688" spans="1:7">
      <c r="A1688" s="95" t="s">
        <v>44</v>
      </c>
      <c r="B1688" s="85" t="s">
        <v>2212</v>
      </c>
      <c r="C1688" s="85" t="s">
        <v>539</v>
      </c>
      <c r="D1688" s="85" t="s">
        <v>540</v>
      </c>
      <c r="F1688" s="74">
        <v>1</v>
      </c>
      <c r="G1688" s="66" t="s">
        <v>2193</v>
      </c>
    </row>
    <row r="1689" spans="1:7">
      <c r="A1689" s="95" t="s">
        <v>44</v>
      </c>
      <c r="B1689" s="85" t="s">
        <v>2212</v>
      </c>
      <c r="C1689" s="85" t="s">
        <v>549</v>
      </c>
      <c r="D1689" s="85" t="s">
        <v>550</v>
      </c>
      <c r="F1689" s="74">
        <v>1</v>
      </c>
      <c r="G1689" s="66" t="s">
        <v>2193</v>
      </c>
    </row>
    <row r="1690" spans="1:7">
      <c r="A1690" s="95" t="s">
        <v>44</v>
      </c>
      <c r="B1690" s="85" t="s">
        <v>2212</v>
      </c>
      <c r="C1690" s="85" t="s">
        <v>559</v>
      </c>
      <c r="D1690" s="85" t="s">
        <v>560</v>
      </c>
      <c r="F1690" s="74">
        <v>1</v>
      </c>
      <c r="G1690" s="66" t="s">
        <v>2193</v>
      </c>
    </row>
    <row r="1691" spans="1:7">
      <c r="A1691" s="95" t="s">
        <v>44</v>
      </c>
      <c r="B1691" s="85" t="s">
        <v>2212</v>
      </c>
      <c r="C1691" s="85" t="s">
        <v>576</v>
      </c>
      <c r="D1691" s="85" t="s">
        <v>577</v>
      </c>
      <c r="F1691" s="74">
        <v>2</v>
      </c>
      <c r="G1691" s="66" t="s">
        <v>2193</v>
      </c>
    </row>
    <row r="1692" spans="1:7">
      <c r="A1692" s="95" t="s">
        <v>44</v>
      </c>
      <c r="B1692" s="85" t="s">
        <v>2212</v>
      </c>
      <c r="C1692" s="85" t="s">
        <v>619</v>
      </c>
      <c r="D1692" s="85" t="s">
        <v>620</v>
      </c>
      <c r="F1692" s="74">
        <v>5</v>
      </c>
      <c r="G1692" s="66" t="s">
        <v>2193</v>
      </c>
    </row>
    <row r="1693" spans="1:7">
      <c r="A1693" s="95" t="s">
        <v>44</v>
      </c>
      <c r="B1693" s="85" t="s">
        <v>2212</v>
      </c>
      <c r="C1693" s="85" t="s">
        <v>640</v>
      </c>
      <c r="D1693" s="85" t="s">
        <v>641</v>
      </c>
      <c r="F1693" s="74">
        <v>3.6</v>
      </c>
      <c r="G1693" s="66" t="s">
        <v>2197</v>
      </c>
    </row>
    <row r="1694" spans="1:7">
      <c r="A1694" s="95" t="s">
        <v>44</v>
      </c>
      <c r="B1694" s="85" t="s">
        <v>2212</v>
      </c>
      <c r="C1694" s="85" t="s">
        <v>662</v>
      </c>
      <c r="D1694" s="85" t="s">
        <v>663</v>
      </c>
      <c r="F1694" s="74">
        <v>1</v>
      </c>
      <c r="G1694" s="66" t="s">
        <v>2193</v>
      </c>
    </row>
    <row r="1695" spans="1:7">
      <c r="A1695" s="95" t="s">
        <v>44</v>
      </c>
      <c r="B1695" s="85" t="s">
        <v>2212</v>
      </c>
      <c r="C1695" s="85" t="s">
        <v>670</v>
      </c>
      <c r="D1695" s="85" t="s">
        <v>671</v>
      </c>
      <c r="F1695" s="74">
        <v>1</v>
      </c>
      <c r="G1695" s="66" t="s">
        <v>2193</v>
      </c>
    </row>
    <row r="1696" spans="1:7">
      <c r="A1696" s="95" t="s">
        <v>44</v>
      </c>
      <c r="B1696" s="85" t="s">
        <v>2212</v>
      </c>
      <c r="C1696" s="85" t="s">
        <v>1384</v>
      </c>
      <c r="D1696" s="85" t="s">
        <v>1385</v>
      </c>
      <c r="F1696" s="74">
        <v>1</v>
      </c>
      <c r="G1696" s="66" t="s">
        <v>2193</v>
      </c>
    </row>
    <row r="1697" spans="1:7">
      <c r="A1697" s="95" t="s">
        <v>44</v>
      </c>
      <c r="B1697" s="85" t="s">
        <v>2212</v>
      </c>
      <c r="C1697" s="85" t="s">
        <v>1491</v>
      </c>
      <c r="D1697" s="85" t="s">
        <v>1492</v>
      </c>
      <c r="F1697" s="74">
        <v>1</v>
      </c>
      <c r="G1697" s="66" t="s">
        <v>2193</v>
      </c>
    </row>
    <row r="1698" spans="1:7">
      <c r="A1698" s="95" t="s">
        <v>44</v>
      </c>
      <c r="B1698" s="85" t="s">
        <v>2212</v>
      </c>
      <c r="C1698" s="85" t="s">
        <v>1537</v>
      </c>
      <c r="D1698" s="85" t="s">
        <v>1538</v>
      </c>
      <c r="F1698" s="74">
        <v>1</v>
      </c>
      <c r="G1698" s="66" t="s">
        <v>2193</v>
      </c>
    </row>
    <row r="1699" spans="1:7">
      <c r="A1699" s="95" t="s">
        <v>44</v>
      </c>
      <c r="B1699" s="85" t="s">
        <v>2212</v>
      </c>
      <c r="C1699" s="85" t="s">
        <v>1632</v>
      </c>
      <c r="D1699" s="85" t="s">
        <v>1633</v>
      </c>
      <c r="F1699" s="74">
        <v>1</v>
      </c>
      <c r="G1699" s="66" t="s">
        <v>2193</v>
      </c>
    </row>
    <row r="1700" spans="1:7">
      <c r="A1700" s="95" t="s">
        <v>44</v>
      </c>
      <c r="B1700" s="85" t="s">
        <v>2212</v>
      </c>
      <c r="C1700" s="85" t="s">
        <v>1709</v>
      </c>
      <c r="D1700" s="85" t="s">
        <v>2200</v>
      </c>
      <c r="F1700" s="74">
        <v>1</v>
      </c>
      <c r="G1700" s="66" t="s">
        <v>2193</v>
      </c>
    </row>
    <row r="1701" spans="1:7">
      <c r="A1701" s="95" t="s">
        <v>44</v>
      </c>
      <c r="B1701" s="85" t="s">
        <v>2212</v>
      </c>
      <c r="C1701" s="85" t="s">
        <v>1763</v>
      </c>
      <c r="D1701" s="85" t="s">
        <v>1764</v>
      </c>
      <c r="F1701" s="74">
        <v>1</v>
      </c>
      <c r="G1701" s="66" t="s">
        <v>2193</v>
      </c>
    </row>
    <row r="1702" spans="1:7">
      <c r="A1702" s="95" t="s">
        <v>44</v>
      </c>
      <c r="B1702" s="85" t="s">
        <v>2212</v>
      </c>
      <c r="C1702" s="85" t="s">
        <v>1773</v>
      </c>
      <c r="D1702" s="85" t="s">
        <v>1774</v>
      </c>
      <c r="F1702" s="74">
        <v>1</v>
      </c>
      <c r="G1702" s="66" t="s">
        <v>2193</v>
      </c>
    </row>
    <row r="1703" spans="1:7">
      <c r="A1703" s="95" t="s">
        <v>44</v>
      </c>
      <c r="B1703" s="85" t="s">
        <v>2212</v>
      </c>
      <c r="C1703" s="85" t="s">
        <v>1832</v>
      </c>
      <c r="D1703" s="85" t="s">
        <v>2201</v>
      </c>
      <c r="F1703" s="74">
        <v>1</v>
      </c>
      <c r="G1703" s="66" t="s">
        <v>2193</v>
      </c>
    </row>
    <row r="1704" spans="1:7">
      <c r="A1704" s="95" t="s">
        <v>44</v>
      </c>
      <c r="B1704" s="85" t="s">
        <v>2212</v>
      </c>
      <c r="C1704" s="85" t="s">
        <v>1943</v>
      </c>
      <c r="D1704" s="85" t="s">
        <v>1944</v>
      </c>
      <c r="F1704" s="74">
        <v>1</v>
      </c>
      <c r="G1704" s="66" t="s">
        <v>2193</v>
      </c>
    </row>
    <row r="1705" spans="1:7">
      <c r="A1705" s="95" t="s">
        <v>44</v>
      </c>
      <c r="B1705" s="85" t="s">
        <v>2212</v>
      </c>
      <c r="C1705" s="85" t="s">
        <v>2005</v>
      </c>
      <c r="D1705" s="85" t="s">
        <v>2006</v>
      </c>
      <c r="F1705" s="74">
        <v>2</v>
      </c>
      <c r="G1705" s="66" t="s">
        <v>2193</v>
      </c>
    </row>
    <row r="1706" spans="1:7">
      <c r="A1706" s="95" t="s">
        <v>44</v>
      </c>
      <c r="B1706" s="85" t="s">
        <v>2212</v>
      </c>
      <c r="C1706" s="85" t="s">
        <v>2048</v>
      </c>
      <c r="D1706" s="85" t="s">
        <v>2213</v>
      </c>
      <c r="F1706" s="74">
        <v>1</v>
      </c>
      <c r="G1706" s="66" t="s">
        <v>2193</v>
      </c>
    </row>
    <row r="1707" spans="1:7">
      <c r="A1707" s="95" t="s">
        <v>44</v>
      </c>
      <c r="B1707" s="85" t="s">
        <v>2212</v>
      </c>
      <c r="C1707" s="85" t="s">
        <v>2147</v>
      </c>
      <c r="D1707" s="85" t="s">
        <v>2148</v>
      </c>
      <c r="F1707" s="74">
        <v>2</v>
      </c>
      <c r="G1707" s="66" t="s">
        <v>2193</v>
      </c>
    </row>
    <row r="1708" spans="1:7">
      <c r="A1708" s="95" t="s">
        <v>44</v>
      </c>
      <c r="B1708" s="85" t="s">
        <v>2212</v>
      </c>
      <c r="C1708" s="85" t="s">
        <v>2161</v>
      </c>
      <c r="D1708" s="85" t="s">
        <v>2162</v>
      </c>
      <c r="F1708" s="74">
        <v>2</v>
      </c>
      <c r="G1708" s="66" t="s">
        <v>2193</v>
      </c>
    </row>
    <row r="1709" spans="1:7">
      <c r="A1709" s="95" t="s">
        <v>44</v>
      </c>
      <c r="B1709" s="85" t="s">
        <v>2212</v>
      </c>
      <c r="C1709" s="85" t="s">
        <v>2169</v>
      </c>
      <c r="D1709" s="85" t="s">
        <v>2162</v>
      </c>
      <c r="F1709" s="74">
        <v>2</v>
      </c>
      <c r="G1709" s="66" t="s">
        <v>2193</v>
      </c>
    </row>
    <row r="1710" spans="1:7">
      <c r="A1710" s="95" t="s">
        <v>44</v>
      </c>
      <c r="B1710" s="85" t="s">
        <v>2212</v>
      </c>
      <c r="C1710" s="85" t="s">
        <v>2182</v>
      </c>
      <c r="D1710" s="85" t="s">
        <v>2183</v>
      </c>
      <c r="F1710" s="74">
        <v>1</v>
      </c>
      <c r="G1710" s="66" t="s">
        <v>2193</v>
      </c>
    </row>
    <row r="1711" spans="1:7">
      <c r="A1711" s="95" t="s">
        <v>45</v>
      </c>
      <c r="B1711" s="85" t="s">
        <v>191</v>
      </c>
      <c r="C1711" s="85" t="s">
        <v>336</v>
      </c>
      <c r="D1711" s="85" t="s">
        <v>337</v>
      </c>
      <c r="F1711" s="74">
        <v>2</v>
      </c>
      <c r="G1711" s="66" t="s">
        <v>2193</v>
      </c>
    </row>
    <row r="1712" spans="1:7">
      <c r="A1712" s="95" t="s">
        <v>45</v>
      </c>
      <c r="B1712" s="85" t="s">
        <v>191</v>
      </c>
      <c r="C1712" s="85" t="s">
        <v>373</v>
      </c>
      <c r="D1712" s="85" t="s">
        <v>374</v>
      </c>
      <c r="F1712" s="74">
        <v>2</v>
      </c>
      <c r="G1712" s="66" t="s">
        <v>2193</v>
      </c>
    </row>
    <row r="1713" spans="1:7">
      <c r="A1713" s="95" t="s">
        <v>45</v>
      </c>
      <c r="B1713" s="85" t="s">
        <v>191</v>
      </c>
      <c r="C1713" s="85" t="s">
        <v>447</v>
      </c>
      <c r="D1713" s="85" t="s">
        <v>448</v>
      </c>
      <c r="F1713" s="74">
        <v>2</v>
      </c>
      <c r="G1713" s="66" t="s">
        <v>2193</v>
      </c>
    </row>
    <row r="1714" spans="1:7">
      <c r="A1714" s="95" t="s">
        <v>45</v>
      </c>
      <c r="B1714" s="85" t="s">
        <v>191</v>
      </c>
      <c r="C1714" s="85" t="s">
        <v>521</v>
      </c>
      <c r="D1714" s="85" t="s">
        <v>522</v>
      </c>
      <c r="F1714" s="74">
        <v>2</v>
      </c>
      <c r="G1714" s="66" t="s">
        <v>2193</v>
      </c>
    </row>
    <row r="1715" spans="1:7">
      <c r="A1715" s="95" t="s">
        <v>45</v>
      </c>
      <c r="B1715" s="85" t="s">
        <v>191</v>
      </c>
      <c r="C1715" s="85" t="s">
        <v>526</v>
      </c>
      <c r="D1715" s="85" t="s">
        <v>527</v>
      </c>
      <c r="F1715" s="74">
        <v>2</v>
      </c>
      <c r="G1715" s="66" t="s">
        <v>2193</v>
      </c>
    </row>
    <row r="1716" spans="1:7">
      <c r="A1716" s="95" t="s">
        <v>45</v>
      </c>
      <c r="B1716" s="85" t="s">
        <v>191</v>
      </c>
      <c r="C1716" s="85" t="s">
        <v>535</v>
      </c>
      <c r="D1716" s="85" t="s">
        <v>536</v>
      </c>
      <c r="F1716" s="74">
        <v>1</v>
      </c>
      <c r="G1716" s="66" t="s">
        <v>2193</v>
      </c>
    </row>
    <row r="1717" spans="1:7">
      <c r="A1717" s="95" t="s">
        <v>45</v>
      </c>
      <c r="B1717" s="85" t="s">
        <v>191</v>
      </c>
      <c r="C1717" s="85" t="s">
        <v>537</v>
      </c>
      <c r="D1717" s="85" t="s">
        <v>538</v>
      </c>
      <c r="F1717" s="74">
        <v>1</v>
      </c>
      <c r="G1717" s="66" t="s">
        <v>2193</v>
      </c>
    </row>
    <row r="1718" spans="1:7">
      <c r="A1718" s="95" t="s">
        <v>45</v>
      </c>
      <c r="B1718" s="85" t="s">
        <v>191</v>
      </c>
      <c r="C1718" s="85" t="s">
        <v>539</v>
      </c>
      <c r="D1718" s="85" t="s">
        <v>540</v>
      </c>
      <c r="F1718" s="74">
        <v>1</v>
      </c>
      <c r="G1718" s="66" t="s">
        <v>2193</v>
      </c>
    </row>
    <row r="1719" spans="1:7">
      <c r="A1719" s="95" t="s">
        <v>45</v>
      </c>
      <c r="B1719" s="85" t="s">
        <v>191</v>
      </c>
      <c r="C1719" s="85" t="s">
        <v>617</v>
      </c>
      <c r="D1719" s="85" t="s">
        <v>618</v>
      </c>
      <c r="F1719" s="74">
        <v>5</v>
      </c>
      <c r="G1719" s="66" t="s">
        <v>2193</v>
      </c>
    </row>
    <row r="1720" spans="1:7">
      <c r="A1720" s="95" t="s">
        <v>45</v>
      </c>
      <c r="B1720" s="85" t="s">
        <v>191</v>
      </c>
      <c r="C1720" s="85" t="s">
        <v>621</v>
      </c>
      <c r="D1720" s="85" t="s">
        <v>622</v>
      </c>
      <c r="F1720" s="74">
        <v>10</v>
      </c>
      <c r="G1720" s="66" t="s">
        <v>2193</v>
      </c>
    </row>
    <row r="1721" spans="1:7">
      <c r="A1721" s="95" t="s">
        <v>45</v>
      </c>
      <c r="B1721" s="85" t="s">
        <v>191</v>
      </c>
      <c r="C1721" s="85" t="s">
        <v>625</v>
      </c>
      <c r="D1721" s="85" t="s">
        <v>626</v>
      </c>
      <c r="F1721" s="74">
        <v>1</v>
      </c>
      <c r="G1721" s="66" t="s">
        <v>2193</v>
      </c>
    </row>
    <row r="1722" spans="1:7">
      <c r="A1722" s="95" t="s">
        <v>45</v>
      </c>
      <c r="B1722" s="85" t="s">
        <v>191</v>
      </c>
      <c r="C1722" s="85" t="s">
        <v>638</v>
      </c>
      <c r="D1722" s="85" t="s">
        <v>639</v>
      </c>
      <c r="F1722" s="74">
        <v>13</v>
      </c>
      <c r="G1722" s="66" t="s">
        <v>2197</v>
      </c>
    </row>
    <row r="1723" spans="1:7">
      <c r="A1723" s="95" t="s">
        <v>45</v>
      </c>
      <c r="B1723" s="85" t="s">
        <v>191</v>
      </c>
      <c r="C1723" s="85" t="s">
        <v>640</v>
      </c>
      <c r="D1723" s="85" t="s">
        <v>641</v>
      </c>
      <c r="F1723" s="74">
        <v>3.6</v>
      </c>
      <c r="G1723" s="66" t="s">
        <v>2197</v>
      </c>
    </row>
    <row r="1724" spans="1:7">
      <c r="A1724" s="95" t="s">
        <v>45</v>
      </c>
      <c r="B1724" s="85" t="s">
        <v>191</v>
      </c>
      <c r="C1724" s="85" t="s">
        <v>662</v>
      </c>
      <c r="D1724" s="85" t="s">
        <v>663</v>
      </c>
      <c r="F1724" s="74">
        <v>1</v>
      </c>
      <c r="G1724" s="66" t="s">
        <v>2193</v>
      </c>
    </row>
    <row r="1725" spans="1:7">
      <c r="A1725" s="95" t="s">
        <v>45</v>
      </c>
      <c r="B1725" s="85" t="s">
        <v>191</v>
      </c>
      <c r="C1725" s="85" t="s">
        <v>670</v>
      </c>
      <c r="D1725" s="85" t="s">
        <v>671</v>
      </c>
      <c r="F1725" s="74">
        <v>1</v>
      </c>
      <c r="G1725" s="66" t="s">
        <v>2193</v>
      </c>
    </row>
    <row r="1726" spans="1:7">
      <c r="A1726" s="95" t="s">
        <v>45</v>
      </c>
      <c r="B1726" s="85" t="s">
        <v>191</v>
      </c>
      <c r="C1726" s="85" t="s">
        <v>678</v>
      </c>
      <c r="D1726" s="85" t="s">
        <v>679</v>
      </c>
      <c r="F1726" s="74">
        <v>1</v>
      </c>
      <c r="G1726" s="66" t="s">
        <v>2193</v>
      </c>
    </row>
    <row r="1727" spans="1:7">
      <c r="A1727" s="95" t="s">
        <v>45</v>
      </c>
      <c r="B1727" s="85" t="s">
        <v>191</v>
      </c>
      <c r="C1727" s="85" t="s">
        <v>1196</v>
      </c>
      <c r="D1727" s="85" t="s">
        <v>1197</v>
      </c>
      <c r="F1727" s="74">
        <v>1</v>
      </c>
      <c r="G1727" s="66" t="s">
        <v>2193</v>
      </c>
    </row>
    <row r="1728" spans="1:7">
      <c r="A1728" s="95" t="s">
        <v>45</v>
      </c>
      <c r="B1728" s="85" t="s">
        <v>191</v>
      </c>
      <c r="C1728" s="85" t="s">
        <v>1419</v>
      </c>
      <c r="D1728" s="85" t="s">
        <v>1420</v>
      </c>
      <c r="F1728" s="74">
        <v>1</v>
      </c>
      <c r="G1728" s="66" t="s">
        <v>2193</v>
      </c>
    </row>
    <row r="1729" spans="1:7">
      <c r="A1729" s="95" t="s">
        <v>45</v>
      </c>
      <c r="B1729" s="85" t="s">
        <v>191</v>
      </c>
      <c r="C1729" s="85" t="s">
        <v>2199</v>
      </c>
      <c r="D1729" s="85" t="s">
        <v>1480</v>
      </c>
      <c r="F1729" s="74">
        <v>1</v>
      </c>
      <c r="G1729" s="66" t="s">
        <v>2193</v>
      </c>
    </row>
    <row r="1730" spans="1:7">
      <c r="A1730" s="95" t="s">
        <v>45</v>
      </c>
      <c r="B1730" s="85" t="s">
        <v>191</v>
      </c>
      <c r="C1730" s="85" t="s">
        <v>1555</v>
      </c>
      <c r="D1730" s="85" t="s">
        <v>1556</v>
      </c>
      <c r="F1730" s="74">
        <v>1</v>
      </c>
      <c r="G1730" s="66" t="s">
        <v>2193</v>
      </c>
    </row>
    <row r="1731" spans="1:7">
      <c r="A1731" s="95" t="s">
        <v>45</v>
      </c>
      <c r="B1731" s="85" t="s">
        <v>191</v>
      </c>
      <c r="C1731" s="85" t="s">
        <v>1575</v>
      </c>
      <c r="D1731" s="85" t="s">
        <v>1576</v>
      </c>
      <c r="F1731" s="74">
        <v>1</v>
      </c>
      <c r="G1731" s="66" t="s">
        <v>2193</v>
      </c>
    </row>
    <row r="1732" spans="1:7">
      <c r="A1732" s="95" t="s">
        <v>45</v>
      </c>
      <c r="B1732" s="85" t="s">
        <v>191</v>
      </c>
      <c r="C1732" s="85" t="s">
        <v>1581</v>
      </c>
      <c r="D1732" s="85" t="s">
        <v>1582</v>
      </c>
      <c r="F1732" s="74">
        <v>4</v>
      </c>
      <c r="G1732" s="66" t="s">
        <v>2193</v>
      </c>
    </row>
    <row r="1733" spans="1:7">
      <c r="A1733" s="95" t="s">
        <v>45</v>
      </c>
      <c r="B1733" s="85" t="s">
        <v>191</v>
      </c>
      <c r="C1733" s="85" t="s">
        <v>1590</v>
      </c>
      <c r="D1733" s="85" t="s">
        <v>1591</v>
      </c>
      <c r="F1733" s="74">
        <v>1</v>
      </c>
      <c r="G1733" s="66" t="s">
        <v>2193</v>
      </c>
    </row>
    <row r="1734" spans="1:7">
      <c r="A1734" s="95" t="s">
        <v>45</v>
      </c>
      <c r="B1734" s="85" t="s">
        <v>191</v>
      </c>
      <c r="C1734" s="85" t="s">
        <v>1634</v>
      </c>
      <c r="D1734" s="85" t="s">
        <v>1635</v>
      </c>
      <c r="F1734" s="74">
        <v>1</v>
      </c>
      <c r="G1734" s="66" t="s">
        <v>2193</v>
      </c>
    </row>
    <row r="1735" spans="1:7">
      <c r="A1735" s="95" t="s">
        <v>45</v>
      </c>
      <c r="B1735" s="85" t="s">
        <v>191</v>
      </c>
      <c r="C1735" s="85" t="s">
        <v>1645</v>
      </c>
      <c r="D1735" s="85" t="s">
        <v>1646</v>
      </c>
      <c r="F1735" s="74">
        <v>2</v>
      </c>
      <c r="G1735" s="66" t="s">
        <v>2193</v>
      </c>
    </row>
    <row r="1736" spans="1:7">
      <c r="A1736" s="95" t="s">
        <v>45</v>
      </c>
      <c r="B1736" s="85" t="s">
        <v>191</v>
      </c>
      <c r="C1736" s="85" t="s">
        <v>1666</v>
      </c>
      <c r="D1736" s="85" t="s">
        <v>1667</v>
      </c>
      <c r="F1736" s="74">
        <v>1</v>
      </c>
      <c r="G1736" s="66" t="s">
        <v>2193</v>
      </c>
    </row>
    <row r="1737" spans="1:7">
      <c r="A1737" s="95" t="s">
        <v>45</v>
      </c>
      <c r="B1737" s="85" t="s">
        <v>191</v>
      </c>
      <c r="C1737" s="85" t="s">
        <v>1672</v>
      </c>
      <c r="D1737" s="85" t="s">
        <v>1673</v>
      </c>
      <c r="F1737" s="74">
        <v>1</v>
      </c>
      <c r="G1737" s="66" t="s">
        <v>2193</v>
      </c>
    </row>
    <row r="1738" spans="1:7">
      <c r="A1738" s="95" t="s">
        <v>45</v>
      </c>
      <c r="B1738" s="85" t="s">
        <v>191</v>
      </c>
      <c r="C1738" s="85" t="s">
        <v>1678</v>
      </c>
      <c r="D1738" s="85" t="s">
        <v>1679</v>
      </c>
      <c r="F1738" s="74">
        <v>1</v>
      </c>
      <c r="G1738" s="66" t="s">
        <v>2193</v>
      </c>
    </row>
    <row r="1739" spans="1:7">
      <c r="A1739" s="95" t="s">
        <v>45</v>
      </c>
      <c r="B1739" s="85" t="s">
        <v>191</v>
      </c>
      <c r="C1739" s="85" t="s">
        <v>1685</v>
      </c>
      <c r="D1739" s="85" t="s">
        <v>1686</v>
      </c>
      <c r="F1739" s="74">
        <v>1</v>
      </c>
      <c r="G1739" s="66" t="s">
        <v>2193</v>
      </c>
    </row>
    <row r="1740" spans="1:7">
      <c r="A1740" s="95" t="s">
        <v>45</v>
      </c>
      <c r="B1740" s="85" t="s">
        <v>191</v>
      </c>
      <c r="C1740" s="85" t="s">
        <v>1719</v>
      </c>
      <c r="D1740" s="85" t="s">
        <v>1720</v>
      </c>
      <c r="F1740" s="74">
        <v>1</v>
      </c>
      <c r="G1740" s="66" t="s">
        <v>2193</v>
      </c>
    </row>
    <row r="1741" spans="1:7">
      <c r="A1741" s="95" t="s">
        <v>45</v>
      </c>
      <c r="B1741" s="85" t="s">
        <v>191</v>
      </c>
      <c r="C1741" s="85" t="s">
        <v>1755</v>
      </c>
      <c r="D1741" s="85" t="s">
        <v>1756</v>
      </c>
      <c r="F1741" s="74">
        <v>1</v>
      </c>
      <c r="G1741" s="66" t="s">
        <v>2193</v>
      </c>
    </row>
    <row r="1742" spans="1:7">
      <c r="A1742" s="95" t="s">
        <v>45</v>
      </c>
      <c r="B1742" s="85" t="s">
        <v>191</v>
      </c>
      <c r="C1742" s="85" t="s">
        <v>1797</v>
      </c>
      <c r="D1742" s="85" t="s">
        <v>1798</v>
      </c>
      <c r="F1742" s="74">
        <v>1</v>
      </c>
      <c r="G1742" s="66" t="s">
        <v>2193</v>
      </c>
    </row>
    <row r="1743" spans="1:7">
      <c r="A1743" s="95" t="s">
        <v>45</v>
      </c>
      <c r="B1743" s="85" t="s">
        <v>191</v>
      </c>
      <c r="C1743" s="85" t="s">
        <v>1818</v>
      </c>
      <c r="D1743" s="85" t="s">
        <v>1819</v>
      </c>
      <c r="F1743" s="74">
        <v>1</v>
      </c>
      <c r="G1743" s="66" t="s">
        <v>2193</v>
      </c>
    </row>
    <row r="1744" spans="1:7">
      <c r="A1744" s="95" t="s">
        <v>45</v>
      </c>
      <c r="B1744" s="85" t="s">
        <v>191</v>
      </c>
      <c r="C1744" s="85" t="s">
        <v>1822</v>
      </c>
      <c r="D1744" s="85" t="s">
        <v>1823</v>
      </c>
      <c r="F1744" s="74">
        <v>1</v>
      </c>
      <c r="G1744" s="66" t="s">
        <v>2193</v>
      </c>
    </row>
    <row r="1745" spans="1:7">
      <c r="A1745" s="95" t="s">
        <v>45</v>
      </c>
      <c r="B1745" s="85" t="s">
        <v>191</v>
      </c>
      <c r="C1745" s="85" t="s">
        <v>1865</v>
      </c>
      <c r="D1745" s="85" t="s">
        <v>1866</v>
      </c>
      <c r="F1745" s="74">
        <v>1</v>
      </c>
      <c r="G1745" s="66" t="s">
        <v>2193</v>
      </c>
    </row>
    <row r="1746" spans="1:7">
      <c r="A1746" s="95" t="s">
        <v>45</v>
      </c>
      <c r="B1746" s="85" t="s">
        <v>191</v>
      </c>
      <c r="C1746" s="85" t="s">
        <v>1983</v>
      </c>
      <c r="D1746" s="85" t="s">
        <v>1984</v>
      </c>
      <c r="F1746" s="74">
        <v>1</v>
      </c>
      <c r="G1746" s="66" t="s">
        <v>2193</v>
      </c>
    </row>
    <row r="1747" spans="1:7">
      <c r="A1747" s="95" t="s">
        <v>45</v>
      </c>
      <c r="B1747" s="85" t="s">
        <v>191</v>
      </c>
      <c r="C1747" s="85" t="s">
        <v>2005</v>
      </c>
      <c r="D1747" s="85" t="s">
        <v>2006</v>
      </c>
      <c r="F1747" s="74">
        <v>2</v>
      </c>
      <c r="G1747" s="66" t="s">
        <v>2193</v>
      </c>
    </row>
    <row r="1748" spans="1:7">
      <c r="A1748" s="95" t="s">
        <v>45</v>
      </c>
      <c r="B1748" s="85" t="s">
        <v>191</v>
      </c>
      <c r="C1748" s="85" t="s">
        <v>2010</v>
      </c>
      <c r="D1748" s="85" t="s">
        <v>2011</v>
      </c>
      <c r="F1748" s="74">
        <v>1</v>
      </c>
      <c r="G1748" s="66" t="s">
        <v>2193</v>
      </c>
    </row>
    <row r="1749" spans="1:7">
      <c r="A1749" s="95" t="s">
        <v>45</v>
      </c>
      <c r="B1749" s="85" t="s">
        <v>191</v>
      </c>
      <c r="C1749" s="85" t="s">
        <v>2012</v>
      </c>
      <c r="D1749" s="85" t="s">
        <v>2013</v>
      </c>
      <c r="F1749" s="74">
        <v>1</v>
      </c>
      <c r="G1749" s="66" t="s">
        <v>2193</v>
      </c>
    </row>
    <row r="1750" spans="1:7">
      <c r="A1750" s="95" t="s">
        <v>45</v>
      </c>
      <c r="B1750" s="85" t="s">
        <v>191</v>
      </c>
      <c r="C1750" s="85" t="s">
        <v>2050</v>
      </c>
      <c r="D1750" s="85" t="s">
        <v>2051</v>
      </c>
      <c r="F1750" s="74">
        <v>1</v>
      </c>
      <c r="G1750" s="66" t="s">
        <v>2193</v>
      </c>
    </row>
    <row r="1751" spans="1:7">
      <c r="A1751" s="95" t="s">
        <v>45</v>
      </c>
      <c r="B1751" s="85" t="s">
        <v>191</v>
      </c>
      <c r="C1751" s="85" t="s">
        <v>2161</v>
      </c>
      <c r="D1751" s="85" t="s">
        <v>2162</v>
      </c>
      <c r="F1751" s="74">
        <v>2</v>
      </c>
      <c r="G1751" s="66" t="s">
        <v>2193</v>
      </c>
    </row>
    <row r="1752" spans="1:7">
      <c r="A1752" s="95" t="s">
        <v>45</v>
      </c>
      <c r="B1752" s="85" t="s">
        <v>191</v>
      </c>
      <c r="C1752" s="85" t="s">
        <v>2169</v>
      </c>
      <c r="D1752" s="85" t="s">
        <v>2162</v>
      </c>
      <c r="F1752" s="74">
        <v>2</v>
      </c>
      <c r="G1752" s="66" t="s">
        <v>2193</v>
      </c>
    </row>
    <row r="1753" spans="1:7">
      <c r="A1753" s="95" t="s">
        <v>46</v>
      </c>
      <c r="B1753" s="85" t="s">
        <v>192</v>
      </c>
      <c r="C1753" s="85" t="s">
        <v>392</v>
      </c>
      <c r="D1753" s="85" t="s">
        <v>393</v>
      </c>
      <c r="F1753" s="74">
        <v>1</v>
      </c>
      <c r="G1753" s="66" t="s">
        <v>2193</v>
      </c>
    </row>
    <row r="1754" spans="1:7">
      <c r="A1754" s="95" t="s">
        <v>46</v>
      </c>
      <c r="B1754" s="85" t="s">
        <v>192</v>
      </c>
      <c r="C1754" s="85" t="s">
        <v>445</v>
      </c>
      <c r="D1754" s="85" t="s">
        <v>446</v>
      </c>
      <c r="F1754" s="74">
        <v>1</v>
      </c>
      <c r="G1754" s="66" t="s">
        <v>2193</v>
      </c>
    </row>
    <row r="1755" spans="1:7">
      <c r="A1755" s="95" t="s">
        <v>46</v>
      </c>
      <c r="B1755" s="85" t="s">
        <v>192</v>
      </c>
      <c r="C1755" s="85" t="s">
        <v>452</v>
      </c>
      <c r="D1755" s="85" t="s">
        <v>453</v>
      </c>
      <c r="F1755" s="74">
        <v>5</v>
      </c>
      <c r="G1755" s="66" t="s">
        <v>2193</v>
      </c>
    </row>
    <row r="1756" spans="1:7">
      <c r="A1756" s="95" t="s">
        <v>46</v>
      </c>
      <c r="B1756" s="85" t="s">
        <v>192</v>
      </c>
      <c r="C1756" s="85" t="s">
        <v>459</v>
      </c>
      <c r="D1756" s="85" t="s">
        <v>460</v>
      </c>
      <c r="F1756" s="74">
        <v>1</v>
      </c>
      <c r="G1756" s="66" t="s">
        <v>2193</v>
      </c>
    </row>
    <row r="1757" spans="1:7">
      <c r="A1757" s="95" t="s">
        <v>46</v>
      </c>
      <c r="B1757" s="85" t="s">
        <v>192</v>
      </c>
      <c r="C1757" s="85" t="s">
        <v>462</v>
      </c>
      <c r="D1757" s="85" t="s">
        <v>463</v>
      </c>
      <c r="F1757" s="74">
        <v>1</v>
      </c>
      <c r="G1757" s="66" t="s">
        <v>2193</v>
      </c>
    </row>
    <row r="1758" spans="1:7">
      <c r="A1758" s="95" t="s">
        <v>46</v>
      </c>
      <c r="B1758" s="85" t="s">
        <v>192</v>
      </c>
      <c r="C1758" s="85" t="s">
        <v>464</v>
      </c>
      <c r="D1758" s="85" t="s">
        <v>465</v>
      </c>
      <c r="F1758" s="74">
        <v>1</v>
      </c>
      <c r="G1758" s="66" t="s">
        <v>2193</v>
      </c>
    </row>
    <row r="1759" spans="1:7">
      <c r="A1759" s="95" t="s">
        <v>46</v>
      </c>
      <c r="B1759" s="85" t="s">
        <v>192</v>
      </c>
      <c r="C1759" s="85" t="s">
        <v>466</v>
      </c>
      <c r="D1759" s="85" t="s">
        <v>467</v>
      </c>
      <c r="F1759" s="74">
        <v>1</v>
      </c>
      <c r="G1759" s="66" t="s">
        <v>2193</v>
      </c>
    </row>
    <row r="1760" spans="1:7">
      <c r="A1760" s="95" t="s">
        <v>46</v>
      </c>
      <c r="B1760" s="85" t="s">
        <v>192</v>
      </c>
      <c r="C1760" s="85" t="s">
        <v>505</v>
      </c>
      <c r="D1760" s="85" t="s">
        <v>506</v>
      </c>
      <c r="F1760" s="74">
        <v>1</v>
      </c>
      <c r="G1760" s="66" t="s">
        <v>2193</v>
      </c>
    </row>
    <row r="1761" spans="1:7">
      <c r="A1761" s="95" t="s">
        <v>46</v>
      </c>
      <c r="B1761" s="85" t="s">
        <v>192</v>
      </c>
      <c r="C1761" s="85" t="s">
        <v>509</v>
      </c>
      <c r="D1761" s="85" t="s">
        <v>510</v>
      </c>
      <c r="F1761" s="74">
        <v>1</v>
      </c>
      <c r="G1761" s="66" t="s">
        <v>2193</v>
      </c>
    </row>
    <row r="1762" spans="1:7">
      <c r="A1762" s="95" t="s">
        <v>46</v>
      </c>
      <c r="B1762" s="85" t="s">
        <v>192</v>
      </c>
      <c r="C1762" s="85" t="s">
        <v>511</v>
      </c>
      <c r="D1762" s="85" t="s">
        <v>512</v>
      </c>
      <c r="F1762" s="74">
        <v>1</v>
      </c>
      <c r="G1762" s="66" t="s">
        <v>2193</v>
      </c>
    </row>
    <row r="1763" spans="1:7">
      <c r="A1763" s="95" t="s">
        <v>46</v>
      </c>
      <c r="B1763" s="85" t="s">
        <v>192</v>
      </c>
      <c r="C1763" s="85" t="s">
        <v>515</v>
      </c>
      <c r="D1763" s="85" t="s">
        <v>516</v>
      </c>
      <c r="F1763" s="74">
        <v>1</v>
      </c>
      <c r="G1763" s="66" t="s">
        <v>2193</v>
      </c>
    </row>
    <row r="1764" spans="1:7">
      <c r="A1764" s="95" t="s">
        <v>46</v>
      </c>
      <c r="B1764" s="85" t="s">
        <v>192</v>
      </c>
      <c r="C1764" s="85" t="s">
        <v>521</v>
      </c>
      <c r="D1764" s="85" t="s">
        <v>522</v>
      </c>
      <c r="F1764" s="74">
        <v>2</v>
      </c>
      <c r="G1764" s="66" t="s">
        <v>2193</v>
      </c>
    </row>
    <row r="1765" spans="1:7">
      <c r="A1765" s="95" t="s">
        <v>46</v>
      </c>
      <c r="B1765" s="85" t="s">
        <v>192</v>
      </c>
      <c r="C1765" s="85" t="s">
        <v>523</v>
      </c>
      <c r="D1765" s="85" t="s">
        <v>467</v>
      </c>
      <c r="F1765" s="74">
        <v>1</v>
      </c>
      <c r="G1765" s="66" t="s">
        <v>2193</v>
      </c>
    </row>
    <row r="1766" spans="1:7">
      <c r="A1766" s="95" t="s">
        <v>46</v>
      </c>
      <c r="B1766" s="85" t="s">
        <v>192</v>
      </c>
      <c r="C1766" s="85" t="s">
        <v>524</v>
      </c>
      <c r="D1766" s="85" t="s">
        <v>525</v>
      </c>
      <c r="F1766" s="74">
        <v>1</v>
      </c>
      <c r="G1766" s="66" t="s">
        <v>2193</v>
      </c>
    </row>
    <row r="1767" spans="1:7">
      <c r="A1767" s="95" t="s">
        <v>46</v>
      </c>
      <c r="B1767" s="85" t="s">
        <v>192</v>
      </c>
      <c r="C1767" s="85" t="s">
        <v>531</v>
      </c>
      <c r="D1767" s="85" t="s">
        <v>532</v>
      </c>
      <c r="F1767" s="74">
        <v>1</v>
      </c>
      <c r="G1767" s="66" t="s">
        <v>2193</v>
      </c>
    </row>
    <row r="1768" spans="1:7">
      <c r="A1768" s="95" t="s">
        <v>46</v>
      </c>
      <c r="B1768" s="85" t="s">
        <v>192</v>
      </c>
      <c r="C1768" s="85" t="s">
        <v>535</v>
      </c>
      <c r="D1768" s="85" t="s">
        <v>536</v>
      </c>
      <c r="F1768" s="74">
        <v>1</v>
      </c>
      <c r="G1768" s="66" t="s">
        <v>2193</v>
      </c>
    </row>
    <row r="1769" spans="1:7">
      <c r="A1769" s="95" t="s">
        <v>46</v>
      </c>
      <c r="B1769" s="85" t="s">
        <v>192</v>
      </c>
      <c r="C1769" s="85" t="s">
        <v>537</v>
      </c>
      <c r="D1769" s="85" t="s">
        <v>538</v>
      </c>
      <c r="F1769" s="74">
        <v>1</v>
      </c>
      <c r="G1769" s="66" t="s">
        <v>2193</v>
      </c>
    </row>
    <row r="1770" spans="1:7">
      <c r="A1770" s="95" t="s">
        <v>46</v>
      </c>
      <c r="B1770" s="85" t="s">
        <v>192</v>
      </c>
      <c r="C1770" s="85" t="s">
        <v>559</v>
      </c>
      <c r="D1770" s="85" t="s">
        <v>560</v>
      </c>
      <c r="F1770" s="74">
        <v>1</v>
      </c>
      <c r="G1770" s="66" t="s">
        <v>2193</v>
      </c>
    </row>
    <row r="1771" spans="1:7">
      <c r="A1771" s="95" t="s">
        <v>46</v>
      </c>
      <c r="B1771" s="85" t="s">
        <v>192</v>
      </c>
      <c r="C1771" s="85" t="s">
        <v>563</v>
      </c>
      <c r="D1771" s="85" t="s">
        <v>564</v>
      </c>
      <c r="F1771" s="74">
        <v>1</v>
      </c>
      <c r="G1771" s="66" t="s">
        <v>2193</v>
      </c>
    </row>
    <row r="1772" spans="1:7">
      <c r="A1772" s="95" t="s">
        <v>46</v>
      </c>
      <c r="B1772" s="85" t="s">
        <v>192</v>
      </c>
      <c r="C1772" s="85" t="s">
        <v>619</v>
      </c>
      <c r="D1772" s="85" t="s">
        <v>620</v>
      </c>
      <c r="F1772" s="74">
        <v>5</v>
      </c>
      <c r="G1772" s="66" t="s">
        <v>2193</v>
      </c>
    </row>
    <row r="1773" spans="1:7">
      <c r="A1773" s="95" t="s">
        <v>46</v>
      </c>
      <c r="B1773" s="85" t="s">
        <v>192</v>
      </c>
      <c r="C1773" s="85" t="s">
        <v>638</v>
      </c>
      <c r="D1773" s="85" t="s">
        <v>639</v>
      </c>
      <c r="F1773" s="74">
        <v>2</v>
      </c>
      <c r="G1773" s="66" t="s">
        <v>2197</v>
      </c>
    </row>
    <row r="1774" spans="1:7">
      <c r="A1774" s="95" t="s">
        <v>46</v>
      </c>
      <c r="B1774" s="85" t="s">
        <v>192</v>
      </c>
      <c r="C1774" s="85" t="s">
        <v>640</v>
      </c>
      <c r="D1774" s="85" t="s">
        <v>641</v>
      </c>
      <c r="F1774" s="74">
        <v>3.6</v>
      </c>
      <c r="G1774" s="66" t="s">
        <v>2197</v>
      </c>
    </row>
    <row r="1775" spans="1:7">
      <c r="A1775" s="95" t="s">
        <v>46</v>
      </c>
      <c r="B1775" s="85" t="s">
        <v>192</v>
      </c>
      <c r="C1775" s="85" t="s">
        <v>662</v>
      </c>
      <c r="D1775" s="85" t="s">
        <v>663</v>
      </c>
      <c r="F1775" s="74">
        <v>1</v>
      </c>
      <c r="G1775" s="66" t="s">
        <v>2193</v>
      </c>
    </row>
    <row r="1776" spans="1:7">
      <c r="A1776" s="95" t="s">
        <v>46</v>
      </c>
      <c r="B1776" s="85" t="s">
        <v>192</v>
      </c>
      <c r="C1776" s="85" t="s">
        <v>670</v>
      </c>
      <c r="D1776" s="85" t="s">
        <v>671</v>
      </c>
      <c r="F1776" s="74">
        <v>1</v>
      </c>
      <c r="G1776" s="66" t="s">
        <v>2193</v>
      </c>
    </row>
    <row r="1777" spans="1:7">
      <c r="A1777" s="95" t="s">
        <v>46</v>
      </c>
      <c r="B1777" s="85" t="s">
        <v>192</v>
      </c>
      <c r="C1777" s="85" t="s">
        <v>1421</v>
      </c>
      <c r="D1777" s="85" t="s">
        <v>1422</v>
      </c>
      <c r="F1777" s="74">
        <v>1</v>
      </c>
      <c r="G1777" s="66" t="s">
        <v>2193</v>
      </c>
    </row>
    <row r="1778" spans="1:7">
      <c r="A1778" s="95" t="s">
        <v>46</v>
      </c>
      <c r="B1778" s="85" t="s">
        <v>192</v>
      </c>
      <c r="C1778" s="85" t="s">
        <v>1491</v>
      </c>
      <c r="D1778" s="85" t="s">
        <v>1492</v>
      </c>
      <c r="F1778" s="74">
        <v>1</v>
      </c>
      <c r="G1778" s="66" t="s">
        <v>2193</v>
      </c>
    </row>
    <row r="1779" spans="1:7">
      <c r="A1779" s="95" t="s">
        <v>46</v>
      </c>
      <c r="B1779" s="85" t="s">
        <v>192</v>
      </c>
      <c r="C1779" s="85" t="s">
        <v>1525</v>
      </c>
      <c r="D1779" s="85" t="s">
        <v>1526</v>
      </c>
      <c r="F1779" s="74">
        <v>1</v>
      </c>
      <c r="G1779" s="66" t="s">
        <v>2193</v>
      </c>
    </row>
    <row r="1780" spans="1:7">
      <c r="A1780" s="95" t="s">
        <v>46</v>
      </c>
      <c r="B1780" s="85" t="s">
        <v>192</v>
      </c>
      <c r="C1780" s="85" t="s">
        <v>1610</v>
      </c>
      <c r="D1780" s="85" t="s">
        <v>1611</v>
      </c>
      <c r="F1780" s="74">
        <v>2</v>
      </c>
      <c r="G1780" s="66" t="s">
        <v>2193</v>
      </c>
    </row>
    <row r="1781" spans="1:7">
      <c r="A1781" s="95" t="s">
        <v>46</v>
      </c>
      <c r="B1781" s="85" t="s">
        <v>192</v>
      </c>
      <c r="C1781" s="85" t="s">
        <v>1640</v>
      </c>
      <c r="D1781" s="85" t="s">
        <v>1641</v>
      </c>
      <c r="F1781" s="74">
        <v>1</v>
      </c>
      <c r="G1781" s="66" t="s">
        <v>2193</v>
      </c>
    </row>
    <row r="1782" spans="1:7">
      <c r="A1782" s="95" t="s">
        <v>46</v>
      </c>
      <c r="B1782" s="85" t="s">
        <v>192</v>
      </c>
      <c r="C1782" s="85" t="s">
        <v>1709</v>
      </c>
      <c r="D1782" s="85" t="s">
        <v>2200</v>
      </c>
      <c r="F1782" s="74">
        <v>1</v>
      </c>
      <c r="G1782" s="66" t="s">
        <v>2193</v>
      </c>
    </row>
    <row r="1783" spans="1:7">
      <c r="A1783" s="95" t="s">
        <v>46</v>
      </c>
      <c r="B1783" s="85" t="s">
        <v>192</v>
      </c>
      <c r="C1783" s="85" t="s">
        <v>1769</v>
      </c>
      <c r="D1783" s="85" t="s">
        <v>1770</v>
      </c>
      <c r="F1783" s="74">
        <v>1</v>
      </c>
      <c r="G1783" s="66" t="s">
        <v>2193</v>
      </c>
    </row>
    <row r="1784" spans="1:7">
      <c r="A1784" s="95" t="s">
        <v>46</v>
      </c>
      <c r="B1784" s="85" t="s">
        <v>192</v>
      </c>
      <c r="C1784" s="85" t="s">
        <v>1773</v>
      </c>
      <c r="D1784" s="85" t="s">
        <v>1774</v>
      </c>
      <c r="F1784" s="74">
        <v>1</v>
      </c>
      <c r="G1784" s="66" t="s">
        <v>2193</v>
      </c>
    </row>
    <row r="1785" spans="1:7">
      <c r="A1785" s="95" t="s">
        <v>46</v>
      </c>
      <c r="B1785" s="85" t="s">
        <v>192</v>
      </c>
      <c r="C1785" s="85" t="s">
        <v>1836</v>
      </c>
      <c r="D1785" s="85" t="s">
        <v>1837</v>
      </c>
      <c r="F1785" s="74">
        <v>1</v>
      </c>
      <c r="G1785" s="66" t="s">
        <v>2193</v>
      </c>
    </row>
    <row r="1786" spans="1:7">
      <c r="A1786" s="95" t="s">
        <v>46</v>
      </c>
      <c r="B1786" s="85" t="s">
        <v>192</v>
      </c>
      <c r="C1786" s="85" t="s">
        <v>1953</v>
      </c>
      <c r="D1786" s="85" t="s">
        <v>1954</v>
      </c>
      <c r="F1786" s="74">
        <v>1</v>
      </c>
      <c r="G1786" s="66" t="s">
        <v>2193</v>
      </c>
    </row>
    <row r="1787" spans="1:7">
      <c r="A1787" s="95" t="s">
        <v>46</v>
      </c>
      <c r="B1787" s="85" t="s">
        <v>192</v>
      </c>
      <c r="C1787" s="85" t="s">
        <v>2076</v>
      </c>
      <c r="D1787" s="85" t="s">
        <v>2077</v>
      </c>
      <c r="F1787" s="74">
        <v>1</v>
      </c>
      <c r="G1787" s="66" t="s">
        <v>2193</v>
      </c>
    </row>
    <row r="1788" spans="1:7">
      <c r="A1788" s="95" t="s">
        <v>46</v>
      </c>
      <c r="B1788" s="85" t="s">
        <v>192</v>
      </c>
      <c r="C1788" s="85" t="s">
        <v>2147</v>
      </c>
      <c r="D1788" s="85" t="s">
        <v>2148</v>
      </c>
      <c r="F1788" s="74">
        <v>2</v>
      </c>
      <c r="G1788" s="66" t="s">
        <v>2193</v>
      </c>
    </row>
    <row r="1789" spans="1:7">
      <c r="A1789" s="95" t="s">
        <v>46</v>
      </c>
      <c r="B1789" s="85" t="s">
        <v>192</v>
      </c>
      <c r="C1789" s="85" t="s">
        <v>2161</v>
      </c>
      <c r="D1789" s="85" t="s">
        <v>2162</v>
      </c>
      <c r="F1789" s="74">
        <v>2</v>
      </c>
      <c r="G1789" s="66" t="s">
        <v>2193</v>
      </c>
    </row>
    <row r="1790" spans="1:7">
      <c r="A1790" s="95" t="s">
        <v>46</v>
      </c>
      <c r="B1790" s="85" t="s">
        <v>192</v>
      </c>
      <c r="C1790" s="85" t="s">
        <v>2169</v>
      </c>
      <c r="D1790" s="85" t="s">
        <v>2162</v>
      </c>
      <c r="F1790" s="74">
        <v>2</v>
      </c>
      <c r="G1790" s="66" t="s">
        <v>2193</v>
      </c>
    </row>
    <row r="1791" spans="1:7">
      <c r="A1791" s="95" t="s">
        <v>46</v>
      </c>
      <c r="B1791" s="85" t="s">
        <v>192</v>
      </c>
      <c r="C1791" s="85" t="s">
        <v>2182</v>
      </c>
      <c r="D1791" s="85" t="s">
        <v>2183</v>
      </c>
      <c r="F1791" s="74">
        <v>1</v>
      </c>
      <c r="G1791" s="66" t="s">
        <v>2193</v>
      </c>
    </row>
    <row r="1792" spans="1:7">
      <c r="A1792" s="95" t="s">
        <v>47</v>
      </c>
      <c r="B1792" s="85" t="s">
        <v>193</v>
      </c>
      <c r="C1792" s="85" t="s">
        <v>420</v>
      </c>
      <c r="D1792" s="85" t="s">
        <v>421</v>
      </c>
      <c r="F1792" s="74">
        <v>1</v>
      </c>
      <c r="G1792" s="66" t="s">
        <v>2193</v>
      </c>
    </row>
    <row r="1793" spans="1:7">
      <c r="A1793" s="95" t="s">
        <v>47</v>
      </c>
      <c r="B1793" s="85" t="s">
        <v>193</v>
      </c>
      <c r="C1793" s="85" t="s">
        <v>423</v>
      </c>
      <c r="D1793" s="85" t="s">
        <v>424</v>
      </c>
      <c r="F1793" s="74">
        <v>1</v>
      </c>
      <c r="G1793" s="66" t="s">
        <v>2193</v>
      </c>
    </row>
    <row r="1794" spans="1:7">
      <c r="A1794" s="95" t="s">
        <v>47</v>
      </c>
      <c r="B1794" s="85" t="s">
        <v>193</v>
      </c>
      <c r="C1794" s="85" t="s">
        <v>430</v>
      </c>
      <c r="D1794" s="85" t="s">
        <v>431</v>
      </c>
      <c r="F1794" s="74">
        <v>1</v>
      </c>
      <c r="G1794" s="66" t="s">
        <v>2193</v>
      </c>
    </row>
    <row r="1795" spans="1:7">
      <c r="A1795" s="95" t="s">
        <v>47</v>
      </c>
      <c r="B1795" s="85" t="s">
        <v>193</v>
      </c>
      <c r="C1795" s="85" t="s">
        <v>438</v>
      </c>
      <c r="D1795" s="85" t="s">
        <v>439</v>
      </c>
      <c r="F1795" s="74">
        <v>1</v>
      </c>
      <c r="G1795" s="66" t="s">
        <v>2193</v>
      </c>
    </row>
    <row r="1796" spans="1:7">
      <c r="A1796" s="95" t="s">
        <v>47</v>
      </c>
      <c r="B1796" s="85" t="s">
        <v>193</v>
      </c>
      <c r="C1796" s="85" t="s">
        <v>551</v>
      </c>
      <c r="D1796" s="85" t="s">
        <v>552</v>
      </c>
      <c r="F1796" s="74">
        <v>1</v>
      </c>
      <c r="G1796" s="66" t="s">
        <v>2193</v>
      </c>
    </row>
    <row r="1797" spans="1:7">
      <c r="A1797" s="95" t="s">
        <v>47</v>
      </c>
      <c r="B1797" s="85" t="s">
        <v>193</v>
      </c>
      <c r="C1797" s="85" t="s">
        <v>553</v>
      </c>
      <c r="D1797" s="85" t="s">
        <v>554</v>
      </c>
      <c r="F1797" s="74">
        <v>1</v>
      </c>
      <c r="G1797" s="66" t="s">
        <v>2193</v>
      </c>
    </row>
    <row r="1798" spans="1:7">
      <c r="A1798" s="95" t="s">
        <v>47</v>
      </c>
      <c r="B1798" s="85" t="s">
        <v>193</v>
      </c>
      <c r="C1798" s="85" t="s">
        <v>565</v>
      </c>
      <c r="D1798" s="85" t="s">
        <v>566</v>
      </c>
      <c r="F1798" s="74">
        <v>3</v>
      </c>
      <c r="G1798" s="66" t="s">
        <v>2193</v>
      </c>
    </row>
    <row r="1799" spans="1:7">
      <c r="A1799" s="95" t="s">
        <v>47</v>
      </c>
      <c r="B1799" s="85" t="s">
        <v>193</v>
      </c>
      <c r="C1799" s="85" t="s">
        <v>568</v>
      </c>
      <c r="D1799" s="85" t="s">
        <v>569</v>
      </c>
      <c r="F1799" s="74">
        <v>5</v>
      </c>
      <c r="G1799" s="66" t="s">
        <v>2193</v>
      </c>
    </row>
    <row r="1800" spans="1:7">
      <c r="A1800" s="95" t="s">
        <v>47</v>
      </c>
      <c r="B1800" s="85" t="s">
        <v>193</v>
      </c>
      <c r="C1800" s="85" t="s">
        <v>570</v>
      </c>
      <c r="D1800" s="85" t="s">
        <v>571</v>
      </c>
      <c r="F1800" s="74">
        <v>5</v>
      </c>
      <c r="G1800" s="66" t="s">
        <v>2193</v>
      </c>
    </row>
    <row r="1801" spans="1:7">
      <c r="A1801" s="95" t="s">
        <v>47</v>
      </c>
      <c r="B1801" s="85" t="s">
        <v>193</v>
      </c>
      <c r="C1801" s="85" t="s">
        <v>572</v>
      </c>
      <c r="D1801" s="85" t="s">
        <v>573</v>
      </c>
      <c r="F1801" s="74">
        <v>1</v>
      </c>
      <c r="G1801" s="66" t="s">
        <v>2193</v>
      </c>
    </row>
    <row r="1802" spans="1:7">
      <c r="A1802" s="95" t="s">
        <v>47</v>
      </c>
      <c r="B1802" s="85" t="s">
        <v>193</v>
      </c>
      <c r="C1802" s="85" t="s">
        <v>574</v>
      </c>
      <c r="D1802" s="85" t="s">
        <v>575</v>
      </c>
      <c r="F1802" s="74">
        <v>1</v>
      </c>
      <c r="G1802" s="66" t="s">
        <v>2193</v>
      </c>
    </row>
    <row r="1803" spans="1:7">
      <c r="A1803" s="95" t="s">
        <v>47</v>
      </c>
      <c r="B1803" s="85" t="s">
        <v>193</v>
      </c>
      <c r="C1803" s="85" t="s">
        <v>615</v>
      </c>
      <c r="D1803" s="85" t="s">
        <v>616</v>
      </c>
      <c r="F1803" s="74">
        <v>1</v>
      </c>
      <c r="G1803" s="66" t="s">
        <v>2193</v>
      </c>
    </row>
    <row r="1804" spans="1:7">
      <c r="A1804" s="95" t="s">
        <v>47</v>
      </c>
      <c r="B1804" s="85" t="s">
        <v>193</v>
      </c>
      <c r="C1804" s="85" t="s">
        <v>625</v>
      </c>
      <c r="D1804" s="85" t="s">
        <v>626</v>
      </c>
      <c r="F1804" s="74">
        <v>1</v>
      </c>
      <c r="G1804" s="66" t="s">
        <v>2193</v>
      </c>
    </row>
    <row r="1805" spans="1:7">
      <c r="A1805" s="95" t="s">
        <v>47</v>
      </c>
      <c r="B1805" s="85" t="s">
        <v>193</v>
      </c>
      <c r="C1805" s="85" t="s">
        <v>628</v>
      </c>
      <c r="D1805" s="85" t="s">
        <v>629</v>
      </c>
      <c r="F1805" s="74">
        <v>2.94</v>
      </c>
      <c r="G1805" s="66" t="s">
        <v>2197</v>
      </c>
    </row>
    <row r="1806" spans="1:7">
      <c r="A1806" s="95" t="s">
        <v>47</v>
      </c>
      <c r="B1806" s="85" t="s">
        <v>193</v>
      </c>
      <c r="C1806" s="85" t="s">
        <v>632</v>
      </c>
      <c r="D1806" s="85" t="s">
        <v>633</v>
      </c>
      <c r="F1806" s="74">
        <v>5</v>
      </c>
      <c r="G1806" s="66" t="s">
        <v>2197</v>
      </c>
    </row>
    <row r="1807" spans="1:7">
      <c r="A1807" s="95" t="s">
        <v>47</v>
      </c>
      <c r="B1807" s="85" t="s">
        <v>193</v>
      </c>
      <c r="C1807" s="85" t="s">
        <v>635</v>
      </c>
      <c r="D1807" s="85" t="s">
        <v>636</v>
      </c>
      <c r="F1807" s="74">
        <v>8</v>
      </c>
      <c r="G1807" s="66" t="s">
        <v>2197</v>
      </c>
    </row>
    <row r="1808" spans="1:7">
      <c r="A1808" s="95" t="s">
        <v>47</v>
      </c>
      <c r="B1808" s="85" t="s">
        <v>193</v>
      </c>
      <c r="C1808" s="85" t="s">
        <v>638</v>
      </c>
      <c r="D1808" s="85" t="s">
        <v>639</v>
      </c>
      <c r="F1808" s="74">
        <v>4.0999999999999996</v>
      </c>
      <c r="G1808" s="66" t="s">
        <v>2197</v>
      </c>
    </row>
    <row r="1809" spans="1:7">
      <c r="A1809" s="95" t="s">
        <v>47</v>
      </c>
      <c r="B1809" s="85" t="s">
        <v>193</v>
      </c>
      <c r="C1809" s="85" t="s">
        <v>662</v>
      </c>
      <c r="D1809" s="85" t="s">
        <v>663</v>
      </c>
      <c r="F1809" s="74">
        <v>1</v>
      </c>
      <c r="G1809" s="66" t="s">
        <v>2193</v>
      </c>
    </row>
    <row r="1810" spans="1:7">
      <c r="A1810" s="95" t="s">
        <v>47</v>
      </c>
      <c r="B1810" s="85" t="s">
        <v>193</v>
      </c>
      <c r="C1810" s="85" t="s">
        <v>670</v>
      </c>
      <c r="D1810" s="85" t="s">
        <v>671</v>
      </c>
      <c r="F1810" s="74">
        <v>1</v>
      </c>
      <c r="G1810" s="66" t="s">
        <v>2193</v>
      </c>
    </row>
    <row r="1811" spans="1:7">
      <c r="A1811" s="95" t="s">
        <v>47</v>
      </c>
      <c r="B1811" s="85" t="s">
        <v>193</v>
      </c>
      <c r="C1811" s="85" t="s">
        <v>1030</v>
      </c>
      <c r="D1811" s="85" t="s">
        <v>1031</v>
      </c>
      <c r="F1811" s="74">
        <v>1</v>
      </c>
      <c r="G1811" s="66" t="s">
        <v>2193</v>
      </c>
    </row>
    <row r="1812" spans="1:7">
      <c r="A1812" s="95" t="s">
        <v>47</v>
      </c>
      <c r="B1812" s="85" t="s">
        <v>193</v>
      </c>
      <c r="C1812" s="85" t="s">
        <v>1423</v>
      </c>
      <c r="D1812" s="85" t="s">
        <v>1424</v>
      </c>
      <c r="F1812" s="74">
        <v>1</v>
      </c>
      <c r="G1812" s="66" t="s">
        <v>2193</v>
      </c>
    </row>
    <row r="1813" spans="1:7">
      <c r="A1813" s="95" t="s">
        <v>47</v>
      </c>
      <c r="B1813" s="85" t="s">
        <v>193</v>
      </c>
      <c r="C1813" s="85" t="s">
        <v>1507</v>
      </c>
      <c r="D1813" s="85" t="s">
        <v>1508</v>
      </c>
      <c r="F1813" s="74">
        <v>1</v>
      </c>
      <c r="G1813" s="66" t="s">
        <v>2193</v>
      </c>
    </row>
    <row r="1814" spans="1:7">
      <c r="A1814" s="95" t="s">
        <v>47</v>
      </c>
      <c r="B1814" s="85" t="s">
        <v>193</v>
      </c>
      <c r="C1814" s="85" t="s">
        <v>1569</v>
      </c>
      <c r="D1814" s="85" t="s">
        <v>1570</v>
      </c>
      <c r="F1814" s="74">
        <v>1</v>
      </c>
      <c r="G1814" s="66" t="s">
        <v>2193</v>
      </c>
    </row>
    <row r="1815" spans="1:7">
      <c r="A1815" s="95" t="s">
        <v>47</v>
      </c>
      <c r="B1815" s="85" t="s">
        <v>193</v>
      </c>
      <c r="C1815" s="85" t="s">
        <v>1583</v>
      </c>
      <c r="D1815" s="85" t="s">
        <v>1584</v>
      </c>
      <c r="F1815" s="74">
        <v>1</v>
      </c>
      <c r="G1815" s="66" t="s">
        <v>2193</v>
      </c>
    </row>
    <row r="1816" spans="1:7">
      <c r="A1816" s="95" t="s">
        <v>47</v>
      </c>
      <c r="B1816" s="85" t="s">
        <v>193</v>
      </c>
      <c r="C1816" s="85" t="s">
        <v>1596</v>
      </c>
      <c r="D1816" s="85" t="s">
        <v>1597</v>
      </c>
      <c r="F1816" s="74">
        <v>1</v>
      </c>
      <c r="G1816" s="66" t="s">
        <v>2193</v>
      </c>
    </row>
    <row r="1817" spans="1:7">
      <c r="A1817" s="95" t="s">
        <v>47</v>
      </c>
      <c r="B1817" s="85" t="s">
        <v>193</v>
      </c>
      <c r="C1817" s="85" t="s">
        <v>1604</v>
      </c>
      <c r="D1817" s="85" t="s">
        <v>1605</v>
      </c>
      <c r="F1817" s="74">
        <v>1</v>
      </c>
      <c r="G1817" s="66" t="s">
        <v>2193</v>
      </c>
    </row>
    <row r="1818" spans="1:7">
      <c r="A1818" s="95" t="s">
        <v>47</v>
      </c>
      <c r="B1818" s="85" t="s">
        <v>193</v>
      </c>
      <c r="C1818" s="85" t="s">
        <v>1680</v>
      </c>
      <c r="D1818" s="85" t="s">
        <v>610</v>
      </c>
      <c r="F1818" s="74">
        <v>1</v>
      </c>
      <c r="G1818" s="66" t="s">
        <v>2193</v>
      </c>
    </row>
    <row r="1819" spans="1:7">
      <c r="A1819" s="95" t="s">
        <v>47</v>
      </c>
      <c r="B1819" s="85" t="s">
        <v>193</v>
      </c>
      <c r="C1819" s="85" t="s">
        <v>1695</v>
      </c>
      <c r="D1819" s="85" t="s">
        <v>1696</v>
      </c>
      <c r="F1819" s="74">
        <v>1</v>
      </c>
      <c r="G1819" s="66" t="s">
        <v>2193</v>
      </c>
    </row>
    <row r="1820" spans="1:7">
      <c r="A1820" s="95" t="s">
        <v>47</v>
      </c>
      <c r="B1820" s="85" t="s">
        <v>193</v>
      </c>
      <c r="C1820" s="85" t="s">
        <v>1707</v>
      </c>
      <c r="D1820" s="85" t="s">
        <v>2198</v>
      </c>
      <c r="F1820" s="74">
        <v>1</v>
      </c>
      <c r="G1820" s="66" t="s">
        <v>2193</v>
      </c>
    </row>
    <row r="1821" spans="1:7">
      <c r="A1821" s="95" t="s">
        <v>47</v>
      </c>
      <c r="B1821" s="85" t="s">
        <v>193</v>
      </c>
      <c r="C1821" s="85" t="s">
        <v>1749</v>
      </c>
      <c r="D1821" s="85" t="s">
        <v>1750</v>
      </c>
      <c r="F1821" s="74">
        <v>1</v>
      </c>
      <c r="G1821" s="66" t="s">
        <v>2193</v>
      </c>
    </row>
    <row r="1822" spans="1:7">
      <c r="A1822" s="95" t="s">
        <v>47</v>
      </c>
      <c r="B1822" s="85" t="s">
        <v>193</v>
      </c>
      <c r="C1822" s="85" t="s">
        <v>1863</v>
      </c>
      <c r="D1822" s="85" t="s">
        <v>1864</v>
      </c>
      <c r="F1822" s="74">
        <v>1</v>
      </c>
      <c r="G1822" s="66" t="s">
        <v>2193</v>
      </c>
    </row>
    <row r="1823" spans="1:7">
      <c r="A1823" s="95" t="s">
        <v>47</v>
      </c>
      <c r="B1823" s="85" t="s">
        <v>193</v>
      </c>
      <c r="C1823" s="85" t="s">
        <v>1920</v>
      </c>
      <c r="D1823" s="85" t="s">
        <v>1896</v>
      </c>
      <c r="F1823" s="74">
        <v>1</v>
      </c>
      <c r="G1823" s="66" t="s">
        <v>2193</v>
      </c>
    </row>
    <row r="1824" spans="1:7">
      <c r="A1824" s="95" t="s">
        <v>47</v>
      </c>
      <c r="B1824" s="85" t="s">
        <v>193</v>
      </c>
      <c r="C1824" s="85" t="s">
        <v>1991</v>
      </c>
      <c r="D1824" s="85" t="s">
        <v>1992</v>
      </c>
      <c r="F1824" s="74">
        <v>1</v>
      </c>
      <c r="G1824" s="66" t="s">
        <v>2193</v>
      </c>
    </row>
    <row r="1825" spans="1:7">
      <c r="A1825" s="95" t="s">
        <v>47</v>
      </c>
      <c r="B1825" s="85" t="s">
        <v>193</v>
      </c>
      <c r="C1825" s="85" t="s">
        <v>1993</v>
      </c>
      <c r="D1825" s="85" t="s">
        <v>1994</v>
      </c>
      <c r="F1825" s="74">
        <v>2</v>
      </c>
      <c r="G1825" s="66" t="s">
        <v>2193</v>
      </c>
    </row>
    <row r="1826" spans="1:7">
      <c r="A1826" s="95" t="s">
        <v>47</v>
      </c>
      <c r="B1826" s="85" t="s">
        <v>193</v>
      </c>
      <c r="C1826" s="85" t="s">
        <v>2155</v>
      </c>
      <c r="D1826" s="85" t="s">
        <v>2156</v>
      </c>
      <c r="F1826" s="74">
        <v>2</v>
      </c>
      <c r="G1826" s="66" t="s">
        <v>2193</v>
      </c>
    </row>
    <row r="1827" spans="1:7">
      <c r="A1827" s="95" t="s">
        <v>47</v>
      </c>
      <c r="B1827" s="85" t="s">
        <v>193</v>
      </c>
      <c r="C1827" s="85" t="s">
        <v>2165</v>
      </c>
      <c r="D1827" s="85" t="s">
        <v>2166</v>
      </c>
      <c r="F1827" s="74">
        <v>2</v>
      </c>
      <c r="G1827" s="66" t="s">
        <v>2193</v>
      </c>
    </row>
    <row r="1828" spans="1:7">
      <c r="A1828" s="95" t="s">
        <v>48</v>
      </c>
      <c r="B1828" s="85" t="s">
        <v>194</v>
      </c>
      <c r="C1828" s="85" t="s">
        <v>336</v>
      </c>
      <c r="D1828" s="85" t="s">
        <v>337</v>
      </c>
      <c r="F1828" s="74">
        <v>2</v>
      </c>
      <c r="G1828" s="66" t="s">
        <v>2193</v>
      </c>
    </row>
    <row r="1829" spans="1:7">
      <c r="A1829" s="95" t="s">
        <v>48</v>
      </c>
      <c r="B1829" s="85" t="s">
        <v>194</v>
      </c>
      <c r="C1829" s="85" t="s">
        <v>447</v>
      </c>
      <c r="D1829" s="85" t="s">
        <v>448</v>
      </c>
      <c r="F1829" s="74">
        <v>2</v>
      </c>
      <c r="G1829" s="66" t="s">
        <v>2193</v>
      </c>
    </row>
    <row r="1830" spans="1:7">
      <c r="A1830" s="95" t="s">
        <v>48</v>
      </c>
      <c r="B1830" s="85" t="s">
        <v>194</v>
      </c>
      <c r="C1830" s="85" t="s">
        <v>503</v>
      </c>
      <c r="D1830" s="85" t="s">
        <v>504</v>
      </c>
      <c r="F1830" s="74">
        <v>2</v>
      </c>
      <c r="G1830" s="66" t="s">
        <v>2193</v>
      </c>
    </row>
    <row r="1831" spans="1:7">
      <c r="A1831" s="95" t="s">
        <v>48</v>
      </c>
      <c r="B1831" s="85" t="s">
        <v>194</v>
      </c>
      <c r="C1831" s="85" t="s">
        <v>521</v>
      </c>
      <c r="D1831" s="85" t="s">
        <v>522</v>
      </c>
      <c r="F1831" s="74">
        <v>2</v>
      </c>
      <c r="G1831" s="66" t="s">
        <v>2193</v>
      </c>
    </row>
    <row r="1832" spans="1:7">
      <c r="A1832" s="95" t="s">
        <v>48</v>
      </c>
      <c r="B1832" s="85" t="s">
        <v>194</v>
      </c>
      <c r="C1832" s="85" t="s">
        <v>526</v>
      </c>
      <c r="D1832" s="85" t="s">
        <v>527</v>
      </c>
      <c r="F1832" s="74">
        <v>2</v>
      </c>
      <c r="G1832" s="66" t="s">
        <v>2193</v>
      </c>
    </row>
    <row r="1833" spans="1:7">
      <c r="A1833" s="95" t="s">
        <v>48</v>
      </c>
      <c r="B1833" s="85" t="s">
        <v>194</v>
      </c>
      <c r="C1833" s="85" t="s">
        <v>535</v>
      </c>
      <c r="D1833" s="85" t="s">
        <v>536</v>
      </c>
      <c r="F1833" s="74">
        <v>1</v>
      </c>
      <c r="G1833" s="66" t="s">
        <v>2193</v>
      </c>
    </row>
    <row r="1834" spans="1:7">
      <c r="A1834" s="95" t="s">
        <v>48</v>
      </c>
      <c r="B1834" s="85" t="s">
        <v>194</v>
      </c>
      <c r="C1834" s="85" t="s">
        <v>537</v>
      </c>
      <c r="D1834" s="85" t="s">
        <v>538</v>
      </c>
      <c r="F1834" s="74">
        <v>1</v>
      </c>
      <c r="G1834" s="66" t="s">
        <v>2193</v>
      </c>
    </row>
    <row r="1835" spans="1:7">
      <c r="A1835" s="95" t="s">
        <v>48</v>
      </c>
      <c r="B1835" s="85" t="s">
        <v>194</v>
      </c>
      <c r="C1835" s="85" t="s">
        <v>563</v>
      </c>
      <c r="D1835" s="85" t="s">
        <v>564</v>
      </c>
      <c r="F1835" s="74">
        <v>1</v>
      </c>
      <c r="G1835" s="66" t="s">
        <v>2193</v>
      </c>
    </row>
    <row r="1836" spans="1:7">
      <c r="A1836" s="95" t="s">
        <v>48</v>
      </c>
      <c r="B1836" s="85" t="s">
        <v>194</v>
      </c>
      <c r="C1836" s="85" t="s">
        <v>617</v>
      </c>
      <c r="D1836" s="85" t="s">
        <v>618</v>
      </c>
      <c r="F1836" s="74">
        <v>5</v>
      </c>
      <c r="G1836" s="66" t="s">
        <v>2193</v>
      </c>
    </row>
    <row r="1837" spans="1:7">
      <c r="A1837" s="95" t="s">
        <v>48</v>
      </c>
      <c r="B1837" s="85" t="s">
        <v>194</v>
      </c>
      <c r="C1837" s="85" t="s">
        <v>621</v>
      </c>
      <c r="D1837" s="85" t="s">
        <v>622</v>
      </c>
      <c r="F1837" s="74">
        <v>10</v>
      </c>
      <c r="G1837" s="66" t="s">
        <v>2193</v>
      </c>
    </row>
    <row r="1838" spans="1:7">
      <c r="A1838" s="95" t="s">
        <v>48</v>
      </c>
      <c r="B1838" s="85" t="s">
        <v>194</v>
      </c>
      <c r="C1838" s="85" t="s">
        <v>625</v>
      </c>
      <c r="D1838" s="85" t="s">
        <v>626</v>
      </c>
      <c r="F1838" s="74">
        <v>1</v>
      </c>
      <c r="G1838" s="66" t="s">
        <v>2193</v>
      </c>
    </row>
    <row r="1839" spans="1:7">
      <c r="A1839" s="95" t="s">
        <v>48</v>
      </c>
      <c r="B1839" s="85" t="s">
        <v>194</v>
      </c>
      <c r="C1839" s="85" t="s">
        <v>638</v>
      </c>
      <c r="D1839" s="85" t="s">
        <v>639</v>
      </c>
      <c r="F1839" s="74">
        <v>13</v>
      </c>
      <c r="G1839" s="66" t="s">
        <v>2197</v>
      </c>
    </row>
    <row r="1840" spans="1:7">
      <c r="A1840" s="95" t="s">
        <v>48</v>
      </c>
      <c r="B1840" s="85" t="s">
        <v>194</v>
      </c>
      <c r="C1840" s="85" t="s">
        <v>640</v>
      </c>
      <c r="D1840" s="85" t="s">
        <v>641</v>
      </c>
      <c r="F1840" s="74">
        <v>3.6</v>
      </c>
      <c r="G1840" s="66" t="s">
        <v>2197</v>
      </c>
    </row>
    <row r="1841" spans="1:7">
      <c r="A1841" s="95" t="s">
        <v>48</v>
      </c>
      <c r="B1841" s="85" t="s">
        <v>194</v>
      </c>
      <c r="C1841" s="85" t="s">
        <v>662</v>
      </c>
      <c r="D1841" s="85" t="s">
        <v>663</v>
      </c>
      <c r="F1841" s="74">
        <v>1</v>
      </c>
      <c r="G1841" s="66" t="s">
        <v>2193</v>
      </c>
    </row>
    <row r="1842" spans="1:7">
      <c r="A1842" s="95" t="s">
        <v>48</v>
      </c>
      <c r="B1842" s="85" t="s">
        <v>194</v>
      </c>
      <c r="C1842" s="85" t="s">
        <v>670</v>
      </c>
      <c r="D1842" s="85" t="s">
        <v>671</v>
      </c>
      <c r="F1842" s="74">
        <v>1</v>
      </c>
      <c r="G1842" s="66" t="s">
        <v>2193</v>
      </c>
    </row>
    <row r="1843" spans="1:7">
      <c r="A1843" s="95" t="s">
        <v>48</v>
      </c>
      <c r="B1843" s="85" t="s">
        <v>194</v>
      </c>
      <c r="C1843" s="85" t="s">
        <v>678</v>
      </c>
      <c r="D1843" s="85" t="s">
        <v>679</v>
      </c>
      <c r="F1843" s="74">
        <v>1</v>
      </c>
      <c r="G1843" s="66" t="s">
        <v>2193</v>
      </c>
    </row>
    <row r="1844" spans="1:7">
      <c r="A1844" s="95" t="s">
        <v>48</v>
      </c>
      <c r="B1844" s="85" t="s">
        <v>194</v>
      </c>
      <c r="C1844" s="85" t="s">
        <v>1198</v>
      </c>
      <c r="D1844" s="85" t="s">
        <v>1199</v>
      </c>
      <c r="F1844" s="74">
        <v>1</v>
      </c>
      <c r="G1844" s="66" t="s">
        <v>2193</v>
      </c>
    </row>
    <row r="1845" spans="1:7">
      <c r="A1845" s="95" t="s">
        <v>48</v>
      </c>
      <c r="B1845" s="85" t="s">
        <v>194</v>
      </c>
      <c r="C1845" s="85" t="s">
        <v>1431</v>
      </c>
      <c r="D1845" s="85" t="s">
        <v>1432</v>
      </c>
      <c r="F1845" s="74">
        <v>1</v>
      </c>
      <c r="G1845" s="66" t="s">
        <v>2193</v>
      </c>
    </row>
    <row r="1846" spans="1:7">
      <c r="A1846" s="95" t="s">
        <v>48</v>
      </c>
      <c r="B1846" s="85" t="s">
        <v>194</v>
      </c>
      <c r="C1846" s="85" t="s">
        <v>2199</v>
      </c>
      <c r="D1846" s="85" t="s">
        <v>1480</v>
      </c>
      <c r="F1846" s="74">
        <v>1</v>
      </c>
      <c r="G1846" s="66" t="s">
        <v>2193</v>
      </c>
    </row>
    <row r="1847" spans="1:7">
      <c r="A1847" s="95" t="s">
        <v>48</v>
      </c>
      <c r="B1847" s="85" t="s">
        <v>194</v>
      </c>
      <c r="C1847" s="85" t="s">
        <v>1547</v>
      </c>
      <c r="D1847" s="85" t="s">
        <v>1548</v>
      </c>
      <c r="F1847" s="74">
        <v>1</v>
      </c>
      <c r="G1847" s="66" t="s">
        <v>2193</v>
      </c>
    </row>
    <row r="1848" spans="1:7">
      <c r="A1848" s="95" t="s">
        <v>48</v>
      </c>
      <c r="B1848" s="85" t="s">
        <v>194</v>
      </c>
      <c r="C1848" s="85" t="s">
        <v>1573</v>
      </c>
      <c r="D1848" s="85" t="s">
        <v>1574</v>
      </c>
      <c r="F1848" s="74">
        <v>1</v>
      </c>
      <c r="G1848" s="66" t="s">
        <v>2193</v>
      </c>
    </row>
    <row r="1849" spans="1:7">
      <c r="A1849" s="95" t="s">
        <v>48</v>
      </c>
      <c r="B1849" s="85" t="s">
        <v>194</v>
      </c>
      <c r="C1849" s="85" t="s">
        <v>1581</v>
      </c>
      <c r="D1849" s="85" t="s">
        <v>1582</v>
      </c>
      <c r="F1849" s="74">
        <v>4</v>
      </c>
      <c r="G1849" s="66" t="s">
        <v>2193</v>
      </c>
    </row>
    <row r="1850" spans="1:7">
      <c r="A1850" s="95" t="s">
        <v>48</v>
      </c>
      <c r="B1850" s="85" t="s">
        <v>194</v>
      </c>
      <c r="C1850" s="85" t="s">
        <v>1590</v>
      </c>
      <c r="D1850" s="85" t="s">
        <v>1591</v>
      </c>
      <c r="F1850" s="74">
        <v>1</v>
      </c>
      <c r="G1850" s="66" t="s">
        <v>2193</v>
      </c>
    </row>
    <row r="1851" spans="1:7">
      <c r="A1851" s="95" t="s">
        <v>48</v>
      </c>
      <c r="B1851" s="85" t="s">
        <v>194</v>
      </c>
      <c r="C1851" s="85" t="s">
        <v>1630</v>
      </c>
      <c r="D1851" s="85" t="s">
        <v>1631</v>
      </c>
      <c r="F1851" s="74">
        <v>1</v>
      </c>
      <c r="G1851" s="66" t="s">
        <v>2193</v>
      </c>
    </row>
    <row r="1852" spans="1:7">
      <c r="A1852" s="95" t="s">
        <v>48</v>
      </c>
      <c r="B1852" s="85" t="s">
        <v>194</v>
      </c>
      <c r="C1852" s="85" t="s">
        <v>1645</v>
      </c>
      <c r="D1852" s="85" t="s">
        <v>1646</v>
      </c>
      <c r="F1852" s="74">
        <v>2</v>
      </c>
      <c r="G1852" s="66" t="s">
        <v>2193</v>
      </c>
    </row>
    <row r="1853" spans="1:7">
      <c r="A1853" s="95" t="s">
        <v>48</v>
      </c>
      <c r="B1853" s="85" t="s">
        <v>194</v>
      </c>
      <c r="C1853" s="85" t="s">
        <v>1666</v>
      </c>
      <c r="D1853" s="85" t="s">
        <v>1667</v>
      </c>
      <c r="F1853" s="74">
        <v>1</v>
      </c>
      <c r="G1853" s="66" t="s">
        <v>2193</v>
      </c>
    </row>
    <row r="1854" spans="1:7">
      <c r="A1854" s="95" t="s">
        <v>48</v>
      </c>
      <c r="B1854" s="85" t="s">
        <v>194</v>
      </c>
      <c r="C1854" s="85" t="s">
        <v>1672</v>
      </c>
      <c r="D1854" s="85" t="s">
        <v>1673</v>
      </c>
      <c r="F1854" s="74">
        <v>1</v>
      </c>
      <c r="G1854" s="66" t="s">
        <v>2193</v>
      </c>
    </row>
    <row r="1855" spans="1:7">
      <c r="A1855" s="95" t="s">
        <v>48</v>
      </c>
      <c r="B1855" s="85" t="s">
        <v>194</v>
      </c>
      <c r="C1855" s="85" t="s">
        <v>1678</v>
      </c>
      <c r="D1855" s="85" t="s">
        <v>1679</v>
      </c>
      <c r="F1855" s="74">
        <v>1</v>
      </c>
      <c r="G1855" s="66" t="s">
        <v>2193</v>
      </c>
    </row>
    <row r="1856" spans="1:7">
      <c r="A1856" s="95" t="s">
        <v>48</v>
      </c>
      <c r="B1856" s="85" t="s">
        <v>194</v>
      </c>
      <c r="C1856" s="85" t="s">
        <v>1685</v>
      </c>
      <c r="D1856" s="85" t="s">
        <v>1686</v>
      </c>
      <c r="F1856" s="74">
        <v>1</v>
      </c>
      <c r="G1856" s="66" t="s">
        <v>2193</v>
      </c>
    </row>
    <row r="1857" spans="1:7">
      <c r="A1857" s="95" t="s">
        <v>48</v>
      </c>
      <c r="B1857" s="85" t="s">
        <v>194</v>
      </c>
      <c r="C1857" s="85" t="s">
        <v>1719</v>
      </c>
      <c r="D1857" s="85" t="s">
        <v>1720</v>
      </c>
      <c r="F1857" s="74">
        <v>1</v>
      </c>
      <c r="G1857" s="66" t="s">
        <v>2193</v>
      </c>
    </row>
    <row r="1858" spans="1:7">
      <c r="A1858" s="95" t="s">
        <v>48</v>
      </c>
      <c r="B1858" s="85" t="s">
        <v>194</v>
      </c>
      <c r="C1858" s="85" t="s">
        <v>1771</v>
      </c>
      <c r="D1858" s="85" t="s">
        <v>1772</v>
      </c>
      <c r="F1858" s="74">
        <v>1</v>
      </c>
      <c r="G1858" s="66" t="s">
        <v>2193</v>
      </c>
    </row>
    <row r="1859" spans="1:7">
      <c r="A1859" s="95" t="s">
        <v>48</v>
      </c>
      <c r="B1859" s="85" t="s">
        <v>194</v>
      </c>
      <c r="C1859" s="85" t="s">
        <v>1797</v>
      </c>
      <c r="D1859" s="85" t="s">
        <v>1798</v>
      </c>
      <c r="F1859" s="74">
        <v>1</v>
      </c>
      <c r="G1859" s="66" t="s">
        <v>2193</v>
      </c>
    </row>
    <row r="1860" spans="1:7">
      <c r="A1860" s="95" t="s">
        <v>48</v>
      </c>
      <c r="B1860" s="85" t="s">
        <v>194</v>
      </c>
      <c r="C1860" s="85" t="s">
        <v>1818</v>
      </c>
      <c r="D1860" s="85" t="s">
        <v>1819</v>
      </c>
      <c r="F1860" s="74">
        <v>1</v>
      </c>
      <c r="G1860" s="66" t="s">
        <v>2193</v>
      </c>
    </row>
    <row r="1861" spans="1:7">
      <c r="A1861" s="95" t="s">
        <v>48</v>
      </c>
      <c r="B1861" s="85" t="s">
        <v>194</v>
      </c>
      <c r="C1861" s="85" t="s">
        <v>1822</v>
      </c>
      <c r="D1861" s="85" t="s">
        <v>1823</v>
      </c>
      <c r="F1861" s="74">
        <v>1</v>
      </c>
      <c r="G1861" s="66" t="s">
        <v>2193</v>
      </c>
    </row>
    <row r="1862" spans="1:7">
      <c r="A1862" s="95" t="s">
        <v>48</v>
      </c>
      <c r="B1862" s="85" t="s">
        <v>194</v>
      </c>
      <c r="C1862" s="85" t="s">
        <v>1867</v>
      </c>
      <c r="D1862" s="85" t="s">
        <v>1868</v>
      </c>
      <c r="F1862" s="74">
        <v>1</v>
      </c>
      <c r="G1862" s="66" t="s">
        <v>2193</v>
      </c>
    </row>
    <row r="1863" spans="1:7">
      <c r="A1863" s="95" t="s">
        <v>48</v>
      </c>
      <c r="B1863" s="85" t="s">
        <v>194</v>
      </c>
      <c r="C1863" s="85" t="s">
        <v>1983</v>
      </c>
      <c r="D1863" s="85" t="s">
        <v>1984</v>
      </c>
      <c r="F1863" s="74">
        <v>1</v>
      </c>
      <c r="G1863" s="66" t="s">
        <v>2193</v>
      </c>
    </row>
    <row r="1864" spans="1:7">
      <c r="A1864" s="95" t="s">
        <v>48</v>
      </c>
      <c r="B1864" s="85" t="s">
        <v>194</v>
      </c>
      <c r="C1864" s="85" t="s">
        <v>2005</v>
      </c>
      <c r="D1864" s="85" t="s">
        <v>2006</v>
      </c>
      <c r="F1864" s="74">
        <v>2</v>
      </c>
      <c r="G1864" s="66" t="s">
        <v>2193</v>
      </c>
    </row>
    <row r="1865" spans="1:7">
      <c r="A1865" s="95" t="s">
        <v>48</v>
      </c>
      <c r="B1865" s="85" t="s">
        <v>194</v>
      </c>
      <c r="C1865" s="85" t="s">
        <v>2010</v>
      </c>
      <c r="D1865" s="85" t="s">
        <v>2011</v>
      </c>
      <c r="F1865" s="74">
        <v>1</v>
      </c>
      <c r="G1865" s="66" t="s">
        <v>2193</v>
      </c>
    </row>
    <row r="1866" spans="1:7">
      <c r="A1866" s="95" t="s">
        <v>48</v>
      </c>
      <c r="B1866" s="85" t="s">
        <v>194</v>
      </c>
      <c r="C1866" s="85" t="s">
        <v>2012</v>
      </c>
      <c r="D1866" s="85" t="s">
        <v>2013</v>
      </c>
      <c r="F1866" s="74">
        <v>1</v>
      </c>
      <c r="G1866" s="66" t="s">
        <v>2193</v>
      </c>
    </row>
    <row r="1867" spans="1:7">
      <c r="A1867" s="95" t="s">
        <v>48</v>
      </c>
      <c r="B1867" s="85" t="s">
        <v>194</v>
      </c>
      <c r="C1867" s="85" t="s">
        <v>2054</v>
      </c>
      <c r="D1867" s="85" t="s">
        <v>2055</v>
      </c>
      <c r="F1867" s="74">
        <v>1</v>
      </c>
      <c r="G1867" s="66" t="s">
        <v>2193</v>
      </c>
    </row>
    <row r="1868" spans="1:7">
      <c r="A1868" s="95" t="s">
        <v>48</v>
      </c>
      <c r="B1868" s="85" t="s">
        <v>194</v>
      </c>
      <c r="C1868" s="85" t="s">
        <v>2161</v>
      </c>
      <c r="D1868" s="85" t="s">
        <v>2162</v>
      </c>
      <c r="F1868" s="74">
        <v>2</v>
      </c>
      <c r="G1868" s="66" t="s">
        <v>2193</v>
      </c>
    </row>
    <row r="1869" spans="1:7">
      <c r="A1869" s="95" t="s">
        <v>48</v>
      </c>
      <c r="B1869" s="85" t="s">
        <v>194</v>
      </c>
      <c r="C1869" s="85" t="s">
        <v>2169</v>
      </c>
      <c r="D1869" s="85" t="s">
        <v>2162</v>
      </c>
      <c r="F1869" s="74">
        <v>2</v>
      </c>
      <c r="G1869" s="66" t="s">
        <v>2193</v>
      </c>
    </row>
    <row r="1870" spans="1:7">
      <c r="A1870" s="95" t="s">
        <v>49</v>
      </c>
      <c r="B1870" s="85" t="s">
        <v>195</v>
      </c>
      <c r="C1870" s="85" t="s">
        <v>298</v>
      </c>
      <c r="D1870" s="85" t="s">
        <v>299</v>
      </c>
      <c r="F1870" s="74">
        <v>1</v>
      </c>
      <c r="G1870" s="66" t="s">
        <v>2193</v>
      </c>
    </row>
    <row r="1871" spans="1:7">
      <c r="A1871" s="95" t="s">
        <v>49</v>
      </c>
      <c r="B1871" s="85" t="s">
        <v>195</v>
      </c>
      <c r="C1871" s="85" t="s">
        <v>336</v>
      </c>
      <c r="D1871" s="85" t="s">
        <v>337</v>
      </c>
      <c r="F1871" s="74">
        <v>2</v>
      </c>
      <c r="G1871" s="66" t="s">
        <v>2193</v>
      </c>
    </row>
    <row r="1872" spans="1:7">
      <c r="A1872" s="95" t="s">
        <v>49</v>
      </c>
      <c r="B1872" s="85" t="s">
        <v>195</v>
      </c>
      <c r="C1872" s="85" t="s">
        <v>373</v>
      </c>
      <c r="D1872" s="85" t="s">
        <v>374</v>
      </c>
      <c r="F1872" s="74">
        <v>2</v>
      </c>
      <c r="G1872" s="66" t="s">
        <v>2193</v>
      </c>
    </row>
    <row r="1873" spans="1:7">
      <c r="A1873" s="95" t="s">
        <v>49</v>
      </c>
      <c r="B1873" s="85" t="s">
        <v>195</v>
      </c>
      <c r="C1873" s="85" t="s">
        <v>447</v>
      </c>
      <c r="D1873" s="85" t="s">
        <v>448</v>
      </c>
      <c r="F1873" s="74">
        <v>2</v>
      </c>
      <c r="G1873" s="66" t="s">
        <v>2193</v>
      </c>
    </row>
    <row r="1874" spans="1:7">
      <c r="A1874" s="95" t="s">
        <v>49</v>
      </c>
      <c r="B1874" s="85" t="s">
        <v>195</v>
      </c>
      <c r="C1874" s="85" t="s">
        <v>521</v>
      </c>
      <c r="D1874" s="85" t="s">
        <v>522</v>
      </c>
      <c r="F1874" s="74">
        <v>2</v>
      </c>
      <c r="G1874" s="66" t="s">
        <v>2193</v>
      </c>
    </row>
    <row r="1875" spans="1:7">
      <c r="A1875" s="95" t="s">
        <v>49</v>
      </c>
      <c r="B1875" s="85" t="s">
        <v>195</v>
      </c>
      <c r="C1875" s="85" t="s">
        <v>526</v>
      </c>
      <c r="D1875" s="85" t="s">
        <v>527</v>
      </c>
      <c r="F1875" s="74">
        <v>2</v>
      </c>
      <c r="G1875" s="66" t="s">
        <v>2193</v>
      </c>
    </row>
    <row r="1876" spans="1:7">
      <c r="A1876" s="95" t="s">
        <v>49</v>
      </c>
      <c r="B1876" s="85" t="s">
        <v>195</v>
      </c>
      <c r="C1876" s="85" t="s">
        <v>535</v>
      </c>
      <c r="D1876" s="85" t="s">
        <v>536</v>
      </c>
      <c r="F1876" s="74">
        <v>1</v>
      </c>
      <c r="G1876" s="66" t="s">
        <v>2193</v>
      </c>
    </row>
    <row r="1877" spans="1:7">
      <c r="A1877" s="95" t="s">
        <v>49</v>
      </c>
      <c r="B1877" s="85" t="s">
        <v>195</v>
      </c>
      <c r="C1877" s="85" t="s">
        <v>537</v>
      </c>
      <c r="D1877" s="85" t="s">
        <v>538</v>
      </c>
      <c r="F1877" s="74">
        <v>1</v>
      </c>
      <c r="G1877" s="66" t="s">
        <v>2193</v>
      </c>
    </row>
    <row r="1878" spans="1:7">
      <c r="A1878" s="95" t="s">
        <v>49</v>
      </c>
      <c r="B1878" s="85" t="s">
        <v>195</v>
      </c>
      <c r="C1878" s="85" t="s">
        <v>539</v>
      </c>
      <c r="D1878" s="85" t="s">
        <v>540</v>
      </c>
      <c r="F1878" s="74">
        <v>1</v>
      </c>
      <c r="G1878" s="66" t="s">
        <v>2193</v>
      </c>
    </row>
    <row r="1879" spans="1:7">
      <c r="A1879" s="95" t="s">
        <v>49</v>
      </c>
      <c r="B1879" s="85" t="s">
        <v>195</v>
      </c>
      <c r="C1879" s="85" t="s">
        <v>617</v>
      </c>
      <c r="D1879" s="85" t="s">
        <v>618</v>
      </c>
      <c r="F1879" s="74">
        <v>5</v>
      </c>
      <c r="G1879" s="66" t="s">
        <v>2193</v>
      </c>
    </row>
    <row r="1880" spans="1:7">
      <c r="A1880" s="95" t="s">
        <v>49</v>
      </c>
      <c r="B1880" s="85" t="s">
        <v>195</v>
      </c>
      <c r="C1880" s="85" t="s">
        <v>621</v>
      </c>
      <c r="D1880" s="85" t="s">
        <v>622</v>
      </c>
      <c r="F1880" s="74">
        <v>10</v>
      </c>
      <c r="G1880" s="66" t="s">
        <v>2193</v>
      </c>
    </row>
    <row r="1881" spans="1:7">
      <c r="A1881" s="95" t="s">
        <v>49</v>
      </c>
      <c r="B1881" s="85" t="s">
        <v>195</v>
      </c>
      <c r="C1881" s="85" t="s">
        <v>625</v>
      </c>
      <c r="D1881" s="85" t="s">
        <v>626</v>
      </c>
      <c r="F1881" s="74">
        <v>1</v>
      </c>
      <c r="G1881" s="66" t="s">
        <v>2193</v>
      </c>
    </row>
    <row r="1882" spans="1:7">
      <c r="A1882" s="95" t="s">
        <v>49</v>
      </c>
      <c r="B1882" s="85" t="s">
        <v>195</v>
      </c>
      <c r="C1882" s="85" t="s">
        <v>635</v>
      </c>
      <c r="D1882" s="85" t="s">
        <v>636</v>
      </c>
      <c r="F1882" s="74">
        <v>8</v>
      </c>
      <c r="G1882" s="66" t="s">
        <v>2197</v>
      </c>
    </row>
    <row r="1883" spans="1:7">
      <c r="A1883" s="95" t="s">
        <v>49</v>
      </c>
      <c r="B1883" s="85" t="s">
        <v>195</v>
      </c>
      <c r="C1883" s="85" t="s">
        <v>638</v>
      </c>
      <c r="D1883" s="85" t="s">
        <v>639</v>
      </c>
      <c r="F1883" s="74">
        <v>13</v>
      </c>
      <c r="G1883" s="66" t="s">
        <v>2197</v>
      </c>
    </row>
    <row r="1884" spans="1:7">
      <c r="A1884" s="95" t="s">
        <v>49</v>
      </c>
      <c r="B1884" s="85" t="s">
        <v>195</v>
      </c>
      <c r="C1884" s="85" t="s">
        <v>640</v>
      </c>
      <c r="D1884" s="85" t="s">
        <v>641</v>
      </c>
      <c r="F1884" s="74">
        <v>1</v>
      </c>
      <c r="G1884" s="66" t="s">
        <v>2197</v>
      </c>
    </row>
    <row r="1885" spans="1:7">
      <c r="A1885" s="95" t="s">
        <v>49</v>
      </c>
      <c r="B1885" s="85" t="s">
        <v>195</v>
      </c>
      <c r="C1885" s="85" t="s">
        <v>662</v>
      </c>
      <c r="D1885" s="85" t="s">
        <v>663</v>
      </c>
      <c r="F1885" s="74">
        <v>1</v>
      </c>
      <c r="G1885" s="66" t="s">
        <v>2193</v>
      </c>
    </row>
    <row r="1886" spans="1:7">
      <c r="A1886" s="95" t="s">
        <v>49</v>
      </c>
      <c r="B1886" s="85" t="s">
        <v>195</v>
      </c>
      <c r="C1886" s="85" t="s">
        <v>670</v>
      </c>
      <c r="D1886" s="85" t="s">
        <v>671</v>
      </c>
      <c r="F1886" s="74">
        <v>1</v>
      </c>
      <c r="G1886" s="66" t="s">
        <v>2193</v>
      </c>
    </row>
    <row r="1887" spans="1:7">
      <c r="A1887" s="95" t="s">
        <v>49</v>
      </c>
      <c r="B1887" s="85" t="s">
        <v>195</v>
      </c>
      <c r="C1887" s="85" t="s">
        <v>678</v>
      </c>
      <c r="D1887" s="85" t="s">
        <v>679</v>
      </c>
      <c r="F1887" s="74">
        <v>1</v>
      </c>
      <c r="G1887" s="66" t="s">
        <v>2193</v>
      </c>
    </row>
    <row r="1888" spans="1:7">
      <c r="A1888" s="95" t="s">
        <v>49</v>
      </c>
      <c r="B1888" s="85" t="s">
        <v>195</v>
      </c>
      <c r="C1888" s="85" t="s">
        <v>1194</v>
      </c>
      <c r="D1888" s="85" t="s">
        <v>1195</v>
      </c>
      <c r="F1888" s="74">
        <v>1</v>
      </c>
      <c r="G1888" s="66" t="s">
        <v>2193</v>
      </c>
    </row>
    <row r="1889" spans="1:7">
      <c r="A1889" s="95" t="s">
        <v>49</v>
      </c>
      <c r="B1889" s="85" t="s">
        <v>195</v>
      </c>
      <c r="C1889" s="85" t="s">
        <v>1276</v>
      </c>
      <c r="D1889" s="85" t="s">
        <v>1277</v>
      </c>
      <c r="F1889" s="74">
        <v>1</v>
      </c>
      <c r="G1889" s="66" t="s">
        <v>2193</v>
      </c>
    </row>
    <row r="1890" spans="1:7">
      <c r="A1890" s="95" t="s">
        <v>49</v>
      </c>
      <c r="B1890" s="85" t="s">
        <v>195</v>
      </c>
      <c r="C1890" s="85" t="s">
        <v>2199</v>
      </c>
      <c r="D1890" s="85" t="s">
        <v>1480</v>
      </c>
      <c r="F1890" s="74">
        <v>1</v>
      </c>
      <c r="G1890" s="66" t="s">
        <v>2193</v>
      </c>
    </row>
    <row r="1891" spans="1:7">
      <c r="A1891" s="95" t="s">
        <v>49</v>
      </c>
      <c r="B1891" s="85" t="s">
        <v>195</v>
      </c>
      <c r="C1891" s="85" t="s">
        <v>1551</v>
      </c>
      <c r="D1891" s="85" t="s">
        <v>1552</v>
      </c>
      <c r="F1891" s="74">
        <v>1</v>
      </c>
      <c r="G1891" s="66" t="s">
        <v>2193</v>
      </c>
    </row>
    <row r="1892" spans="1:7">
      <c r="A1892" s="95" t="s">
        <v>49</v>
      </c>
      <c r="B1892" s="85" t="s">
        <v>195</v>
      </c>
      <c r="C1892" s="85" t="s">
        <v>1573</v>
      </c>
      <c r="D1892" s="85" t="s">
        <v>1574</v>
      </c>
      <c r="F1892" s="74">
        <v>1</v>
      </c>
      <c r="G1892" s="66" t="s">
        <v>2193</v>
      </c>
    </row>
    <row r="1893" spans="1:7">
      <c r="A1893" s="95" t="s">
        <v>49</v>
      </c>
      <c r="B1893" s="85" t="s">
        <v>195</v>
      </c>
      <c r="C1893" s="85" t="s">
        <v>1581</v>
      </c>
      <c r="D1893" s="85" t="s">
        <v>1582</v>
      </c>
      <c r="F1893" s="74">
        <v>4</v>
      </c>
      <c r="G1893" s="66" t="s">
        <v>2193</v>
      </c>
    </row>
    <row r="1894" spans="1:7">
      <c r="A1894" s="95" t="s">
        <v>49</v>
      </c>
      <c r="B1894" s="85" t="s">
        <v>195</v>
      </c>
      <c r="C1894" s="85" t="s">
        <v>1590</v>
      </c>
      <c r="D1894" s="85" t="s">
        <v>1591</v>
      </c>
      <c r="F1894" s="74">
        <v>1</v>
      </c>
      <c r="G1894" s="66" t="s">
        <v>2193</v>
      </c>
    </row>
    <row r="1895" spans="1:7">
      <c r="A1895" s="95" t="s">
        <v>49</v>
      </c>
      <c r="B1895" s="85" t="s">
        <v>195</v>
      </c>
      <c r="C1895" s="85" t="s">
        <v>1636</v>
      </c>
      <c r="D1895" s="85" t="s">
        <v>1637</v>
      </c>
      <c r="F1895" s="74">
        <v>1</v>
      </c>
      <c r="G1895" s="66" t="s">
        <v>2193</v>
      </c>
    </row>
    <row r="1896" spans="1:7">
      <c r="A1896" s="95" t="s">
        <v>49</v>
      </c>
      <c r="B1896" s="85" t="s">
        <v>195</v>
      </c>
      <c r="C1896" s="85" t="s">
        <v>1645</v>
      </c>
      <c r="D1896" s="85" t="s">
        <v>1646</v>
      </c>
      <c r="F1896" s="74">
        <v>2</v>
      </c>
      <c r="G1896" s="66" t="s">
        <v>2193</v>
      </c>
    </row>
    <row r="1897" spans="1:7">
      <c r="A1897" s="95" t="s">
        <v>49</v>
      </c>
      <c r="B1897" s="85" t="s">
        <v>195</v>
      </c>
      <c r="C1897" s="85" t="s">
        <v>1666</v>
      </c>
      <c r="D1897" s="85" t="s">
        <v>1667</v>
      </c>
      <c r="F1897" s="74">
        <v>1</v>
      </c>
      <c r="G1897" s="66" t="s">
        <v>2193</v>
      </c>
    </row>
    <row r="1898" spans="1:7">
      <c r="A1898" s="95" t="s">
        <v>49</v>
      </c>
      <c r="B1898" s="85" t="s">
        <v>195</v>
      </c>
      <c r="C1898" s="85" t="s">
        <v>1672</v>
      </c>
      <c r="D1898" s="85" t="s">
        <v>1673</v>
      </c>
      <c r="F1898" s="74">
        <v>1</v>
      </c>
      <c r="G1898" s="66" t="s">
        <v>2193</v>
      </c>
    </row>
    <row r="1899" spans="1:7">
      <c r="A1899" s="95" t="s">
        <v>49</v>
      </c>
      <c r="B1899" s="85" t="s">
        <v>195</v>
      </c>
      <c r="C1899" s="85" t="s">
        <v>1678</v>
      </c>
      <c r="D1899" s="85" t="s">
        <v>1679</v>
      </c>
      <c r="F1899" s="74">
        <v>1</v>
      </c>
      <c r="G1899" s="66" t="s">
        <v>2193</v>
      </c>
    </row>
    <row r="1900" spans="1:7">
      <c r="A1900" s="95" t="s">
        <v>49</v>
      </c>
      <c r="B1900" s="85" t="s">
        <v>195</v>
      </c>
      <c r="C1900" s="85" t="s">
        <v>1685</v>
      </c>
      <c r="D1900" s="85" t="s">
        <v>1686</v>
      </c>
      <c r="F1900" s="74">
        <v>1</v>
      </c>
      <c r="G1900" s="66" t="s">
        <v>2193</v>
      </c>
    </row>
    <row r="1901" spans="1:7">
      <c r="A1901" s="95" t="s">
        <v>49</v>
      </c>
      <c r="B1901" s="85" t="s">
        <v>195</v>
      </c>
      <c r="C1901" s="85" t="s">
        <v>1719</v>
      </c>
      <c r="D1901" s="85" t="s">
        <v>1720</v>
      </c>
      <c r="F1901" s="74">
        <v>1</v>
      </c>
      <c r="G1901" s="66" t="s">
        <v>2193</v>
      </c>
    </row>
    <row r="1902" spans="1:7">
      <c r="A1902" s="95" t="s">
        <v>49</v>
      </c>
      <c r="B1902" s="85" t="s">
        <v>195</v>
      </c>
      <c r="C1902" s="85" t="s">
        <v>1757</v>
      </c>
      <c r="D1902" s="85" t="s">
        <v>1758</v>
      </c>
      <c r="F1902" s="74">
        <v>1</v>
      </c>
      <c r="G1902" s="66" t="s">
        <v>2193</v>
      </c>
    </row>
    <row r="1903" spans="1:7">
      <c r="A1903" s="95" t="s">
        <v>49</v>
      </c>
      <c r="B1903" s="85" t="s">
        <v>195</v>
      </c>
      <c r="C1903" s="85" t="s">
        <v>1797</v>
      </c>
      <c r="D1903" s="85" t="s">
        <v>1798</v>
      </c>
      <c r="F1903" s="74">
        <v>1</v>
      </c>
      <c r="G1903" s="66" t="s">
        <v>2193</v>
      </c>
    </row>
    <row r="1904" spans="1:7">
      <c r="A1904" s="95" t="s">
        <v>49</v>
      </c>
      <c r="B1904" s="85" t="s">
        <v>195</v>
      </c>
      <c r="C1904" s="85" t="s">
        <v>1818</v>
      </c>
      <c r="D1904" s="85" t="s">
        <v>1819</v>
      </c>
      <c r="F1904" s="74">
        <v>1</v>
      </c>
      <c r="G1904" s="66" t="s">
        <v>2193</v>
      </c>
    </row>
    <row r="1905" spans="1:7">
      <c r="A1905" s="95" t="s">
        <v>49</v>
      </c>
      <c r="B1905" s="85" t="s">
        <v>195</v>
      </c>
      <c r="C1905" s="85" t="s">
        <v>1822</v>
      </c>
      <c r="D1905" s="85" t="s">
        <v>1823</v>
      </c>
      <c r="F1905" s="74">
        <v>1</v>
      </c>
      <c r="G1905" s="66" t="s">
        <v>2193</v>
      </c>
    </row>
    <row r="1906" spans="1:7">
      <c r="A1906" s="95" t="s">
        <v>49</v>
      </c>
      <c r="B1906" s="85" t="s">
        <v>195</v>
      </c>
      <c r="C1906" s="85" t="s">
        <v>1869</v>
      </c>
      <c r="D1906" s="85" t="s">
        <v>1870</v>
      </c>
      <c r="F1906" s="74">
        <v>1</v>
      </c>
      <c r="G1906" s="66" t="s">
        <v>2193</v>
      </c>
    </row>
    <row r="1907" spans="1:7">
      <c r="A1907" s="95" t="s">
        <v>49</v>
      </c>
      <c r="B1907" s="85" t="s">
        <v>195</v>
      </c>
      <c r="C1907" s="85" t="s">
        <v>1983</v>
      </c>
      <c r="D1907" s="85" t="s">
        <v>1984</v>
      </c>
      <c r="F1907" s="74">
        <v>1</v>
      </c>
      <c r="G1907" s="66" t="s">
        <v>2193</v>
      </c>
    </row>
    <row r="1908" spans="1:7">
      <c r="A1908" s="95" t="s">
        <v>49</v>
      </c>
      <c r="B1908" s="85" t="s">
        <v>195</v>
      </c>
      <c r="C1908" s="85" t="s">
        <v>2005</v>
      </c>
      <c r="D1908" s="85" t="s">
        <v>2006</v>
      </c>
      <c r="F1908" s="74">
        <v>2</v>
      </c>
      <c r="G1908" s="66" t="s">
        <v>2193</v>
      </c>
    </row>
    <row r="1909" spans="1:7">
      <c r="A1909" s="95" t="s">
        <v>49</v>
      </c>
      <c r="B1909" s="85" t="s">
        <v>195</v>
      </c>
      <c r="C1909" s="85" t="s">
        <v>2010</v>
      </c>
      <c r="D1909" s="85" t="s">
        <v>2011</v>
      </c>
      <c r="F1909" s="74">
        <v>1</v>
      </c>
      <c r="G1909" s="66" t="s">
        <v>2193</v>
      </c>
    </row>
    <row r="1910" spans="1:7">
      <c r="A1910" s="95" t="s">
        <v>49</v>
      </c>
      <c r="B1910" s="85" t="s">
        <v>195</v>
      </c>
      <c r="C1910" s="85" t="s">
        <v>2012</v>
      </c>
      <c r="D1910" s="85" t="s">
        <v>2013</v>
      </c>
      <c r="F1910" s="74">
        <v>1</v>
      </c>
      <c r="G1910" s="66" t="s">
        <v>2193</v>
      </c>
    </row>
    <row r="1911" spans="1:7">
      <c r="A1911" s="95" t="s">
        <v>49</v>
      </c>
      <c r="B1911" s="85" t="s">
        <v>195</v>
      </c>
      <c r="C1911" s="85" t="s">
        <v>2161</v>
      </c>
      <c r="D1911" s="85" t="s">
        <v>2162</v>
      </c>
      <c r="F1911" s="74">
        <v>2</v>
      </c>
      <c r="G1911" s="66" t="s">
        <v>2193</v>
      </c>
    </row>
    <row r="1912" spans="1:7">
      <c r="A1912" s="95" t="s">
        <v>49</v>
      </c>
      <c r="B1912" s="85" t="s">
        <v>195</v>
      </c>
      <c r="C1912" s="85" t="s">
        <v>2169</v>
      </c>
      <c r="D1912" s="85" t="s">
        <v>2162</v>
      </c>
      <c r="F1912" s="74">
        <v>2</v>
      </c>
      <c r="G1912" s="66" t="s">
        <v>2193</v>
      </c>
    </row>
    <row r="1913" spans="1:7">
      <c r="A1913" s="95" t="s">
        <v>50</v>
      </c>
      <c r="B1913" s="85" t="s">
        <v>196</v>
      </c>
      <c r="C1913" s="85" t="s">
        <v>336</v>
      </c>
      <c r="D1913" s="85" t="s">
        <v>337</v>
      </c>
      <c r="F1913" s="74">
        <v>2</v>
      </c>
      <c r="G1913" s="66" t="s">
        <v>2193</v>
      </c>
    </row>
    <row r="1914" spans="1:7">
      <c r="A1914" s="95" t="s">
        <v>50</v>
      </c>
      <c r="B1914" s="85" t="s">
        <v>196</v>
      </c>
      <c r="C1914" s="85" t="s">
        <v>373</v>
      </c>
      <c r="D1914" s="85" t="s">
        <v>374</v>
      </c>
      <c r="F1914" s="74">
        <v>2</v>
      </c>
      <c r="G1914" s="66" t="s">
        <v>2193</v>
      </c>
    </row>
    <row r="1915" spans="1:7">
      <c r="A1915" s="95" t="s">
        <v>50</v>
      </c>
      <c r="B1915" s="85" t="s">
        <v>196</v>
      </c>
      <c r="C1915" s="85" t="s">
        <v>447</v>
      </c>
      <c r="D1915" s="85" t="s">
        <v>448</v>
      </c>
      <c r="F1915" s="74">
        <v>2</v>
      </c>
      <c r="G1915" s="66" t="s">
        <v>2193</v>
      </c>
    </row>
    <row r="1916" spans="1:7">
      <c r="A1916" s="95" t="s">
        <v>50</v>
      </c>
      <c r="B1916" s="85" t="s">
        <v>196</v>
      </c>
      <c r="C1916" s="85" t="s">
        <v>521</v>
      </c>
      <c r="D1916" s="85" t="s">
        <v>522</v>
      </c>
      <c r="F1916" s="74">
        <v>2</v>
      </c>
      <c r="G1916" s="66" t="s">
        <v>2193</v>
      </c>
    </row>
    <row r="1917" spans="1:7">
      <c r="A1917" s="95" t="s">
        <v>50</v>
      </c>
      <c r="B1917" s="85" t="s">
        <v>196</v>
      </c>
      <c r="C1917" s="85" t="s">
        <v>526</v>
      </c>
      <c r="D1917" s="85" t="s">
        <v>527</v>
      </c>
      <c r="F1917" s="74">
        <v>2</v>
      </c>
      <c r="G1917" s="66" t="s">
        <v>2193</v>
      </c>
    </row>
    <row r="1918" spans="1:7">
      <c r="A1918" s="95" t="s">
        <v>50</v>
      </c>
      <c r="B1918" s="85" t="s">
        <v>196</v>
      </c>
      <c r="C1918" s="85" t="s">
        <v>535</v>
      </c>
      <c r="D1918" s="85" t="s">
        <v>536</v>
      </c>
      <c r="F1918" s="74">
        <v>1</v>
      </c>
      <c r="G1918" s="66" t="s">
        <v>2193</v>
      </c>
    </row>
    <row r="1919" spans="1:7">
      <c r="A1919" s="95" t="s">
        <v>50</v>
      </c>
      <c r="B1919" s="85" t="s">
        <v>196</v>
      </c>
      <c r="C1919" s="85" t="s">
        <v>537</v>
      </c>
      <c r="D1919" s="85" t="s">
        <v>538</v>
      </c>
      <c r="F1919" s="74">
        <v>1</v>
      </c>
      <c r="G1919" s="66" t="s">
        <v>2193</v>
      </c>
    </row>
    <row r="1920" spans="1:7">
      <c r="A1920" s="95" t="s">
        <v>50</v>
      </c>
      <c r="B1920" s="85" t="s">
        <v>196</v>
      </c>
      <c r="C1920" s="85" t="s">
        <v>539</v>
      </c>
      <c r="D1920" s="85" t="s">
        <v>540</v>
      </c>
      <c r="F1920" s="74">
        <v>1</v>
      </c>
      <c r="G1920" s="66" t="s">
        <v>2193</v>
      </c>
    </row>
    <row r="1921" spans="1:7">
      <c r="A1921" s="95" t="s">
        <v>50</v>
      </c>
      <c r="B1921" s="85" t="s">
        <v>196</v>
      </c>
      <c r="C1921" s="85" t="s">
        <v>617</v>
      </c>
      <c r="D1921" s="85" t="s">
        <v>618</v>
      </c>
      <c r="F1921" s="74">
        <v>5</v>
      </c>
      <c r="G1921" s="66" t="s">
        <v>2193</v>
      </c>
    </row>
    <row r="1922" spans="1:7">
      <c r="A1922" s="95" t="s">
        <v>50</v>
      </c>
      <c r="B1922" s="85" t="s">
        <v>196</v>
      </c>
      <c r="C1922" s="85" t="s">
        <v>621</v>
      </c>
      <c r="D1922" s="85" t="s">
        <v>622</v>
      </c>
      <c r="F1922" s="74">
        <v>10</v>
      </c>
      <c r="G1922" s="66" t="s">
        <v>2193</v>
      </c>
    </row>
    <row r="1923" spans="1:7">
      <c r="A1923" s="95" t="s">
        <v>50</v>
      </c>
      <c r="B1923" s="85" t="s">
        <v>196</v>
      </c>
      <c r="C1923" s="85" t="s">
        <v>625</v>
      </c>
      <c r="D1923" s="85" t="s">
        <v>626</v>
      </c>
      <c r="F1923" s="74">
        <v>1</v>
      </c>
      <c r="G1923" s="66" t="s">
        <v>2193</v>
      </c>
    </row>
    <row r="1924" spans="1:7">
      <c r="A1924" s="95" t="s">
        <v>50</v>
      </c>
      <c r="B1924" s="85" t="s">
        <v>196</v>
      </c>
      <c r="C1924" s="85" t="s">
        <v>635</v>
      </c>
      <c r="D1924" s="85" t="s">
        <v>636</v>
      </c>
      <c r="F1924" s="74">
        <v>8</v>
      </c>
      <c r="G1924" s="66" t="s">
        <v>2197</v>
      </c>
    </row>
    <row r="1925" spans="1:7">
      <c r="A1925" s="95" t="s">
        <v>50</v>
      </c>
      <c r="B1925" s="85" t="s">
        <v>196</v>
      </c>
      <c r="C1925" s="85" t="s">
        <v>638</v>
      </c>
      <c r="D1925" s="85" t="s">
        <v>639</v>
      </c>
      <c r="F1925" s="74">
        <v>13</v>
      </c>
      <c r="G1925" s="66" t="s">
        <v>2197</v>
      </c>
    </row>
    <row r="1926" spans="1:7">
      <c r="A1926" s="95" t="s">
        <v>50</v>
      </c>
      <c r="B1926" s="85" t="s">
        <v>196</v>
      </c>
      <c r="C1926" s="85" t="s">
        <v>640</v>
      </c>
      <c r="D1926" s="85" t="s">
        <v>641</v>
      </c>
      <c r="F1926" s="74">
        <v>3.6</v>
      </c>
      <c r="G1926" s="66" t="s">
        <v>2197</v>
      </c>
    </row>
    <row r="1927" spans="1:7">
      <c r="A1927" s="95" t="s">
        <v>50</v>
      </c>
      <c r="B1927" s="85" t="s">
        <v>196</v>
      </c>
      <c r="C1927" s="85" t="s">
        <v>662</v>
      </c>
      <c r="D1927" s="85" t="s">
        <v>663</v>
      </c>
      <c r="F1927" s="74">
        <v>1</v>
      </c>
      <c r="G1927" s="66" t="s">
        <v>2193</v>
      </c>
    </row>
    <row r="1928" spans="1:7">
      <c r="A1928" s="95" t="s">
        <v>50</v>
      </c>
      <c r="B1928" s="85" t="s">
        <v>196</v>
      </c>
      <c r="C1928" s="85" t="s">
        <v>670</v>
      </c>
      <c r="D1928" s="85" t="s">
        <v>671</v>
      </c>
      <c r="F1928" s="74">
        <v>1</v>
      </c>
      <c r="G1928" s="66" t="s">
        <v>2193</v>
      </c>
    </row>
    <row r="1929" spans="1:7">
      <c r="A1929" s="95" t="s">
        <v>50</v>
      </c>
      <c r="B1929" s="85" t="s">
        <v>196</v>
      </c>
      <c r="C1929" s="85" t="s">
        <v>678</v>
      </c>
      <c r="D1929" s="85" t="s">
        <v>679</v>
      </c>
      <c r="F1929" s="74">
        <v>1</v>
      </c>
      <c r="G1929" s="66" t="s">
        <v>2193</v>
      </c>
    </row>
    <row r="1930" spans="1:7">
      <c r="A1930" s="95" t="s">
        <v>50</v>
      </c>
      <c r="B1930" s="85" t="s">
        <v>196</v>
      </c>
      <c r="C1930" s="85" t="s">
        <v>1194</v>
      </c>
      <c r="D1930" s="85" t="s">
        <v>1195</v>
      </c>
      <c r="F1930" s="74">
        <v>1</v>
      </c>
      <c r="G1930" s="66" t="s">
        <v>2193</v>
      </c>
    </row>
    <row r="1931" spans="1:7">
      <c r="A1931" s="95" t="s">
        <v>50</v>
      </c>
      <c r="B1931" s="85" t="s">
        <v>196</v>
      </c>
      <c r="C1931" s="85" t="s">
        <v>1278</v>
      </c>
      <c r="D1931" s="85" t="s">
        <v>1279</v>
      </c>
      <c r="F1931" s="74">
        <v>1</v>
      </c>
      <c r="G1931" s="66" t="s">
        <v>2193</v>
      </c>
    </row>
    <row r="1932" spans="1:7">
      <c r="A1932" s="95" t="s">
        <v>50</v>
      </c>
      <c r="B1932" s="85" t="s">
        <v>196</v>
      </c>
      <c r="C1932" s="85" t="s">
        <v>1433</v>
      </c>
      <c r="D1932" s="85" t="s">
        <v>1434</v>
      </c>
      <c r="F1932" s="74">
        <v>1</v>
      </c>
      <c r="G1932" s="66" t="s">
        <v>2193</v>
      </c>
    </row>
    <row r="1933" spans="1:7">
      <c r="A1933" s="95" t="s">
        <v>50</v>
      </c>
      <c r="B1933" s="85" t="s">
        <v>196</v>
      </c>
      <c r="C1933" s="85" t="s">
        <v>2199</v>
      </c>
      <c r="D1933" s="85" t="s">
        <v>1480</v>
      </c>
      <c r="F1933" s="74">
        <v>1</v>
      </c>
      <c r="G1933" s="66" t="s">
        <v>2193</v>
      </c>
    </row>
    <row r="1934" spans="1:7">
      <c r="A1934" s="95" t="s">
        <v>50</v>
      </c>
      <c r="B1934" s="85" t="s">
        <v>196</v>
      </c>
      <c r="C1934" s="85" t="s">
        <v>1553</v>
      </c>
      <c r="D1934" s="85" t="s">
        <v>1554</v>
      </c>
      <c r="F1934" s="74">
        <v>1</v>
      </c>
      <c r="G1934" s="66" t="s">
        <v>2193</v>
      </c>
    </row>
    <row r="1935" spans="1:7">
      <c r="A1935" s="95" t="s">
        <v>50</v>
      </c>
      <c r="B1935" s="85" t="s">
        <v>196</v>
      </c>
      <c r="C1935" s="85" t="s">
        <v>1573</v>
      </c>
      <c r="D1935" s="85" t="s">
        <v>1574</v>
      </c>
      <c r="F1935" s="74">
        <v>1</v>
      </c>
      <c r="G1935" s="66" t="s">
        <v>2193</v>
      </c>
    </row>
    <row r="1936" spans="1:7">
      <c r="A1936" s="95" t="s">
        <v>50</v>
      </c>
      <c r="B1936" s="85" t="s">
        <v>196</v>
      </c>
      <c r="C1936" s="85" t="s">
        <v>1581</v>
      </c>
      <c r="D1936" s="85" t="s">
        <v>1582</v>
      </c>
      <c r="F1936" s="74">
        <v>4</v>
      </c>
      <c r="G1936" s="66" t="s">
        <v>2193</v>
      </c>
    </row>
    <row r="1937" spans="1:7">
      <c r="A1937" s="95" t="s">
        <v>50</v>
      </c>
      <c r="B1937" s="85" t="s">
        <v>196</v>
      </c>
      <c r="C1937" s="85" t="s">
        <v>1590</v>
      </c>
      <c r="D1937" s="85" t="s">
        <v>1591</v>
      </c>
      <c r="F1937" s="74">
        <v>1</v>
      </c>
      <c r="G1937" s="66" t="s">
        <v>2193</v>
      </c>
    </row>
    <row r="1938" spans="1:7">
      <c r="A1938" s="95" t="s">
        <v>50</v>
      </c>
      <c r="B1938" s="85" t="s">
        <v>196</v>
      </c>
      <c r="C1938" s="85" t="s">
        <v>1638</v>
      </c>
      <c r="D1938" s="85" t="s">
        <v>1639</v>
      </c>
      <c r="F1938" s="74">
        <v>1</v>
      </c>
      <c r="G1938" s="66" t="s">
        <v>2193</v>
      </c>
    </row>
    <row r="1939" spans="1:7">
      <c r="A1939" s="95" t="s">
        <v>50</v>
      </c>
      <c r="B1939" s="85" t="s">
        <v>196</v>
      </c>
      <c r="C1939" s="85" t="s">
        <v>1645</v>
      </c>
      <c r="D1939" s="85" t="s">
        <v>1646</v>
      </c>
      <c r="F1939" s="74">
        <v>2</v>
      </c>
      <c r="G1939" s="66" t="s">
        <v>2193</v>
      </c>
    </row>
    <row r="1940" spans="1:7">
      <c r="A1940" s="95" t="s">
        <v>50</v>
      </c>
      <c r="B1940" s="85" t="s">
        <v>196</v>
      </c>
      <c r="C1940" s="85" t="s">
        <v>1666</v>
      </c>
      <c r="D1940" s="85" t="s">
        <v>1667</v>
      </c>
      <c r="F1940" s="74">
        <v>1</v>
      </c>
      <c r="G1940" s="66" t="s">
        <v>2193</v>
      </c>
    </row>
    <row r="1941" spans="1:7">
      <c r="A1941" s="95" t="s">
        <v>50</v>
      </c>
      <c r="B1941" s="85" t="s">
        <v>196</v>
      </c>
      <c r="C1941" s="85" t="s">
        <v>1672</v>
      </c>
      <c r="D1941" s="85" t="s">
        <v>1673</v>
      </c>
      <c r="F1941" s="74">
        <v>1</v>
      </c>
      <c r="G1941" s="66" t="s">
        <v>2193</v>
      </c>
    </row>
    <row r="1942" spans="1:7">
      <c r="A1942" s="95" t="s">
        <v>50</v>
      </c>
      <c r="B1942" s="85" t="s">
        <v>196</v>
      </c>
      <c r="C1942" s="85" t="s">
        <v>1678</v>
      </c>
      <c r="D1942" s="85" t="s">
        <v>1679</v>
      </c>
      <c r="F1942" s="74">
        <v>1</v>
      </c>
      <c r="G1942" s="66" t="s">
        <v>2193</v>
      </c>
    </row>
    <row r="1943" spans="1:7">
      <c r="A1943" s="95" t="s">
        <v>50</v>
      </c>
      <c r="B1943" s="85" t="s">
        <v>196</v>
      </c>
      <c r="C1943" s="85" t="s">
        <v>1685</v>
      </c>
      <c r="D1943" s="85" t="s">
        <v>1686</v>
      </c>
      <c r="F1943" s="74">
        <v>1</v>
      </c>
      <c r="G1943" s="66" t="s">
        <v>2193</v>
      </c>
    </row>
    <row r="1944" spans="1:7">
      <c r="A1944" s="95" t="s">
        <v>50</v>
      </c>
      <c r="B1944" s="85" t="s">
        <v>196</v>
      </c>
      <c r="C1944" s="85" t="s">
        <v>1719</v>
      </c>
      <c r="D1944" s="85" t="s">
        <v>1720</v>
      </c>
      <c r="F1944" s="74">
        <v>1</v>
      </c>
      <c r="G1944" s="66" t="s">
        <v>2193</v>
      </c>
    </row>
    <row r="1945" spans="1:7">
      <c r="A1945" s="95" t="s">
        <v>50</v>
      </c>
      <c r="B1945" s="85" t="s">
        <v>196</v>
      </c>
      <c r="C1945" s="85" t="s">
        <v>1757</v>
      </c>
      <c r="D1945" s="85" t="s">
        <v>1758</v>
      </c>
      <c r="F1945" s="74">
        <v>1</v>
      </c>
      <c r="G1945" s="66" t="s">
        <v>2193</v>
      </c>
    </row>
    <row r="1946" spans="1:7">
      <c r="A1946" s="95" t="s">
        <v>50</v>
      </c>
      <c r="B1946" s="85" t="s">
        <v>196</v>
      </c>
      <c r="C1946" s="85" t="s">
        <v>1797</v>
      </c>
      <c r="D1946" s="85" t="s">
        <v>1798</v>
      </c>
      <c r="F1946" s="74">
        <v>1</v>
      </c>
      <c r="G1946" s="66" t="s">
        <v>2193</v>
      </c>
    </row>
    <row r="1947" spans="1:7">
      <c r="A1947" s="95" t="s">
        <v>50</v>
      </c>
      <c r="B1947" s="85" t="s">
        <v>196</v>
      </c>
      <c r="C1947" s="85" t="s">
        <v>1818</v>
      </c>
      <c r="D1947" s="85" t="s">
        <v>1819</v>
      </c>
      <c r="F1947" s="74">
        <v>1</v>
      </c>
      <c r="G1947" s="66" t="s">
        <v>2193</v>
      </c>
    </row>
    <row r="1948" spans="1:7">
      <c r="A1948" s="95" t="s">
        <v>50</v>
      </c>
      <c r="B1948" s="85" t="s">
        <v>196</v>
      </c>
      <c r="C1948" s="85" t="s">
        <v>1822</v>
      </c>
      <c r="D1948" s="85" t="s">
        <v>1823</v>
      </c>
      <c r="F1948" s="74">
        <v>1</v>
      </c>
      <c r="G1948" s="66" t="s">
        <v>2193</v>
      </c>
    </row>
    <row r="1949" spans="1:7">
      <c r="A1949" s="95" t="s">
        <v>50</v>
      </c>
      <c r="B1949" s="85" t="s">
        <v>196</v>
      </c>
      <c r="C1949" s="85" t="s">
        <v>1869</v>
      </c>
      <c r="D1949" s="85" t="s">
        <v>1870</v>
      </c>
      <c r="F1949" s="74">
        <v>1</v>
      </c>
      <c r="G1949" s="66" t="s">
        <v>2193</v>
      </c>
    </row>
    <row r="1950" spans="1:7">
      <c r="A1950" s="95" t="s">
        <v>50</v>
      </c>
      <c r="B1950" s="85" t="s">
        <v>196</v>
      </c>
      <c r="C1950" s="85" t="s">
        <v>1983</v>
      </c>
      <c r="D1950" s="85" t="s">
        <v>1984</v>
      </c>
      <c r="F1950" s="74">
        <v>1</v>
      </c>
      <c r="G1950" s="66" t="s">
        <v>2193</v>
      </c>
    </row>
    <row r="1951" spans="1:7">
      <c r="A1951" s="95" t="s">
        <v>50</v>
      </c>
      <c r="B1951" s="85" t="s">
        <v>196</v>
      </c>
      <c r="C1951" s="85" t="s">
        <v>2005</v>
      </c>
      <c r="D1951" s="85" t="s">
        <v>2006</v>
      </c>
      <c r="F1951" s="74">
        <v>2</v>
      </c>
      <c r="G1951" s="66" t="s">
        <v>2193</v>
      </c>
    </row>
    <row r="1952" spans="1:7">
      <c r="A1952" s="95" t="s">
        <v>50</v>
      </c>
      <c r="B1952" s="85" t="s">
        <v>196</v>
      </c>
      <c r="C1952" s="85" t="s">
        <v>2010</v>
      </c>
      <c r="D1952" s="85" t="s">
        <v>2011</v>
      </c>
      <c r="F1952" s="74">
        <v>1</v>
      </c>
      <c r="G1952" s="66" t="s">
        <v>2193</v>
      </c>
    </row>
    <row r="1953" spans="1:7">
      <c r="A1953" s="95" t="s">
        <v>50</v>
      </c>
      <c r="B1953" s="85" t="s">
        <v>196</v>
      </c>
      <c r="C1953" s="85" t="s">
        <v>2012</v>
      </c>
      <c r="D1953" s="85" t="s">
        <v>2013</v>
      </c>
      <c r="F1953" s="74">
        <v>1</v>
      </c>
      <c r="G1953" s="66" t="s">
        <v>2193</v>
      </c>
    </row>
    <row r="1954" spans="1:7">
      <c r="A1954" s="95" t="s">
        <v>50</v>
      </c>
      <c r="B1954" s="85" t="s">
        <v>196</v>
      </c>
      <c r="C1954" s="85" t="s">
        <v>2161</v>
      </c>
      <c r="D1954" s="85" t="s">
        <v>2162</v>
      </c>
      <c r="F1954" s="74">
        <v>2</v>
      </c>
      <c r="G1954" s="66" t="s">
        <v>2193</v>
      </c>
    </row>
    <row r="1955" spans="1:7">
      <c r="A1955" s="95" t="s">
        <v>50</v>
      </c>
      <c r="B1955" s="85" t="s">
        <v>196</v>
      </c>
      <c r="C1955" s="85" t="s">
        <v>2169</v>
      </c>
      <c r="D1955" s="85" t="s">
        <v>2162</v>
      </c>
      <c r="F1955" s="74">
        <v>2</v>
      </c>
      <c r="G1955" s="66" t="s">
        <v>2193</v>
      </c>
    </row>
    <row r="1956" spans="1:7">
      <c r="A1956" s="95" t="s">
        <v>51</v>
      </c>
      <c r="B1956" s="85" t="s">
        <v>197</v>
      </c>
      <c r="C1956" s="85" t="s">
        <v>360</v>
      </c>
      <c r="D1956" s="85" t="s">
        <v>361</v>
      </c>
      <c r="F1956" s="74">
        <v>1</v>
      </c>
      <c r="G1956" s="66" t="s">
        <v>2193</v>
      </c>
    </row>
    <row r="1957" spans="1:7">
      <c r="A1957" s="95" t="s">
        <v>51</v>
      </c>
      <c r="B1957" s="85" t="s">
        <v>197</v>
      </c>
      <c r="C1957" s="85" t="s">
        <v>392</v>
      </c>
      <c r="D1957" s="85" t="s">
        <v>393</v>
      </c>
      <c r="F1957" s="74">
        <v>1</v>
      </c>
      <c r="G1957" s="66" t="s">
        <v>2193</v>
      </c>
    </row>
    <row r="1958" spans="1:7">
      <c r="A1958" s="95" t="s">
        <v>51</v>
      </c>
      <c r="B1958" s="85" t="s">
        <v>197</v>
      </c>
      <c r="C1958" s="85" t="s">
        <v>418</v>
      </c>
      <c r="D1958" s="85" t="s">
        <v>419</v>
      </c>
      <c r="F1958" s="74">
        <v>1</v>
      </c>
      <c r="G1958" s="66" t="s">
        <v>2193</v>
      </c>
    </row>
    <row r="1959" spans="1:7">
      <c r="A1959" s="95" t="s">
        <v>51</v>
      </c>
      <c r="B1959" s="85" t="s">
        <v>197</v>
      </c>
      <c r="C1959" s="85" t="s">
        <v>440</v>
      </c>
      <c r="D1959" s="85" t="s">
        <v>441</v>
      </c>
      <c r="F1959" s="74">
        <v>1</v>
      </c>
      <c r="G1959" s="66" t="s">
        <v>2193</v>
      </c>
    </row>
    <row r="1960" spans="1:7">
      <c r="A1960" s="95" t="s">
        <v>51</v>
      </c>
      <c r="B1960" s="85" t="s">
        <v>197</v>
      </c>
      <c r="C1960" s="85" t="s">
        <v>445</v>
      </c>
      <c r="D1960" s="85" t="s">
        <v>446</v>
      </c>
      <c r="F1960" s="74">
        <v>1</v>
      </c>
      <c r="G1960" s="66" t="s">
        <v>2193</v>
      </c>
    </row>
    <row r="1961" spans="1:7">
      <c r="A1961" s="95" t="s">
        <v>51</v>
      </c>
      <c r="B1961" s="85" t="s">
        <v>197</v>
      </c>
      <c r="C1961" s="85" t="s">
        <v>452</v>
      </c>
      <c r="D1961" s="85" t="s">
        <v>453</v>
      </c>
      <c r="F1961" s="74">
        <v>5</v>
      </c>
      <c r="G1961" s="66" t="s">
        <v>2193</v>
      </c>
    </row>
    <row r="1962" spans="1:7">
      <c r="A1962" s="95" t="s">
        <v>51</v>
      </c>
      <c r="B1962" s="85" t="s">
        <v>197</v>
      </c>
      <c r="C1962" s="85" t="s">
        <v>459</v>
      </c>
      <c r="D1962" s="85" t="s">
        <v>460</v>
      </c>
      <c r="F1962" s="74">
        <v>1</v>
      </c>
      <c r="G1962" s="66" t="s">
        <v>2193</v>
      </c>
    </row>
    <row r="1963" spans="1:7">
      <c r="A1963" s="95" t="s">
        <v>51</v>
      </c>
      <c r="B1963" s="85" t="s">
        <v>197</v>
      </c>
      <c r="C1963" s="85" t="s">
        <v>462</v>
      </c>
      <c r="D1963" s="85" t="s">
        <v>463</v>
      </c>
      <c r="F1963" s="74">
        <v>1</v>
      </c>
      <c r="G1963" s="66" t="s">
        <v>2193</v>
      </c>
    </row>
    <row r="1964" spans="1:7">
      <c r="A1964" s="95" t="s">
        <v>51</v>
      </c>
      <c r="B1964" s="85" t="s">
        <v>197</v>
      </c>
      <c r="C1964" s="85" t="s">
        <v>464</v>
      </c>
      <c r="D1964" s="85" t="s">
        <v>465</v>
      </c>
      <c r="F1964" s="74">
        <v>1</v>
      </c>
      <c r="G1964" s="66" t="s">
        <v>2193</v>
      </c>
    </row>
    <row r="1965" spans="1:7">
      <c r="A1965" s="95" t="s">
        <v>51</v>
      </c>
      <c r="B1965" s="85" t="s">
        <v>197</v>
      </c>
      <c r="C1965" s="85" t="s">
        <v>466</v>
      </c>
      <c r="D1965" s="85" t="s">
        <v>467</v>
      </c>
      <c r="F1965" s="74">
        <v>1</v>
      </c>
      <c r="G1965" s="66" t="s">
        <v>2193</v>
      </c>
    </row>
    <row r="1966" spans="1:7">
      <c r="A1966" s="95" t="s">
        <v>51</v>
      </c>
      <c r="B1966" s="85" t="s">
        <v>197</v>
      </c>
      <c r="C1966" s="85" t="s">
        <v>505</v>
      </c>
      <c r="D1966" s="85" t="s">
        <v>506</v>
      </c>
      <c r="F1966" s="74">
        <v>1</v>
      </c>
      <c r="G1966" s="66" t="s">
        <v>2193</v>
      </c>
    </row>
    <row r="1967" spans="1:7">
      <c r="A1967" s="95" t="s">
        <v>51</v>
      </c>
      <c r="B1967" s="85" t="s">
        <v>197</v>
      </c>
      <c r="C1967" s="85" t="s">
        <v>511</v>
      </c>
      <c r="D1967" s="85" t="s">
        <v>512</v>
      </c>
      <c r="F1967" s="74">
        <v>1</v>
      </c>
      <c r="G1967" s="66" t="s">
        <v>2193</v>
      </c>
    </row>
    <row r="1968" spans="1:7">
      <c r="A1968" s="95" t="s">
        <v>51</v>
      </c>
      <c r="B1968" s="85" t="s">
        <v>197</v>
      </c>
      <c r="C1968" s="85" t="s">
        <v>515</v>
      </c>
      <c r="D1968" s="85" t="s">
        <v>516</v>
      </c>
      <c r="F1968" s="74">
        <v>1</v>
      </c>
      <c r="G1968" s="66" t="s">
        <v>2193</v>
      </c>
    </row>
    <row r="1969" spans="1:7">
      <c r="A1969" s="95" t="s">
        <v>51</v>
      </c>
      <c r="B1969" s="85" t="s">
        <v>197</v>
      </c>
      <c r="C1969" s="85" t="s">
        <v>521</v>
      </c>
      <c r="D1969" s="85" t="s">
        <v>522</v>
      </c>
      <c r="F1969" s="74">
        <v>2</v>
      </c>
      <c r="G1969" s="66" t="s">
        <v>2193</v>
      </c>
    </row>
    <row r="1970" spans="1:7">
      <c r="A1970" s="95" t="s">
        <v>51</v>
      </c>
      <c r="B1970" s="85" t="s">
        <v>197</v>
      </c>
      <c r="C1970" s="85" t="s">
        <v>524</v>
      </c>
      <c r="D1970" s="85" t="s">
        <v>525</v>
      </c>
      <c r="F1970" s="74">
        <v>1</v>
      </c>
      <c r="G1970" s="66" t="s">
        <v>2193</v>
      </c>
    </row>
    <row r="1971" spans="1:7">
      <c r="A1971" s="95" t="s">
        <v>51</v>
      </c>
      <c r="B1971" s="85" t="s">
        <v>197</v>
      </c>
      <c r="C1971" s="85" t="s">
        <v>531</v>
      </c>
      <c r="D1971" s="85" t="s">
        <v>532</v>
      </c>
      <c r="F1971" s="74">
        <v>1</v>
      </c>
      <c r="G1971" s="66" t="s">
        <v>2193</v>
      </c>
    </row>
    <row r="1972" spans="1:7">
      <c r="A1972" s="95" t="s">
        <v>51</v>
      </c>
      <c r="B1972" s="85" t="s">
        <v>197</v>
      </c>
      <c r="C1972" s="85" t="s">
        <v>535</v>
      </c>
      <c r="D1972" s="85" t="s">
        <v>536</v>
      </c>
      <c r="F1972" s="74">
        <v>1</v>
      </c>
      <c r="G1972" s="66" t="s">
        <v>2193</v>
      </c>
    </row>
    <row r="1973" spans="1:7">
      <c r="A1973" s="95" t="s">
        <v>51</v>
      </c>
      <c r="B1973" s="85" t="s">
        <v>197</v>
      </c>
      <c r="C1973" s="85" t="s">
        <v>537</v>
      </c>
      <c r="D1973" s="85" t="s">
        <v>538</v>
      </c>
      <c r="F1973" s="74">
        <v>1</v>
      </c>
      <c r="G1973" s="66" t="s">
        <v>2193</v>
      </c>
    </row>
    <row r="1974" spans="1:7">
      <c r="A1974" s="95" t="s">
        <v>51</v>
      </c>
      <c r="B1974" s="85" t="s">
        <v>197</v>
      </c>
      <c r="C1974" s="85" t="s">
        <v>539</v>
      </c>
      <c r="D1974" s="85" t="s">
        <v>540</v>
      </c>
      <c r="F1974" s="74">
        <v>1</v>
      </c>
      <c r="G1974" s="66" t="s">
        <v>2193</v>
      </c>
    </row>
    <row r="1975" spans="1:7">
      <c r="A1975" s="95" t="s">
        <v>51</v>
      </c>
      <c r="B1975" s="85" t="s">
        <v>197</v>
      </c>
      <c r="C1975" s="85" t="s">
        <v>549</v>
      </c>
      <c r="D1975" s="85" t="s">
        <v>550</v>
      </c>
      <c r="F1975" s="74">
        <v>1</v>
      </c>
      <c r="G1975" s="66" t="s">
        <v>2193</v>
      </c>
    </row>
    <row r="1976" spans="1:7">
      <c r="A1976" s="95" t="s">
        <v>51</v>
      </c>
      <c r="B1976" s="85" t="s">
        <v>197</v>
      </c>
      <c r="C1976" s="85" t="s">
        <v>559</v>
      </c>
      <c r="D1976" s="85" t="s">
        <v>560</v>
      </c>
      <c r="F1976" s="74">
        <v>1</v>
      </c>
      <c r="G1976" s="66" t="s">
        <v>2193</v>
      </c>
    </row>
    <row r="1977" spans="1:7">
      <c r="A1977" s="95" t="s">
        <v>51</v>
      </c>
      <c r="B1977" s="85" t="s">
        <v>197</v>
      </c>
      <c r="C1977" s="85" t="s">
        <v>576</v>
      </c>
      <c r="D1977" s="85" t="s">
        <v>577</v>
      </c>
      <c r="F1977" s="74">
        <v>2</v>
      </c>
      <c r="G1977" s="66" t="s">
        <v>2193</v>
      </c>
    </row>
    <row r="1978" spans="1:7">
      <c r="A1978" s="95" t="s">
        <v>51</v>
      </c>
      <c r="B1978" s="85" t="s">
        <v>197</v>
      </c>
      <c r="C1978" s="85" t="s">
        <v>619</v>
      </c>
      <c r="D1978" s="85" t="s">
        <v>620</v>
      </c>
      <c r="F1978" s="74">
        <v>5</v>
      </c>
      <c r="G1978" s="66" t="s">
        <v>2193</v>
      </c>
    </row>
    <row r="1979" spans="1:7">
      <c r="A1979" s="95" t="s">
        <v>51</v>
      </c>
      <c r="B1979" s="85" t="s">
        <v>197</v>
      </c>
      <c r="C1979" s="85" t="s">
        <v>640</v>
      </c>
      <c r="D1979" s="85" t="s">
        <v>641</v>
      </c>
      <c r="F1979" s="74">
        <v>3.6</v>
      </c>
      <c r="G1979" s="66" t="s">
        <v>2197</v>
      </c>
    </row>
    <row r="1980" spans="1:7">
      <c r="A1980" s="95" t="s">
        <v>51</v>
      </c>
      <c r="B1980" s="85" t="s">
        <v>197</v>
      </c>
      <c r="C1980" s="85" t="s">
        <v>662</v>
      </c>
      <c r="D1980" s="85" t="s">
        <v>663</v>
      </c>
      <c r="F1980" s="74">
        <v>2</v>
      </c>
      <c r="G1980" s="66" t="s">
        <v>2193</v>
      </c>
    </row>
    <row r="1981" spans="1:7">
      <c r="A1981" s="95" t="s">
        <v>51</v>
      </c>
      <c r="B1981" s="85" t="s">
        <v>197</v>
      </c>
      <c r="C1981" s="85" t="s">
        <v>670</v>
      </c>
      <c r="D1981" s="85" t="s">
        <v>671</v>
      </c>
      <c r="F1981" s="74">
        <v>2</v>
      </c>
      <c r="G1981" s="66" t="s">
        <v>2193</v>
      </c>
    </row>
    <row r="1982" spans="1:7">
      <c r="A1982" s="95" t="s">
        <v>51</v>
      </c>
      <c r="B1982" s="85" t="s">
        <v>197</v>
      </c>
      <c r="C1982" s="85" t="s">
        <v>1489</v>
      </c>
      <c r="D1982" s="85" t="s">
        <v>1490</v>
      </c>
      <c r="F1982" s="74">
        <v>1</v>
      </c>
      <c r="G1982" s="66" t="s">
        <v>2193</v>
      </c>
    </row>
    <row r="1983" spans="1:7">
      <c r="A1983" s="95" t="s">
        <v>51</v>
      </c>
      <c r="B1983" s="85" t="s">
        <v>197</v>
      </c>
      <c r="C1983" s="85" t="s">
        <v>1531</v>
      </c>
      <c r="D1983" s="85" t="s">
        <v>1532</v>
      </c>
      <c r="F1983" s="74">
        <v>1</v>
      </c>
      <c r="G1983" s="66" t="s">
        <v>2193</v>
      </c>
    </row>
    <row r="1984" spans="1:7">
      <c r="A1984" s="95" t="s">
        <v>51</v>
      </c>
      <c r="B1984" s="85" t="s">
        <v>197</v>
      </c>
      <c r="C1984" s="85" t="s">
        <v>1709</v>
      </c>
      <c r="D1984" s="85" t="s">
        <v>2200</v>
      </c>
      <c r="F1984" s="74">
        <v>1</v>
      </c>
      <c r="G1984" s="66" t="s">
        <v>2193</v>
      </c>
    </row>
    <row r="1985" spans="1:7">
      <c r="A1985" s="95" t="s">
        <v>51</v>
      </c>
      <c r="B1985" s="85" t="s">
        <v>197</v>
      </c>
      <c r="C1985" s="85" t="s">
        <v>1763</v>
      </c>
      <c r="D1985" s="85" t="s">
        <v>1764</v>
      </c>
      <c r="F1985" s="74">
        <v>1</v>
      </c>
      <c r="G1985" s="66" t="s">
        <v>2193</v>
      </c>
    </row>
    <row r="1986" spans="1:7">
      <c r="A1986" s="95" t="s">
        <v>51</v>
      </c>
      <c r="B1986" s="85" t="s">
        <v>197</v>
      </c>
      <c r="C1986" s="85" t="s">
        <v>1777</v>
      </c>
      <c r="D1986" s="85" t="s">
        <v>1778</v>
      </c>
      <c r="F1986" s="74">
        <v>1</v>
      </c>
      <c r="G1986" s="66" t="s">
        <v>2193</v>
      </c>
    </row>
    <row r="1987" spans="1:7">
      <c r="A1987" s="95" t="s">
        <v>51</v>
      </c>
      <c r="B1987" s="85" t="s">
        <v>197</v>
      </c>
      <c r="C1987" s="85" t="s">
        <v>1844</v>
      </c>
      <c r="D1987" s="85" t="s">
        <v>1845</v>
      </c>
      <c r="F1987" s="74">
        <v>1</v>
      </c>
      <c r="G1987" s="66" t="s">
        <v>2193</v>
      </c>
    </row>
    <row r="1988" spans="1:7">
      <c r="A1988" s="95" t="s">
        <v>51</v>
      </c>
      <c r="B1988" s="85" t="s">
        <v>197</v>
      </c>
      <c r="C1988" s="85" t="s">
        <v>1937</v>
      </c>
      <c r="D1988" s="85" t="s">
        <v>1938</v>
      </c>
      <c r="F1988" s="74">
        <v>1</v>
      </c>
      <c r="G1988" s="66" t="s">
        <v>2193</v>
      </c>
    </row>
    <row r="1989" spans="1:7">
      <c r="A1989" s="95" t="s">
        <v>51</v>
      </c>
      <c r="B1989" s="85" t="s">
        <v>197</v>
      </c>
      <c r="C1989" s="85" t="s">
        <v>2147</v>
      </c>
      <c r="D1989" s="85" t="s">
        <v>2148</v>
      </c>
      <c r="F1989" s="74">
        <v>2</v>
      </c>
      <c r="G1989" s="66" t="s">
        <v>2193</v>
      </c>
    </row>
    <row r="1990" spans="1:7">
      <c r="A1990" s="95" t="s">
        <v>51</v>
      </c>
      <c r="B1990" s="85" t="s">
        <v>197</v>
      </c>
      <c r="C1990" s="85" t="s">
        <v>2161</v>
      </c>
      <c r="D1990" s="85" t="s">
        <v>2162</v>
      </c>
      <c r="F1990" s="74">
        <v>2</v>
      </c>
      <c r="G1990" s="66" t="s">
        <v>2193</v>
      </c>
    </row>
    <row r="1991" spans="1:7">
      <c r="A1991" s="95" t="s">
        <v>51</v>
      </c>
      <c r="B1991" s="85" t="s">
        <v>197</v>
      </c>
      <c r="C1991" s="85" t="s">
        <v>2169</v>
      </c>
      <c r="D1991" s="85" t="s">
        <v>2162</v>
      </c>
      <c r="F1991" s="74">
        <v>2</v>
      </c>
      <c r="G1991" s="66" t="s">
        <v>2193</v>
      </c>
    </row>
    <row r="1992" spans="1:7">
      <c r="A1992" s="95" t="s">
        <v>51</v>
      </c>
      <c r="B1992" s="85" t="s">
        <v>197</v>
      </c>
      <c r="C1992" s="85" t="s">
        <v>2182</v>
      </c>
      <c r="D1992" s="85" t="s">
        <v>2183</v>
      </c>
      <c r="F1992" s="74">
        <v>1</v>
      </c>
      <c r="G1992" s="66" t="s">
        <v>2193</v>
      </c>
    </row>
    <row r="1993" spans="1:7">
      <c r="A1993" s="95" t="s">
        <v>52</v>
      </c>
      <c r="B1993" s="85" t="s">
        <v>198</v>
      </c>
      <c r="C1993" s="85" t="s">
        <v>420</v>
      </c>
      <c r="D1993" s="85" t="s">
        <v>421</v>
      </c>
      <c r="F1993" s="74">
        <v>1</v>
      </c>
      <c r="G1993" s="66" t="s">
        <v>2193</v>
      </c>
    </row>
    <row r="1994" spans="1:7">
      <c r="A1994" s="95" t="s">
        <v>52</v>
      </c>
      <c r="B1994" s="85" t="s">
        <v>198</v>
      </c>
      <c r="C1994" s="85" t="s">
        <v>423</v>
      </c>
      <c r="D1994" s="85" t="s">
        <v>424</v>
      </c>
      <c r="F1994" s="74">
        <v>1</v>
      </c>
      <c r="G1994" s="66" t="s">
        <v>2193</v>
      </c>
    </row>
    <row r="1995" spans="1:7">
      <c r="A1995" s="95" t="s">
        <v>52</v>
      </c>
      <c r="B1995" s="85" t="s">
        <v>198</v>
      </c>
      <c r="C1995" s="85" t="s">
        <v>430</v>
      </c>
      <c r="D1995" s="85" t="s">
        <v>431</v>
      </c>
      <c r="F1995" s="74">
        <v>1</v>
      </c>
      <c r="G1995" s="66" t="s">
        <v>2193</v>
      </c>
    </row>
    <row r="1996" spans="1:7">
      <c r="A1996" s="95" t="s">
        <v>52</v>
      </c>
      <c r="B1996" s="85" t="s">
        <v>198</v>
      </c>
      <c r="C1996" s="85" t="s">
        <v>438</v>
      </c>
      <c r="D1996" s="85" t="s">
        <v>439</v>
      </c>
      <c r="F1996" s="74">
        <v>1</v>
      </c>
      <c r="G1996" s="66" t="s">
        <v>2193</v>
      </c>
    </row>
    <row r="1997" spans="1:7">
      <c r="A1997" s="95" t="s">
        <v>52</v>
      </c>
      <c r="B1997" s="85" t="s">
        <v>198</v>
      </c>
      <c r="C1997" s="85" t="s">
        <v>551</v>
      </c>
      <c r="D1997" s="85" t="s">
        <v>552</v>
      </c>
      <c r="F1997" s="74">
        <v>1</v>
      </c>
      <c r="G1997" s="66" t="s">
        <v>2193</v>
      </c>
    </row>
    <row r="1998" spans="1:7">
      <c r="A1998" s="95" t="s">
        <v>52</v>
      </c>
      <c r="B1998" s="85" t="s">
        <v>198</v>
      </c>
      <c r="C1998" s="85" t="s">
        <v>553</v>
      </c>
      <c r="D1998" s="85" t="s">
        <v>554</v>
      </c>
      <c r="F1998" s="74">
        <v>1</v>
      </c>
      <c r="G1998" s="66" t="s">
        <v>2193</v>
      </c>
    </row>
    <row r="1999" spans="1:7">
      <c r="A1999" s="95" t="s">
        <v>52</v>
      </c>
      <c r="B1999" s="85" t="s">
        <v>198</v>
      </c>
      <c r="C1999" s="85" t="s">
        <v>565</v>
      </c>
      <c r="D1999" s="85" t="s">
        <v>566</v>
      </c>
      <c r="F1999" s="74">
        <v>3</v>
      </c>
      <c r="G1999" s="66" t="s">
        <v>2193</v>
      </c>
    </row>
    <row r="2000" spans="1:7">
      <c r="A2000" s="95" t="s">
        <v>52</v>
      </c>
      <c r="B2000" s="85" t="s">
        <v>198</v>
      </c>
      <c r="C2000" s="85" t="s">
        <v>568</v>
      </c>
      <c r="D2000" s="85" t="s">
        <v>569</v>
      </c>
      <c r="F2000" s="74">
        <v>5</v>
      </c>
      <c r="G2000" s="66" t="s">
        <v>2193</v>
      </c>
    </row>
    <row r="2001" spans="1:7">
      <c r="A2001" s="95" t="s">
        <v>52</v>
      </c>
      <c r="B2001" s="85" t="s">
        <v>198</v>
      </c>
      <c r="C2001" s="85" t="s">
        <v>570</v>
      </c>
      <c r="D2001" s="85" t="s">
        <v>571</v>
      </c>
      <c r="F2001" s="74">
        <v>5</v>
      </c>
      <c r="G2001" s="66" t="s">
        <v>2193</v>
      </c>
    </row>
    <row r="2002" spans="1:7">
      <c r="A2002" s="95" t="s">
        <v>52</v>
      </c>
      <c r="B2002" s="85" t="s">
        <v>198</v>
      </c>
      <c r="C2002" s="85" t="s">
        <v>572</v>
      </c>
      <c r="D2002" s="85" t="s">
        <v>573</v>
      </c>
      <c r="F2002" s="74">
        <v>1</v>
      </c>
      <c r="G2002" s="66" t="s">
        <v>2193</v>
      </c>
    </row>
    <row r="2003" spans="1:7">
      <c r="A2003" s="95" t="s">
        <v>52</v>
      </c>
      <c r="B2003" s="85" t="s">
        <v>198</v>
      </c>
      <c r="C2003" s="85" t="s">
        <v>574</v>
      </c>
      <c r="D2003" s="85" t="s">
        <v>575</v>
      </c>
      <c r="F2003" s="74">
        <v>1</v>
      </c>
      <c r="G2003" s="66" t="s">
        <v>2193</v>
      </c>
    </row>
    <row r="2004" spans="1:7">
      <c r="A2004" s="95" t="s">
        <v>52</v>
      </c>
      <c r="B2004" s="85" t="s">
        <v>198</v>
      </c>
      <c r="C2004" s="85" t="s">
        <v>625</v>
      </c>
      <c r="D2004" s="85" t="s">
        <v>626</v>
      </c>
      <c r="F2004" s="74">
        <v>1</v>
      </c>
      <c r="G2004" s="66" t="s">
        <v>2193</v>
      </c>
    </row>
    <row r="2005" spans="1:7">
      <c r="A2005" s="95" t="s">
        <v>52</v>
      </c>
      <c r="B2005" s="85" t="s">
        <v>198</v>
      </c>
      <c r="C2005" s="85" t="s">
        <v>628</v>
      </c>
      <c r="D2005" s="85" t="s">
        <v>629</v>
      </c>
      <c r="F2005" s="74">
        <v>2.94</v>
      </c>
      <c r="G2005" s="66" t="s">
        <v>2197</v>
      </c>
    </row>
    <row r="2006" spans="1:7">
      <c r="A2006" s="95" t="s">
        <v>52</v>
      </c>
      <c r="B2006" s="85" t="s">
        <v>198</v>
      </c>
      <c r="C2006" s="85" t="s">
        <v>632</v>
      </c>
      <c r="D2006" s="85" t="s">
        <v>633</v>
      </c>
      <c r="F2006" s="74">
        <v>5</v>
      </c>
      <c r="G2006" s="66" t="s">
        <v>2197</v>
      </c>
    </row>
    <row r="2007" spans="1:7">
      <c r="A2007" s="95" t="s">
        <v>52</v>
      </c>
      <c r="B2007" s="85" t="s">
        <v>198</v>
      </c>
      <c r="C2007" s="85" t="s">
        <v>635</v>
      </c>
      <c r="D2007" s="85" t="s">
        <v>636</v>
      </c>
      <c r="F2007" s="74">
        <v>8</v>
      </c>
      <c r="G2007" s="66" t="s">
        <v>2197</v>
      </c>
    </row>
    <row r="2008" spans="1:7">
      <c r="A2008" s="95" t="s">
        <v>52</v>
      </c>
      <c r="B2008" s="85" t="s">
        <v>198</v>
      </c>
      <c r="C2008" s="85" t="s">
        <v>638</v>
      </c>
      <c r="D2008" s="85" t="s">
        <v>639</v>
      </c>
      <c r="F2008" s="74">
        <v>4.0999999999999996</v>
      </c>
      <c r="G2008" s="66" t="s">
        <v>2197</v>
      </c>
    </row>
    <row r="2009" spans="1:7">
      <c r="A2009" s="95" t="s">
        <v>52</v>
      </c>
      <c r="B2009" s="85" t="s">
        <v>198</v>
      </c>
      <c r="C2009" s="85" t="s">
        <v>662</v>
      </c>
      <c r="D2009" s="85" t="s">
        <v>663</v>
      </c>
      <c r="F2009" s="74">
        <v>1</v>
      </c>
      <c r="G2009" s="66" t="s">
        <v>2193</v>
      </c>
    </row>
    <row r="2010" spans="1:7">
      <c r="A2010" s="95" t="s">
        <v>52</v>
      </c>
      <c r="B2010" s="85" t="s">
        <v>198</v>
      </c>
      <c r="C2010" s="85" t="s">
        <v>670</v>
      </c>
      <c r="D2010" s="85" t="s">
        <v>671</v>
      </c>
      <c r="F2010" s="74">
        <v>1</v>
      </c>
      <c r="G2010" s="66" t="s">
        <v>2193</v>
      </c>
    </row>
    <row r="2011" spans="1:7">
      <c r="A2011" s="95" t="s">
        <v>52</v>
      </c>
      <c r="B2011" s="85" t="s">
        <v>198</v>
      </c>
      <c r="C2011" s="85" t="s">
        <v>1030</v>
      </c>
      <c r="D2011" s="85" t="s">
        <v>1031</v>
      </c>
      <c r="F2011" s="74">
        <v>1</v>
      </c>
      <c r="G2011" s="66" t="s">
        <v>2193</v>
      </c>
    </row>
    <row r="2012" spans="1:7">
      <c r="A2012" s="95" t="s">
        <v>52</v>
      </c>
      <c r="B2012" s="85" t="s">
        <v>198</v>
      </c>
      <c r="C2012" s="85" t="s">
        <v>1423</v>
      </c>
      <c r="D2012" s="85" t="s">
        <v>1424</v>
      </c>
      <c r="F2012" s="74">
        <v>1</v>
      </c>
      <c r="G2012" s="66" t="s">
        <v>2193</v>
      </c>
    </row>
    <row r="2013" spans="1:7">
      <c r="A2013" s="95" t="s">
        <v>52</v>
      </c>
      <c r="B2013" s="85" t="s">
        <v>198</v>
      </c>
      <c r="C2013" s="85" t="s">
        <v>1507</v>
      </c>
      <c r="D2013" s="85" t="s">
        <v>1508</v>
      </c>
      <c r="F2013" s="74">
        <v>1</v>
      </c>
      <c r="G2013" s="66" t="s">
        <v>2193</v>
      </c>
    </row>
    <row r="2014" spans="1:7">
      <c r="A2014" s="95" t="s">
        <v>52</v>
      </c>
      <c r="B2014" s="85" t="s">
        <v>198</v>
      </c>
      <c r="C2014" s="85" t="s">
        <v>1569</v>
      </c>
      <c r="D2014" s="85" t="s">
        <v>1570</v>
      </c>
      <c r="F2014" s="74">
        <v>1</v>
      </c>
      <c r="G2014" s="66" t="s">
        <v>2193</v>
      </c>
    </row>
    <row r="2015" spans="1:7">
      <c r="A2015" s="95" t="s">
        <v>52</v>
      </c>
      <c r="B2015" s="85" t="s">
        <v>198</v>
      </c>
      <c r="C2015" s="85" t="s">
        <v>1583</v>
      </c>
      <c r="D2015" s="85" t="s">
        <v>1584</v>
      </c>
      <c r="F2015" s="74">
        <v>1</v>
      </c>
      <c r="G2015" s="66" t="s">
        <v>2193</v>
      </c>
    </row>
    <row r="2016" spans="1:7">
      <c r="A2016" s="95" t="s">
        <v>52</v>
      </c>
      <c r="B2016" s="85" t="s">
        <v>198</v>
      </c>
      <c r="C2016" s="85" t="s">
        <v>1596</v>
      </c>
      <c r="D2016" s="85" t="s">
        <v>1597</v>
      </c>
      <c r="F2016" s="74">
        <v>1</v>
      </c>
      <c r="G2016" s="66" t="s">
        <v>2193</v>
      </c>
    </row>
    <row r="2017" spans="1:7">
      <c r="A2017" s="95" t="s">
        <v>52</v>
      </c>
      <c r="B2017" s="85" t="s">
        <v>198</v>
      </c>
      <c r="C2017" s="85" t="s">
        <v>1604</v>
      </c>
      <c r="D2017" s="85" t="s">
        <v>1605</v>
      </c>
      <c r="F2017" s="74">
        <v>1</v>
      </c>
      <c r="G2017" s="66" t="s">
        <v>2193</v>
      </c>
    </row>
    <row r="2018" spans="1:7">
      <c r="A2018" s="95" t="s">
        <v>52</v>
      </c>
      <c r="B2018" s="85" t="s">
        <v>198</v>
      </c>
      <c r="C2018" s="85" t="s">
        <v>1680</v>
      </c>
      <c r="D2018" s="85" t="s">
        <v>610</v>
      </c>
      <c r="F2018" s="74">
        <v>1</v>
      </c>
      <c r="G2018" s="66" t="s">
        <v>2193</v>
      </c>
    </row>
    <row r="2019" spans="1:7">
      <c r="A2019" s="95" t="s">
        <v>52</v>
      </c>
      <c r="B2019" s="85" t="s">
        <v>198</v>
      </c>
      <c r="C2019" s="85" t="s">
        <v>1695</v>
      </c>
      <c r="D2019" s="85" t="s">
        <v>1696</v>
      </c>
      <c r="F2019" s="74">
        <v>1</v>
      </c>
      <c r="G2019" s="66" t="s">
        <v>2193</v>
      </c>
    </row>
    <row r="2020" spans="1:7">
      <c r="A2020" s="95" t="s">
        <v>52</v>
      </c>
      <c r="B2020" s="85" t="s">
        <v>198</v>
      </c>
      <c r="C2020" s="85" t="s">
        <v>1707</v>
      </c>
      <c r="D2020" s="85" t="s">
        <v>2198</v>
      </c>
      <c r="F2020" s="74">
        <v>1</v>
      </c>
      <c r="G2020" s="66" t="s">
        <v>2193</v>
      </c>
    </row>
    <row r="2021" spans="1:7">
      <c r="A2021" s="95" t="s">
        <v>52</v>
      </c>
      <c r="B2021" s="85" t="s">
        <v>198</v>
      </c>
      <c r="C2021" s="85" t="s">
        <v>1749</v>
      </c>
      <c r="D2021" s="85" t="s">
        <v>1750</v>
      </c>
      <c r="F2021" s="74">
        <v>1</v>
      </c>
      <c r="G2021" s="66" t="s">
        <v>2193</v>
      </c>
    </row>
    <row r="2022" spans="1:7">
      <c r="A2022" s="95" t="s">
        <v>52</v>
      </c>
      <c r="B2022" s="85" t="s">
        <v>198</v>
      </c>
      <c r="C2022" s="85" t="s">
        <v>1863</v>
      </c>
      <c r="D2022" s="85" t="s">
        <v>1864</v>
      </c>
      <c r="F2022" s="74">
        <v>1</v>
      </c>
      <c r="G2022" s="66" t="s">
        <v>2193</v>
      </c>
    </row>
    <row r="2023" spans="1:7">
      <c r="A2023" s="95" t="s">
        <v>52</v>
      </c>
      <c r="B2023" s="85" t="s">
        <v>198</v>
      </c>
      <c r="C2023" s="85" t="s">
        <v>1920</v>
      </c>
      <c r="D2023" s="85" t="s">
        <v>1896</v>
      </c>
      <c r="F2023" s="74">
        <v>1</v>
      </c>
      <c r="G2023" s="66" t="s">
        <v>2193</v>
      </c>
    </row>
    <row r="2024" spans="1:7">
      <c r="A2024" s="95" t="s">
        <v>52</v>
      </c>
      <c r="B2024" s="85" t="s">
        <v>198</v>
      </c>
      <c r="C2024" s="85" t="s">
        <v>1991</v>
      </c>
      <c r="D2024" s="85" t="s">
        <v>1992</v>
      </c>
      <c r="F2024" s="74">
        <v>1</v>
      </c>
      <c r="G2024" s="66" t="s">
        <v>2193</v>
      </c>
    </row>
    <row r="2025" spans="1:7">
      <c r="A2025" s="95" t="s">
        <v>52</v>
      </c>
      <c r="B2025" s="85" t="s">
        <v>198</v>
      </c>
      <c r="C2025" s="85" t="s">
        <v>1993</v>
      </c>
      <c r="D2025" s="85" t="s">
        <v>1994</v>
      </c>
      <c r="F2025" s="74">
        <v>2</v>
      </c>
      <c r="G2025" s="66" t="s">
        <v>2193</v>
      </c>
    </row>
    <row r="2026" spans="1:7">
      <c r="A2026" s="95" t="s">
        <v>52</v>
      </c>
      <c r="B2026" s="85" t="s">
        <v>198</v>
      </c>
      <c r="C2026" s="85" t="s">
        <v>2155</v>
      </c>
      <c r="D2026" s="85" t="s">
        <v>2156</v>
      </c>
      <c r="F2026" s="74">
        <v>2</v>
      </c>
      <c r="G2026" s="66" t="s">
        <v>2193</v>
      </c>
    </row>
    <row r="2027" spans="1:7">
      <c r="A2027" s="95" t="s">
        <v>52</v>
      </c>
      <c r="B2027" s="85" t="s">
        <v>198</v>
      </c>
      <c r="C2027" s="85" t="s">
        <v>2165</v>
      </c>
      <c r="D2027" s="85" t="s">
        <v>2166</v>
      </c>
      <c r="F2027" s="74">
        <v>2</v>
      </c>
      <c r="G2027" s="66" t="s">
        <v>2193</v>
      </c>
    </row>
    <row r="2028" spans="1:7">
      <c r="A2028" s="95" t="s">
        <v>53</v>
      </c>
      <c r="B2028" s="85" t="s">
        <v>199</v>
      </c>
      <c r="C2028" s="85" t="s">
        <v>336</v>
      </c>
      <c r="D2028" s="85" t="s">
        <v>337</v>
      </c>
      <c r="F2028" s="74">
        <v>3</v>
      </c>
      <c r="G2028" s="66" t="s">
        <v>2193</v>
      </c>
    </row>
    <row r="2029" spans="1:7">
      <c r="A2029" s="95" t="s">
        <v>53</v>
      </c>
      <c r="B2029" s="85" t="s">
        <v>199</v>
      </c>
      <c r="C2029" s="85" t="s">
        <v>339</v>
      </c>
      <c r="D2029" s="85" t="s">
        <v>340</v>
      </c>
      <c r="F2029" s="74">
        <v>1</v>
      </c>
      <c r="G2029" s="66" t="s">
        <v>2193</v>
      </c>
    </row>
    <row r="2030" spans="1:7">
      <c r="A2030" s="95" t="s">
        <v>53</v>
      </c>
      <c r="B2030" s="85" t="s">
        <v>199</v>
      </c>
      <c r="C2030" s="85" t="s">
        <v>376</v>
      </c>
      <c r="D2030" s="85" t="s">
        <v>377</v>
      </c>
      <c r="F2030" s="74">
        <v>1</v>
      </c>
      <c r="G2030" s="66" t="s">
        <v>2193</v>
      </c>
    </row>
    <row r="2031" spans="1:7">
      <c r="A2031" s="95" t="s">
        <v>53</v>
      </c>
      <c r="B2031" s="85" t="s">
        <v>199</v>
      </c>
      <c r="C2031" s="85" t="s">
        <v>378</v>
      </c>
      <c r="D2031" s="85" t="s">
        <v>379</v>
      </c>
      <c r="F2031" s="74">
        <v>1</v>
      </c>
      <c r="G2031" s="66" t="s">
        <v>2193</v>
      </c>
    </row>
    <row r="2032" spans="1:7">
      <c r="A2032" s="95" t="s">
        <v>53</v>
      </c>
      <c r="B2032" s="85" t="s">
        <v>199</v>
      </c>
      <c r="C2032" s="85" t="s">
        <v>385</v>
      </c>
      <c r="D2032" s="85" t="s">
        <v>386</v>
      </c>
      <c r="F2032" s="74">
        <v>1</v>
      </c>
      <c r="G2032" s="66" t="s">
        <v>2193</v>
      </c>
    </row>
    <row r="2033" spans="1:7">
      <c r="A2033" s="95" t="s">
        <v>53</v>
      </c>
      <c r="B2033" s="85" t="s">
        <v>199</v>
      </c>
      <c r="C2033" s="85" t="s">
        <v>387</v>
      </c>
      <c r="D2033" s="85" t="s">
        <v>388</v>
      </c>
      <c r="F2033" s="74">
        <v>1</v>
      </c>
      <c r="G2033" s="66" t="s">
        <v>2193</v>
      </c>
    </row>
    <row r="2034" spans="1:7">
      <c r="A2034" s="95" t="s">
        <v>53</v>
      </c>
      <c r="B2034" s="85" t="s">
        <v>199</v>
      </c>
      <c r="C2034" s="85" t="s">
        <v>390</v>
      </c>
      <c r="D2034" s="85" t="s">
        <v>391</v>
      </c>
      <c r="F2034" s="74">
        <v>1</v>
      </c>
      <c r="G2034" s="66" t="s">
        <v>2193</v>
      </c>
    </row>
    <row r="2035" spans="1:7">
      <c r="A2035" s="95" t="s">
        <v>53</v>
      </c>
      <c r="B2035" s="85" t="s">
        <v>199</v>
      </c>
      <c r="C2035" s="85" t="s">
        <v>398</v>
      </c>
      <c r="D2035" s="85" t="s">
        <v>399</v>
      </c>
      <c r="F2035" s="74">
        <v>1</v>
      </c>
      <c r="G2035" s="66" t="s">
        <v>2193</v>
      </c>
    </row>
    <row r="2036" spans="1:7">
      <c r="A2036" s="95" t="s">
        <v>53</v>
      </c>
      <c r="B2036" s="85" t="s">
        <v>199</v>
      </c>
      <c r="C2036" s="85" t="s">
        <v>447</v>
      </c>
      <c r="D2036" s="85" t="s">
        <v>448</v>
      </c>
      <c r="F2036" s="74">
        <v>3</v>
      </c>
      <c r="G2036" s="66" t="s">
        <v>2193</v>
      </c>
    </row>
    <row r="2037" spans="1:7">
      <c r="A2037" s="95" t="s">
        <v>53</v>
      </c>
      <c r="B2037" s="85" t="s">
        <v>199</v>
      </c>
      <c r="C2037" s="85" t="s">
        <v>455</v>
      </c>
      <c r="D2037" s="85" t="s">
        <v>456</v>
      </c>
      <c r="F2037" s="74">
        <v>2</v>
      </c>
      <c r="G2037" s="66" t="s">
        <v>2193</v>
      </c>
    </row>
    <row r="2038" spans="1:7">
      <c r="A2038" s="95" t="s">
        <v>53</v>
      </c>
      <c r="B2038" s="85" t="s">
        <v>199</v>
      </c>
      <c r="C2038" s="85" t="s">
        <v>457</v>
      </c>
      <c r="D2038" s="85" t="s">
        <v>458</v>
      </c>
      <c r="F2038" s="74">
        <v>1</v>
      </c>
      <c r="G2038" s="66" t="s">
        <v>2193</v>
      </c>
    </row>
    <row r="2039" spans="1:7">
      <c r="A2039" s="95" t="s">
        <v>53</v>
      </c>
      <c r="B2039" s="85" t="s">
        <v>199</v>
      </c>
      <c r="C2039" s="85" t="s">
        <v>470</v>
      </c>
      <c r="D2039" s="85" t="s">
        <v>471</v>
      </c>
      <c r="F2039" s="74">
        <v>5</v>
      </c>
      <c r="G2039" s="66" t="s">
        <v>2193</v>
      </c>
    </row>
    <row r="2040" spans="1:7">
      <c r="A2040" s="95" t="s">
        <v>53</v>
      </c>
      <c r="B2040" s="85" t="s">
        <v>199</v>
      </c>
      <c r="C2040" s="85" t="s">
        <v>472</v>
      </c>
      <c r="D2040" s="85" t="s">
        <v>473</v>
      </c>
      <c r="F2040" s="74">
        <v>10</v>
      </c>
      <c r="G2040" s="66" t="s">
        <v>2193</v>
      </c>
    </row>
    <row r="2041" spans="1:7">
      <c r="A2041" s="95" t="s">
        <v>53</v>
      </c>
      <c r="B2041" s="85" t="s">
        <v>199</v>
      </c>
      <c r="C2041" s="85" t="s">
        <v>475</v>
      </c>
      <c r="D2041" s="85" t="s">
        <v>476</v>
      </c>
      <c r="F2041" s="74">
        <v>1</v>
      </c>
      <c r="G2041" s="66" t="s">
        <v>2193</v>
      </c>
    </row>
    <row r="2042" spans="1:7">
      <c r="A2042" s="95" t="s">
        <v>53</v>
      </c>
      <c r="B2042" s="85" t="s">
        <v>199</v>
      </c>
      <c r="C2042" s="85" t="s">
        <v>477</v>
      </c>
      <c r="D2042" s="85" t="s">
        <v>478</v>
      </c>
      <c r="F2042" s="74">
        <v>1</v>
      </c>
      <c r="G2042" s="66" t="s">
        <v>2193</v>
      </c>
    </row>
    <row r="2043" spans="1:7">
      <c r="A2043" s="95" t="s">
        <v>53</v>
      </c>
      <c r="B2043" s="85" t="s">
        <v>199</v>
      </c>
      <c r="C2043" s="85" t="s">
        <v>479</v>
      </c>
      <c r="D2043" s="85" t="s">
        <v>480</v>
      </c>
      <c r="F2043" s="74">
        <v>1</v>
      </c>
      <c r="G2043" s="66" t="s">
        <v>2193</v>
      </c>
    </row>
    <row r="2044" spans="1:7">
      <c r="A2044" s="95" t="s">
        <v>53</v>
      </c>
      <c r="B2044" s="85" t="s">
        <v>199</v>
      </c>
      <c r="C2044" s="85" t="s">
        <v>481</v>
      </c>
      <c r="D2044" s="85" t="s">
        <v>482</v>
      </c>
      <c r="F2044" s="74">
        <v>1</v>
      </c>
      <c r="G2044" s="66" t="s">
        <v>2193</v>
      </c>
    </row>
    <row r="2045" spans="1:7">
      <c r="A2045" s="95" t="s">
        <v>53</v>
      </c>
      <c r="B2045" s="85" t="s">
        <v>199</v>
      </c>
      <c r="C2045" s="85" t="s">
        <v>483</v>
      </c>
      <c r="D2045" s="85" t="s">
        <v>484</v>
      </c>
      <c r="F2045" s="74">
        <v>1</v>
      </c>
      <c r="G2045" s="66" t="s">
        <v>2193</v>
      </c>
    </row>
    <row r="2046" spans="1:7">
      <c r="A2046" s="95" t="s">
        <v>53</v>
      </c>
      <c r="B2046" s="85" t="s">
        <v>199</v>
      </c>
      <c r="C2046" s="85" t="s">
        <v>485</v>
      </c>
      <c r="D2046" s="85" t="s">
        <v>486</v>
      </c>
      <c r="F2046" s="74">
        <v>1</v>
      </c>
      <c r="G2046" s="66" t="s">
        <v>2193</v>
      </c>
    </row>
    <row r="2047" spans="1:7">
      <c r="A2047" s="95" t="s">
        <v>53</v>
      </c>
      <c r="B2047" s="85" t="s">
        <v>199</v>
      </c>
      <c r="C2047" s="85" t="s">
        <v>487</v>
      </c>
      <c r="D2047" s="85" t="s">
        <v>488</v>
      </c>
      <c r="F2047" s="74">
        <v>1</v>
      </c>
      <c r="G2047" s="66" t="s">
        <v>2193</v>
      </c>
    </row>
    <row r="2048" spans="1:7">
      <c r="A2048" s="95" t="s">
        <v>53</v>
      </c>
      <c r="B2048" s="85" t="s">
        <v>199</v>
      </c>
      <c r="C2048" s="85" t="s">
        <v>489</v>
      </c>
      <c r="D2048" s="85" t="s">
        <v>490</v>
      </c>
      <c r="F2048" s="74">
        <v>1</v>
      </c>
      <c r="G2048" s="66" t="s">
        <v>2193</v>
      </c>
    </row>
    <row r="2049" spans="1:7">
      <c r="A2049" s="95" t="s">
        <v>53</v>
      </c>
      <c r="B2049" s="85" t="s">
        <v>199</v>
      </c>
      <c r="C2049" s="85" t="s">
        <v>491</v>
      </c>
      <c r="D2049" s="85" t="s">
        <v>492</v>
      </c>
      <c r="F2049" s="74">
        <v>1</v>
      </c>
      <c r="G2049" s="66" t="s">
        <v>2193</v>
      </c>
    </row>
    <row r="2050" spans="1:7">
      <c r="A2050" s="95" t="s">
        <v>53</v>
      </c>
      <c r="B2050" s="85" t="s">
        <v>199</v>
      </c>
      <c r="C2050" s="85" t="s">
        <v>495</v>
      </c>
      <c r="D2050" s="85" t="s">
        <v>496</v>
      </c>
      <c r="F2050" s="74">
        <v>1</v>
      </c>
      <c r="G2050" s="66" t="s">
        <v>2193</v>
      </c>
    </row>
    <row r="2051" spans="1:7">
      <c r="A2051" s="95" t="s">
        <v>53</v>
      </c>
      <c r="B2051" s="85" t="s">
        <v>199</v>
      </c>
      <c r="C2051" s="85" t="s">
        <v>497</v>
      </c>
      <c r="D2051" s="85" t="s">
        <v>498</v>
      </c>
      <c r="F2051" s="74">
        <v>1</v>
      </c>
      <c r="G2051" s="66" t="s">
        <v>2193</v>
      </c>
    </row>
    <row r="2052" spans="1:7">
      <c r="A2052" s="95" t="s">
        <v>53</v>
      </c>
      <c r="B2052" s="85" t="s">
        <v>199</v>
      </c>
      <c r="C2052" s="85" t="s">
        <v>499</v>
      </c>
      <c r="D2052" s="85" t="s">
        <v>500</v>
      </c>
      <c r="F2052" s="74">
        <v>1</v>
      </c>
      <c r="G2052" s="66" t="s">
        <v>2193</v>
      </c>
    </row>
    <row r="2053" spans="1:7">
      <c r="A2053" s="95" t="s">
        <v>53</v>
      </c>
      <c r="B2053" s="85" t="s">
        <v>199</v>
      </c>
      <c r="C2053" s="85" t="s">
        <v>501</v>
      </c>
      <c r="D2053" s="85" t="s">
        <v>502</v>
      </c>
      <c r="F2053" s="74">
        <v>2</v>
      </c>
      <c r="G2053" s="66" t="s">
        <v>2193</v>
      </c>
    </row>
    <row r="2054" spans="1:7">
      <c r="A2054" s="95" t="s">
        <v>53</v>
      </c>
      <c r="B2054" s="85" t="s">
        <v>199</v>
      </c>
      <c r="C2054" s="85" t="s">
        <v>526</v>
      </c>
      <c r="D2054" s="85" t="s">
        <v>527</v>
      </c>
      <c r="F2054" s="74">
        <v>2</v>
      </c>
      <c r="G2054" s="66" t="s">
        <v>2193</v>
      </c>
    </row>
    <row r="2055" spans="1:7">
      <c r="A2055" s="95" t="s">
        <v>53</v>
      </c>
      <c r="B2055" s="85" t="s">
        <v>199</v>
      </c>
      <c r="C2055" s="85" t="s">
        <v>623</v>
      </c>
      <c r="D2055" s="85" t="s">
        <v>624</v>
      </c>
      <c r="F2055" s="74">
        <v>2</v>
      </c>
      <c r="G2055" s="66" t="s">
        <v>2193</v>
      </c>
    </row>
    <row r="2056" spans="1:7">
      <c r="A2056" s="95" t="s">
        <v>53</v>
      </c>
      <c r="B2056" s="85" t="s">
        <v>199</v>
      </c>
      <c r="C2056" s="85" t="s">
        <v>638</v>
      </c>
      <c r="D2056" s="85" t="s">
        <v>639</v>
      </c>
      <c r="F2056" s="74">
        <v>13</v>
      </c>
      <c r="G2056" s="66" t="s">
        <v>2197</v>
      </c>
    </row>
    <row r="2057" spans="1:7">
      <c r="A2057" s="95" t="s">
        <v>53</v>
      </c>
      <c r="B2057" s="85" t="s">
        <v>199</v>
      </c>
      <c r="C2057" s="85" t="s">
        <v>640</v>
      </c>
      <c r="D2057" s="85" t="s">
        <v>641</v>
      </c>
      <c r="F2057" s="74">
        <v>3.6</v>
      </c>
      <c r="G2057" s="66" t="s">
        <v>2197</v>
      </c>
    </row>
    <row r="2058" spans="1:7">
      <c r="A2058" s="95" t="s">
        <v>53</v>
      </c>
      <c r="B2058" s="85" t="s">
        <v>199</v>
      </c>
      <c r="C2058" s="85" t="s">
        <v>658</v>
      </c>
      <c r="D2058" s="85" t="s">
        <v>659</v>
      </c>
      <c r="F2058" s="74">
        <v>1</v>
      </c>
      <c r="G2058" s="66" t="s">
        <v>2193</v>
      </c>
    </row>
    <row r="2059" spans="1:7">
      <c r="A2059" s="95" t="s">
        <v>53</v>
      </c>
      <c r="B2059" s="85" t="s">
        <v>199</v>
      </c>
      <c r="C2059" s="85" t="s">
        <v>668</v>
      </c>
      <c r="D2059" s="85" t="s">
        <v>669</v>
      </c>
      <c r="F2059" s="74">
        <v>1</v>
      </c>
      <c r="G2059" s="66" t="s">
        <v>2193</v>
      </c>
    </row>
    <row r="2060" spans="1:7">
      <c r="A2060" s="95" t="s">
        <v>53</v>
      </c>
      <c r="B2060" s="85" t="s">
        <v>199</v>
      </c>
      <c r="C2060" s="85" t="s">
        <v>672</v>
      </c>
      <c r="D2060" s="85" t="s">
        <v>673</v>
      </c>
      <c r="F2060" s="74">
        <v>1</v>
      </c>
      <c r="G2060" s="66" t="s">
        <v>2193</v>
      </c>
    </row>
    <row r="2061" spans="1:7">
      <c r="A2061" s="95" t="s">
        <v>53</v>
      </c>
      <c r="B2061" s="85" t="s">
        <v>199</v>
      </c>
      <c r="C2061" s="85" t="s">
        <v>1443</v>
      </c>
      <c r="D2061" s="85" t="s">
        <v>1444</v>
      </c>
      <c r="F2061" s="74">
        <v>1</v>
      </c>
      <c r="G2061" s="66" t="s">
        <v>2193</v>
      </c>
    </row>
    <row r="2062" spans="1:7">
      <c r="A2062" s="95" t="s">
        <v>53</v>
      </c>
      <c r="B2062" s="85" t="s">
        <v>199</v>
      </c>
      <c r="C2062" s="85" t="s">
        <v>1563</v>
      </c>
      <c r="D2062" s="85" t="s">
        <v>1564</v>
      </c>
      <c r="F2062" s="74">
        <v>1</v>
      </c>
      <c r="G2062" s="66" t="s">
        <v>2193</v>
      </c>
    </row>
    <row r="2063" spans="1:7">
      <c r="A2063" s="95" t="s">
        <v>53</v>
      </c>
      <c r="B2063" s="85" t="s">
        <v>199</v>
      </c>
      <c r="C2063" s="85" t="s">
        <v>1751</v>
      </c>
      <c r="D2063" s="85" t="s">
        <v>1752</v>
      </c>
      <c r="F2063" s="74">
        <v>1</v>
      </c>
      <c r="G2063" s="66" t="s">
        <v>2193</v>
      </c>
    </row>
    <row r="2064" spans="1:7">
      <c r="A2064" s="95" t="s">
        <v>53</v>
      </c>
      <c r="B2064" s="85" t="s">
        <v>199</v>
      </c>
      <c r="C2064" s="85" t="s">
        <v>1852</v>
      </c>
      <c r="D2064" s="85" t="s">
        <v>1853</v>
      </c>
      <c r="F2064" s="74">
        <v>1</v>
      </c>
      <c r="G2064" s="66" t="s">
        <v>2193</v>
      </c>
    </row>
    <row r="2065" spans="1:7">
      <c r="A2065" s="95" t="s">
        <v>53</v>
      </c>
      <c r="B2065" s="85" t="s">
        <v>199</v>
      </c>
      <c r="C2065" s="85" t="s">
        <v>1961</v>
      </c>
      <c r="D2065" s="85" t="s">
        <v>1962</v>
      </c>
      <c r="F2065" s="74">
        <v>1</v>
      </c>
      <c r="G2065" s="66" t="s">
        <v>2193</v>
      </c>
    </row>
    <row r="2066" spans="1:7">
      <c r="A2066" s="95" t="s">
        <v>53</v>
      </c>
      <c r="B2066" s="85" t="s">
        <v>199</v>
      </c>
      <c r="C2066" s="85" t="s">
        <v>2005</v>
      </c>
      <c r="D2066" s="85" t="s">
        <v>2006</v>
      </c>
      <c r="F2066" s="74">
        <v>3</v>
      </c>
      <c r="G2066" s="66" t="s">
        <v>2193</v>
      </c>
    </row>
    <row r="2067" spans="1:7">
      <c r="A2067" s="95" t="s">
        <v>53</v>
      </c>
      <c r="B2067" s="85" t="s">
        <v>199</v>
      </c>
      <c r="C2067" s="85" t="s">
        <v>2068</v>
      </c>
      <c r="D2067" s="85" t="s">
        <v>2069</v>
      </c>
      <c r="F2067" s="74">
        <v>1</v>
      </c>
      <c r="G2067" s="66" t="s">
        <v>2193</v>
      </c>
    </row>
    <row r="2068" spans="1:7">
      <c r="A2068" s="95" t="s">
        <v>53</v>
      </c>
      <c r="B2068" s="85" t="s">
        <v>199</v>
      </c>
      <c r="C2068" s="85" t="s">
        <v>2149</v>
      </c>
      <c r="D2068" s="85" t="s">
        <v>2150</v>
      </c>
      <c r="F2068" s="74">
        <v>2</v>
      </c>
      <c r="G2068" s="66" t="s">
        <v>2193</v>
      </c>
    </row>
    <row r="2069" spans="1:7">
      <c r="A2069" s="95" t="s">
        <v>53</v>
      </c>
      <c r="B2069" s="85" t="s">
        <v>199</v>
      </c>
      <c r="C2069" s="85" t="s">
        <v>2159</v>
      </c>
      <c r="D2069" s="85" t="s">
        <v>2160</v>
      </c>
      <c r="F2069" s="74">
        <v>3</v>
      </c>
      <c r="G2069" s="66" t="s">
        <v>2193</v>
      </c>
    </row>
    <row r="2070" spans="1:7">
      <c r="A2070" s="95" t="s">
        <v>53</v>
      </c>
      <c r="B2070" s="85" t="s">
        <v>199</v>
      </c>
      <c r="C2070" s="85" t="s">
        <v>2167</v>
      </c>
      <c r="D2070" s="85" t="s">
        <v>2168</v>
      </c>
      <c r="F2070" s="74">
        <v>2</v>
      </c>
      <c r="G2070" s="66" t="s">
        <v>2193</v>
      </c>
    </row>
    <row r="2071" spans="1:7">
      <c r="A2071" s="95" t="s">
        <v>53</v>
      </c>
      <c r="B2071" s="85" t="s">
        <v>199</v>
      </c>
      <c r="C2071" s="85" t="s">
        <v>2174</v>
      </c>
      <c r="D2071" s="85" t="s">
        <v>2175</v>
      </c>
      <c r="F2071" s="74">
        <v>1</v>
      </c>
      <c r="G2071" s="66" t="s">
        <v>2193</v>
      </c>
    </row>
    <row r="2072" spans="1:7">
      <c r="A2072" s="95" t="s">
        <v>54</v>
      </c>
      <c r="B2072" s="85" t="s">
        <v>200</v>
      </c>
      <c r="C2072" s="85" t="s">
        <v>336</v>
      </c>
      <c r="D2072" s="85" t="s">
        <v>337</v>
      </c>
      <c r="F2072" s="74">
        <v>3</v>
      </c>
      <c r="G2072" s="66" t="s">
        <v>2193</v>
      </c>
    </row>
    <row r="2073" spans="1:7">
      <c r="A2073" s="95" t="s">
        <v>54</v>
      </c>
      <c r="B2073" s="85" t="s">
        <v>200</v>
      </c>
      <c r="C2073" s="85" t="s">
        <v>339</v>
      </c>
      <c r="D2073" s="85" t="s">
        <v>340</v>
      </c>
      <c r="F2073" s="74">
        <v>1</v>
      </c>
      <c r="G2073" s="66" t="s">
        <v>2193</v>
      </c>
    </row>
    <row r="2074" spans="1:7">
      <c r="A2074" s="95" t="s">
        <v>54</v>
      </c>
      <c r="B2074" s="85" t="s">
        <v>200</v>
      </c>
      <c r="C2074" s="85" t="s">
        <v>376</v>
      </c>
      <c r="D2074" s="85" t="s">
        <v>377</v>
      </c>
      <c r="F2074" s="74">
        <v>1</v>
      </c>
      <c r="G2074" s="66" t="s">
        <v>2193</v>
      </c>
    </row>
    <row r="2075" spans="1:7">
      <c r="A2075" s="95" t="s">
        <v>54</v>
      </c>
      <c r="B2075" s="85" t="s">
        <v>200</v>
      </c>
      <c r="C2075" s="85" t="s">
        <v>378</v>
      </c>
      <c r="D2075" s="85" t="s">
        <v>379</v>
      </c>
      <c r="F2075" s="74">
        <v>1</v>
      </c>
      <c r="G2075" s="66" t="s">
        <v>2193</v>
      </c>
    </row>
    <row r="2076" spans="1:7">
      <c r="A2076" s="95" t="s">
        <v>54</v>
      </c>
      <c r="B2076" s="85" t="s">
        <v>200</v>
      </c>
      <c r="C2076" s="85" t="s">
        <v>385</v>
      </c>
      <c r="D2076" s="85" t="s">
        <v>386</v>
      </c>
      <c r="F2076" s="74">
        <v>1</v>
      </c>
      <c r="G2076" s="66" t="s">
        <v>2193</v>
      </c>
    </row>
    <row r="2077" spans="1:7">
      <c r="A2077" s="95" t="s">
        <v>54</v>
      </c>
      <c r="B2077" s="85" t="s">
        <v>200</v>
      </c>
      <c r="C2077" s="85" t="s">
        <v>387</v>
      </c>
      <c r="D2077" s="85" t="s">
        <v>388</v>
      </c>
      <c r="F2077" s="74">
        <v>1</v>
      </c>
      <c r="G2077" s="66" t="s">
        <v>2193</v>
      </c>
    </row>
    <row r="2078" spans="1:7">
      <c r="A2078" s="95" t="s">
        <v>54</v>
      </c>
      <c r="B2078" s="85" t="s">
        <v>200</v>
      </c>
      <c r="C2078" s="85" t="s">
        <v>398</v>
      </c>
      <c r="D2078" s="85" t="s">
        <v>399</v>
      </c>
      <c r="F2078" s="74">
        <v>1</v>
      </c>
      <c r="G2078" s="66" t="s">
        <v>2193</v>
      </c>
    </row>
    <row r="2079" spans="1:7">
      <c r="A2079" s="95" t="s">
        <v>54</v>
      </c>
      <c r="B2079" s="85" t="s">
        <v>200</v>
      </c>
      <c r="C2079" s="85" t="s">
        <v>447</v>
      </c>
      <c r="D2079" s="85" t="s">
        <v>448</v>
      </c>
      <c r="F2079" s="74">
        <v>3</v>
      </c>
      <c r="G2079" s="66" t="s">
        <v>2193</v>
      </c>
    </row>
    <row r="2080" spans="1:7">
      <c r="A2080" s="95" t="s">
        <v>54</v>
      </c>
      <c r="B2080" s="85" t="s">
        <v>200</v>
      </c>
      <c r="C2080" s="85" t="s">
        <v>455</v>
      </c>
      <c r="D2080" s="85" t="s">
        <v>456</v>
      </c>
      <c r="F2080" s="74">
        <v>2</v>
      </c>
      <c r="G2080" s="66" t="s">
        <v>2193</v>
      </c>
    </row>
    <row r="2081" spans="1:7">
      <c r="A2081" s="95" t="s">
        <v>54</v>
      </c>
      <c r="B2081" s="85" t="s">
        <v>200</v>
      </c>
      <c r="C2081" s="85" t="s">
        <v>457</v>
      </c>
      <c r="D2081" s="85" t="s">
        <v>458</v>
      </c>
      <c r="F2081" s="74">
        <v>1</v>
      </c>
      <c r="G2081" s="66" t="s">
        <v>2193</v>
      </c>
    </row>
    <row r="2082" spans="1:7">
      <c r="A2082" s="95" t="s">
        <v>54</v>
      </c>
      <c r="B2082" s="85" t="s">
        <v>200</v>
      </c>
      <c r="C2082" s="85" t="s">
        <v>470</v>
      </c>
      <c r="D2082" s="85" t="s">
        <v>471</v>
      </c>
      <c r="F2082" s="74">
        <v>5</v>
      </c>
      <c r="G2082" s="66" t="s">
        <v>2193</v>
      </c>
    </row>
    <row r="2083" spans="1:7">
      <c r="A2083" s="95" t="s">
        <v>54</v>
      </c>
      <c r="B2083" s="85" t="s">
        <v>200</v>
      </c>
      <c r="C2083" s="85" t="s">
        <v>472</v>
      </c>
      <c r="D2083" s="85" t="s">
        <v>473</v>
      </c>
      <c r="F2083" s="74">
        <v>10</v>
      </c>
      <c r="G2083" s="66" t="s">
        <v>2193</v>
      </c>
    </row>
    <row r="2084" spans="1:7">
      <c r="A2084" s="95" t="s">
        <v>54</v>
      </c>
      <c r="B2084" s="85" t="s">
        <v>200</v>
      </c>
      <c r="C2084" s="85" t="s">
        <v>475</v>
      </c>
      <c r="D2084" s="85" t="s">
        <v>476</v>
      </c>
      <c r="F2084" s="74">
        <v>1</v>
      </c>
      <c r="G2084" s="66" t="s">
        <v>2193</v>
      </c>
    </row>
    <row r="2085" spans="1:7">
      <c r="A2085" s="95" t="s">
        <v>54</v>
      </c>
      <c r="B2085" s="85" t="s">
        <v>200</v>
      </c>
      <c r="C2085" s="85" t="s">
        <v>477</v>
      </c>
      <c r="D2085" s="85" t="s">
        <v>478</v>
      </c>
      <c r="F2085" s="74">
        <v>1</v>
      </c>
      <c r="G2085" s="66" t="s">
        <v>2193</v>
      </c>
    </row>
    <row r="2086" spans="1:7">
      <c r="A2086" s="95" t="s">
        <v>54</v>
      </c>
      <c r="B2086" s="85" t="s">
        <v>200</v>
      </c>
      <c r="C2086" s="85" t="s">
        <v>479</v>
      </c>
      <c r="D2086" s="85" t="s">
        <v>480</v>
      </c>
      <c r="F2086" s="74">
        <v>1</v>
      </c>
      <c r="G2086" s="66" t="s">
        <v>2193</v>
      </c>
    </row>
    <row r="2087" spans="1:7">
      <c r="A2087" s="95" t="s">
        <v>54</v>
      </c>
      <c r="B2087" s="85" t="s">
        <v>200</v>
      </c>
      <c r="C2087" s="85" t="s">
        <v>481</v>
      </c>
      <c r="D2087" s="85" t="s">
        <v>482</v>
      </c>
      <c r="F2087" s="74">
        <v>1</v>
      </c>
      <c r="G2087" s="66" t="s">
        <v>2193</v>
      </c>
    </row>
    <row r="2088" spans="1:7">
      <c r="A2088" s="95" t="s">
        <v>54</v>
      </c>
      <c r="B2088" s="85" t="s">
        <v>200</v>
      </c>
      <c r="C2088" s="85" t="s">
        <v>483</v>
      </c>
      <c r="D2088" s="85" t="s">
        <v>484</v>
      </c>
      <c r="F2088" s="74">
        <v>1</v>
      </c>
      <c r="G2088" s="66" t="s">
        <v>2193</v>
      </c>
    </row>
    <row r="2089" spans="1:7">
      <c r="A2089" s="95" t="s">
        <v>54</v>
      </c>
      <c r="B2089" s="85" t="s">
        <v>200</v>
      </c>
      <c r="C2089" s="85" t="s">
        <v>485</v>
      </c>
      <c r="D2089" s="85" t="s">
        <v>486</v>
      </c>
      <c r="F2089" s="74">
        <v>1</v>
      </c>
      <c r="G2089" s="66" t="s">
        <v>2193</v>
      </c>
    </row>
    <row r="2090" spans="1:7">
      <c r="A2090" s="95" t="s">
        <v>54</v>
      </c>
      <c r="B2090" s="85" t="s">
        <v>200</v>
      </c>
      <c r="C2090" s="85" t="s">
        <v>487</v>
      </c>
      <c r="D2090" s="85" t="s">
        <v>488</v>
      </c>
      <c r="F2090" s="74">
        <v>1</v>
      </c>
      <c r="G2090" s="66" t="s">
        <v>2193</v>
      </c>
    </row>
    <row r="2091" spans="1:7">
      <c r="A2091" s="95" t="s">
        <v>54</v>
      </c>
      <c r="B2091" s="85" t="s">
        <v>200</v>
      </c>
      <c r="C2091" s="85" t="s">
        <v>489</v>
      </c>
      <c r="D2091" s="85" t="s">
        <v>490</v>
      </c>
      <c r="F2091" s="74">
        <v>1</v>
      </c>
      <c r="G2091" s="66" t="s">
        <v>2193</v>
      </c>
    </row>
    <row r="2092" spans="1:7">
      <c r="A2092" s="95" t="s">
        <v>54</v>
      </c>
      <c r="B2092" s="85" t="s">
        <v>200</v>
      </c>
      <c r="C2092" s="85" t="s">
        <v>491</v>
      </c>
      <c r="D2092" s="85" t="s">
        <v>492</v>
      </c>
      <c r="F2092" s="74">
        <v>1</v>
      </c>
      <c r="G2092" s="66" t="s">
        <v>2193</v>
      </c>
    </row>
    <row r="2093" spans="1:7">
      <c r="A2093" s="95" t="s">
        <v>54</v>
      </c>
      <c r="B2093" s="85" t="s">
        <v>200</v>
      </c>
      <c r="C2093" s="85" t="s">
        <v>495</v>
      </c>
      <c r="D2093" s="85" t="s">
        <v>496</v>
      </c>
      <c r="F2093" s="74">
        <v>1</v>
      </c>
      <c r="G2093" s="66" t="s">
        <v>2193</v>
      </c>
    </row>
    <row r="2094" spans="1:7">
      <c r="A2094" s="95" t="s">
        <v>54</v>
      </c>
      <c r="B2094" s="85" t="s">
        <v>200</v>
      </c>
      <c r="C2094" s="85" t="s">
        <v>497</v>
      </c>
      <c r="D2094" s="85" t="s">
        <v>498</v>
      </c>
      <c r="F2094" s="74">
        <v>1</v>
      </c>
      <c r="G2094" s="66" t="s">
        <v>2193</v>
      </c>
    </row>
    <row r="2095" spans="1:7">
      <c r="A2095" s="95" t="s">
        <v>54</v>
      </c>
      <c r="B2095" s="85" t="s">
        <v>200</v>
      </c>
      <c r="C2095" s="85" t="s">
        <v>499</v>
      </c>
      <c r="D2095" s="85" t="s">
        <v>500</v>
      </c>
      <c r="F2095" s="74">
        <v>1</v>
      </c>
      <c r="G2095" s="66" t="s">
        <v>2193</v>
      </c>
    </row>
    <row r="2096" spans="1:7">
      <c r="A2096" s="95" t="s">
        <v>54</v>
      </c>
      <c r="B2096" s="85" t="s">
        <v>200</v>
      </c>
      <c r="C2096" s="85" t="s">
        <v>501</v>
      </c>
      <c r="D2096" s="85" t="s">
        <v>502</v>
      </c>
      <c r="F2096" s="74">
        <v>2</v>
      </c>
      <c r="G2096" s="66" t="s">
        <v>2193</v>
      </c>
    </row>
    <row r="2097" spans="1:7">
      <c r="A2097" s="95" t="s">
        <v>54</v>
      </c>
      <c r="B2097" s="85" t="s">
        <v>200</v>
      </c>
      <c r="C2097" s="85" t="s">
        <v>526</v>
      </c>
      <c r="D2097" s="85" t="s">
        <v>527</v>
      </c>
      <c r="F2097" s="74">
        <v>2</v>
      </c>
      <c r="G2097" s="66" t="s">
        <v>2193</v>
      </c>
    </row>
    <row r="2098" spans="1:7">
      <c r="A2098" s="95" t="s">
        <v>54</v>
      </c>
      <c r="B2098" s="85" t="s">
        <v>200</v>
      </c>
      <c r="C2098" s="85" t="s">
        <v>623</v>
      </c>
      <c r="D2098" s="85" t="s">
        <v>624</v>
      </c>
      <c r="F2098" s="74">
        <v>2</v>
      </c>
      <c r="G2098" s="66" t="s">
        <v>2193</v>
      </c>
    </row>
    <row r="2099" spans="1:7">
      <c r="A2099" s="95" t="s">
        <v>54</v>
      </c>
      <c r="B2099" s="85" t="s">
        <v>200</v>
      </c>
      <c r="C2099" s="85" t="s">
        <v>638</v>
      </c>
      <c r="D2099" s="85" t="s">
        <v>639</v>
      </c>
      <c r="F2099" s="74">
        <v>3</v>
      </c>
      <c r="G2099" s="66" t="s">
        <v>2197</v>
      </c>
    </row>
    <row r="2100" spans="1:7">
      <c r="A2100" s="95" t="s">
        <v>54</v>
      </c>
      <c r="B2100" s="85" t="s">
        <v>200</v>
      </c>
      <c r="C2100" s="85" t="s">
        <v>640</v>
      </c>
      <c r="D2100" s="85" t="s">
        <v>641</v>
      </c>
      <c r="F2100" s="74">
        <v>3.6</v>
      </c>
      <c r="G2100" s="66" t="s">
        <v>2197</v>
      </c>
    </row>
    <row r="2101" spans="1:7">
      <c r="A2101" s="95" t="s">
        <v>54</v>
      </c>
      <c r="B2101" s="85" t="s">
        <v>200</v>
      </c>
      <c r="C2101" s="85" t="s">
        <v>658</v>
      </c>
      <c r="D2101" s="85" t="s">
        <v>659</v>
      </c>
      <c r="F2101" s="74">
        <v>1</v>
      </c>
      <c r="G2101" s="66" t="s">
        <v>2193</v>
      </c>
    </row>
    <row r="2102" spans="1:7">
      <c r="A2102" s="95" t="s">
        <v>54</v>
      </c>
      <c r="B2102" s="85" t="s">
        <v>200</v>
      </c>
      <c r="C2102" s="85" t="s">
        <v>668</v>
      </c>
      <c r="D2102" s="85" t="s">
        <v>669</v>
      </c>
      <c r="F2102" s="74">
        <v>1</v>
      </c>
      <c r="G2102" s="66" t="s">
        <v>2193</v>
      </c>
    </row>
    <row r="2103" spans="1:7">
      <c r="A2103" s="95" t="s">
        <v>54</v>
      </c>
      <c r="B2103" s="85" t="s">
        <v>200</v>
      </c>
      <c r="C2103" s="85" t="s">
        <v>672</v>
      </c>
      <c r="D2103" s="85" t="s">
        <v>673</v>
      </c>
      <c r="F2103" s="74">
        <v>1</v>
      </c>
      <c r="G2103" s="66" t="s">
        <v>2193</v>
      </c>
    </row>
    <row r="2104" spans="1:7">
      <c r="A2104" s="95" t="s">
        <v>54</v>
      </c>
      <c r="B2104" s="85" t="s">
        <v>200</v>
      </c>
      <c r="C2104" s="85" t="s">
        <v>934</v>
      </c>
      <c r="D2104" s="85" t="s">
        <v>391</v>
      </c>
      <c r="F2104" s="74">
        <v>1</v>
      </c>
      <c r="G2104" s="66" t="s">
        <v>2193</v>
      </c>
    </row>
    <row r="2105" spans="1:7">
      <c r="A2105" s="95" t="s">
        <v>54</v>
      </c>
      <c r="B2105" s="85" t="s">
        <v>200</v>
      </c>
      <c r="C2105" s="85" t="s">
        <v>1429</v>
      </c>
      <c r="D2105" s="85" t="s">
        <v>1430</v>
      </c>
      <c r="F2105" s="74">
        <v>1</v>
      </c>
      <c r="G2105" s="66" t="s">
        <v>2193</v>
      </c>
    </row>
    <row r="2106" spans="1:7">
      <c r="A2106" s="95" t="s">
        <v>54</v>
      </c>
      <c r="B2106" s="85" t="s">
        <v>200</v>
      </c>
      <c r="C2106" s="85" t="s">
        <v>1561</v>
      </c>
      <c r="D2106" s="85" t="s">
        <v>1562</v>
      </c>
      <c r="F2106" s="74">
        <v>1</v>
      </c>
      <c r="G2106" s="66" t="s">
        <v>2193</v>
      </c>
    </row>
    <row r="2107" spans="1:7">
      <c r="A2107" s="95" t="s">
        <v>54</v>
      </c>
      <c r="B2107" s="85" t="s">
        <v>200</v>
      </c>
      <c r="C2107" s="85" t="s">
        <v>1751</v>
      </c>
      <c r="D2107" s="85" t="s">
        <v>1752</v>
      </c>
      <c r="F2107" s="74">
        <v>1</v>
      </c>
      <c r="G2107" s="66" t="s">
        <v>2193</v>
      </c>
    </row>
    <row r="2108" spans="1:7">
      <c r="A2108" s="95" t="s">
        <v>54</v>
      </c>
      <c r="B2108" s="85" t="s">
        <v>200</v>
      </c>
      <c r="C2108" s="85" t="s">
        <v>1891</v>
      </c>
      <c r="D2108" s="85" t="s">
        <v>1892</v>
      </c>
      <c r="F2108" s="74">
        <v>1</v>
      </c>
      <c r="G2108" s="66" t="s">
        <v>2193</v>
      </c>
    </row>
    <row r="2109" spans="1:7">
      <c r="A2109" s="95" t="s">
        <v>54</v>
      </c>
      <c r="B2109" s="85" t="s">
        <v>200</v>
      </c>
      <c r="C2109" s="85" t="s">
        <v>1959</v>
      </c>
      <c r="D2109" s="85" t="s">
        <v>1960</v>
      </c>
      <c r="F2109" s="74">
        <v>1</v>
      </c>
      <c r="G2109" s="66" t="s">
        <v>2193</v>
      </c>
    </row>
    <row r="2110" spans="1:7">
      <c r="A2110" s="95" t="s">
        <v>54</v>
      </c>
      <c r="B2110" s="85" t="s">
        <v>200</v>
      </c>
      <c r="C2110" s="85" t="s">
        <v>2005</v>
      </c>
      <c r="D2110" s="85" t="s">
        <v>2006</v>
      </c>
      <c r="F2110" s="74">
        <v>3</v>
      </c>
      <c r="G2110" s="66" t="s">
        <v>2193</v>
      </c>
    </row>
    <row r="2111" spans="1:7">
      <c r="A2111" s="95" t="s">
        <v>54</v>
      </c>
      <c r="B2111" s="85" t="s">
        <v>200</v>
      </c>
      <c r="C2111" s="85" t="s">
        <v>2089</v>
      </c>
      <c r="D2111" s="85" t="s">
        <v>2090</v>
      </c>
      <c r="F2111" s="74">
        <v>1</v>
      </c>
      <c r="G2111" s="66" t="s">
        <v>2193</v>
      </c>
    </row>
    <row r="2112" spans="1:7">
      <c r="A2112" s="95" t="s">
        <v>54</v>
      </c>
      <c r="B2112" s="85" t="s">
        <v>200</v>
      </c>
      <c r="C2112" s="85" t="s">
        <v>2149</v>
      </c>
      <c r="D2112" s="85" t="s">
        <v>2150</v>
      </c>
      <c r="F2112" s="74">
        <v>2</v>
      </c>
      <c r="G2112" s="66" t="s">
        <v>2193</v>
      </c>
    </row>
    <row r="2113" spans="1:7">
      <c r="A2113" s="95" t="s">
        <v>54</v>
      </c>
      <c r="B2113" s="85" t="s">
        <v>200</v>
      </c>
      <c r="C2113" s="85" t="s">
        <v>2159</v>
      </c>
      <c r="D2113" s="85" t="s">
        <v>2160</v>
      </c>
      <c r="F2113" s="74">
        <v>3</v>
      </c>
      <c r="G2113" s="66" t="s">
        <v>2193</v>
      </c>
    </row>
    <row r="2114" spans="1:7">
      <c r="A2114" s="95" t="s">
        <v>54</v>
      </c>
      <c r="B2114" s="85" t="s">
        <v>200</v>
      </c>
      <c r="C2114" s="85" t="s">
        <v>2167</v>
      </c>
      <c r="D2114" s="85" t="s">
        <v>2168</v>
      </c>
      <c r="F2114" s="74">
        <v>2</v>
      </c>
      <c r="G2114" s="66" t="s">
        <v>2193</v>
      </c>
    </row>
    <row r="2115" spans="1:7">
      <c r="A2115" s="95" t="s">
        <v>54</v>
      </c>
      <c r="B2115" s="85" t="s">
        <v>200</v>
      </c>
      <c r="C2115" s="85" t="s">
        <v>2174</v>
      </c>
      <c r="D2115" s="85" t="s">
        <v>2175</v>
      </c>
      <c r="F2115" s="74">
        <v>1</v>
      </c>
      <c r="G2115" s="66" t="s">
        <v>2193</v>
      </c>
    </row>
    <row r="2116" spans="1:7">
      <c r="A2116" s="95" t="s">
        <v>55</v>
      </c>
      <c r="B2116" s="85" t="s">
        <v>201</v>
      </c>
      <c r="C2116" s="85" t="s">
        <v>336</v>
      </c>
      <c r="D2116" s="85" t="s">
        <v>337</v>
      </c>
      <c r="F2116" s="74">
        <v>3</v>
      </c>
      <c r="G2116" s="66" t="s">
        <v>2193</v>
      </c>
    </row>
    <row r="2117" spans="1:7">
      <c r="A2117" s="95" t="s">
        <v>55</v>
      </c>
      <c r="B2117" s="85" t="s">
        <v>201</v>
      </c>
      <c r="C2117" s="85" t="s">
        <v>339</v>
      </c>
      <c r="D2117" s="85" t="s">
        <v>340</v>
      </c>
      <c r="F2117" s="74">
        <v>1</v>
      </c>
      <c r="G2117" s="66" t="s">
        <v>2193</v>
      </c>
    </row>
    <row r="2118" spans="1:7">
      <c r="A2118" s="95" t="s">
        <v>55</v>
      </c>
      <c r="B2118" s="85" t="s">
        <v>201</v>
      </c>
      <c r="C2118" s="85" t="s">
        <v>376</v>
      </c>
      <c r="D2118" s="85" t="s">
        <v>377</v>
      </c>
      <c r="F2118" s="74">
        <v>1</v>
      </c>
      <c r="G2118" s="66" t="s">
        <v>2193</v>
      </c>
    </row>
    <row r="2119" spans="1:7">
      <c r="A2119" s="95" t="s">
        <v>55</v>
      </c>
      <c r="B2119" s="85" t="s">
        <v>201</v>
      </c>
      <c r="C2119" s="85" t="s">
        <v>378</v>
      </c>
      <c r="D2119" s="85" t="s">
        <v>379</v>
      </c>
      <c r="F2119" s="74">
        <v>1</v>
      </c>
      <c r="G2119" s="66" t="s">
        <v>2193</v>
      </c>
    </row>
    <row r="2120" spans="1:7">
      <c r="A2120" s="95" t="s">
        <v>55</v>
      </c>
      <c r="B2120" s="85" t="s">
        <v>201</v>
      </c>
      <c r="C2120" s="85" t="s">
        <v>385</v>
      </c>
      <c r="D2120" s="85" t="s">
        <v>386</v>
      </c>
      <c r="F2120" s="74">
        <v>1</v>
      </c>
      <c r="G2120" s="66" t="s">
        <v>2193</v>
      </c>
    </row>
    <row r="2121" spans="1:7">
      <c r="A2121" s="95" t="s">
        <v>55</v>
      </c>
      <c r="B2121" s="85" t="s">
        <v>201</v>
      </c>
      <c r="C2121" s="85" t="s">
        <v>387</v>
      </c>
      <c r="D2121" s="85" t="s">
        <v>388</v>
      </c>
      <c r="F2121" s="74">
        <v>1</v>
      </c>
      <c r="G2121" s="66" t="s">
        <v>2193</v>
      </c>
    </row>
    <row r="2122" spans="1:7">
      <c r="A2122" s="95" t="s">
        <v>55</v>
      </c>
      <c r="B2122" s="85" t="s">
        <v>201</v>
      </c>
      <c r="C2122" s="85" t="s">
        <v>398</v>
      </c>
      <c r="D2122" s="85" t="s">
        <v>399</v>
      </c>
      <c r="F2122" s="74">
        <v>1</v>
      </c>
      <c r="G2122" s="66" t="s">
        <v>2193</v>
      </c>
    </row>
    <row r="2123" spans="1:7">
      <c r="A2123" s="95" t="s">
        <v>55</v>
      </c>
      <c r="B2123" s="85" t="s">
        <v>201</v>
      </c>
      <c r="C2123" s="85" t="s">
        <v>447</v>
      </c>
      <c r="D2123" s="85" t="s">
        <v>448</v>
      </c>
      <c r="F2123" s="74">
        <v>3</v>
      </c>
      <c r="G2123" s="66" t="s">
        <v>2193</v>
      </c>
    </row>
    <row r="2124" spans="1:7">
      <c r="A2124" s="95" t="s">
        <v>55</v>
      </c>
      <c r="B2124" s="85" t="s">
        <v>201</v>
      </c>
      <c r="C2124" s="85" t="s">
        <v>455</v>
      </c>
      <c r="D2124" s="85" t="s">
        <v>456</v>
      </c>
      <c r="F2124" s="74">
        <v>2</v>
      </c>
      <c r="G2124" s="66" t="s">
        <v>2193</v>
      </c>
    </row>
    <row r="2125" spans="1:7">
      <c r="A2125" s="95" t="s">
        <v>55</v>
      </c>
      <c r="B2125" s="85" t="s">
        <v>201</v>
      </c>
      <c r="C2125" s="85" t="s">
        <v>457</v>
      </c>
      <c r="D2125" s="85" t="s">
        <v>458</v>
      </c>
      <c r="F2125" s="74">
        <v>1</v>
      </c>
      <c r="G2125" s="66" t="s">
        <v>2193</v>
      </c>
    </row>
    <row r="2126" spans="1:7">
      <c r="A2126" s="95" t="s">
        <v>55</v>
      </c>
      <c r="B2126" s="85" t="s">
        <v>201</v>
      </c>
      <c r="C2126" s="85" t="s">
        <v>470</v>
      </c>
      <c r="D2126" s="85" t="s">
        <v>471</v>
      </c>
      <c r="F2126" s="74">
        <v>5</v>
      </c>
      <c r="G2126" s="66" t="s">
        <v>2193</v>
      </c>
    </row>
    <row r="2127" spans="1:7">
      <c r="A2127" s="95" t="s">
        <v>55</v>
      </c>
      <c r="B2127" s="85" t="s">
        <v>201</v>
      </c>
      <c r="C2127" s="85" t="s">
        <v>472</v>
      </c>
      <c r="D2127" s="85" t="s">
        <v>473</v>
      </c>
      <c r="F2127" s="74">
        <v>10</v>
      </c>
      <c r="G2127" s="66" t="s">
        <v>2193</v>
      </c>
    </row>
    <row r="2128" spans="1:7">
      <c r="A2128" s="95" t="s">
        <v>55</v>
      </c>
      <c r="B2128" s="85" t="s">
        <v>201</v>
      </c>
      <c r="C2128" s="85" t="s">
        <v>475</v>
      </c>
      <c r="D2128" s="85" t="s">
        <v>476</v>
      </c>
      <c r="F2128" s="74">
        <v>1</v>
      </c>
      <c r="G2128" s="66" t="s">
        <v>2193</v>
      </c>
    </row>
    <row r="2129" spans="1:7">
      <c r="A2129" s="95" t="s">
        <v>55</v>
      </c>
      <c r="B2129" s="85" t="s">
        <v>201</v>
      </c>
      <c r="C2129" s="85" t="s">
        <v>477</v>
      </c>
      <c r="D2129" s="85" t="s">
        <v>478</v>
      </c>
      <c r="F2129" s="74">
        <v>1</v>
      </c>
      <c r="G2129" s="66" t="s">
        <v>2193</v>
      </c>
    </row>
    <row r="2130" spans="1:7">
      <c r="A2130" s="95" t="s">
        <v>55</v>
      </c>
      <c r="B2130" s="85" t="s">
        <v>201</v>
      </c>
      <c r="C2130" s="85" t="s">
        <v>479</v>
      </c>
      <c r="D2130" s="85" t="s">
        <v>480</v>
      </c>
      <c r="F2130" s="74">
        <v>1</v>
      </c>
      <c r="G2130" s="66" t="s">
        <v>2193</v>
      </c>
    </row>
    <row r="2131" spans="1:7">
      <c r="A2131" s="95" t="s">
        <v>55</v>
      </c>
      <c r="B2131" s="85" t="s">
        <v>201</v>
      </c>
      <c r="C2131" s="85" t="s">
        <v>481</v>
      </c>
      <c r="D2131" s="85" t="s">
        <v>482</v>
      </c>
      <c r="F2131" s="74">
        <v>1</v>
      </c>
      <c r="G2131" s="66" t="s">
        <v>2193</v>
      </c>
    </row>
    <row r="2132" spans="1:7">
      <c r="A2132" s="95" t="s">
        <v>55</v>
      </c>
      <c r="B2132" s="85" t="s">
        <v>201</v>
      </c>
      <c r="C2132" s="85" t="s">
        <v>483</v>
      </c>
      <c r="D2132" s="85" t="s">
        <v>484</v>
      </c>
      <c r="F2132" s="74">
        <v>1</v>
      </c>
      <c r="G2132" s="66" t="s">
        <v>2193</v>
      </c>
    </row>
    <row r="2133" spans="1:7">
      <c r="A2133" s="95" t="s">
        <v>55</v>
      </c>
      <c r="B2133" s="85" t="s">
        <v>201</v>
      </c>
      <c r="C2133" s="85" t="s">
        <v>485</v>
      </c>
      <c r="D2133" s="85" t="s">
        <v>486</v>
      </c>
      <c r="F2133" s="74">
        <v>1</v>
      </c>
      <c r="G2133" s="66" t="s">
        <v>2193</v>
      </c>
    </row>
    <row r="2134" spans="1:7">
      <c r="A2134" s="95" t="s">
        <v>55</v>
      </c>
      <c r="B2134" s="85" t="s">
        <v>201</v>
      </c>
      <c r="C2134" s="85" t="s">
        <v>487</v>
      </c>
      <c r="D2134" s="85" t="s">
        <v>488</v>
      </c>
      <c r="F2134" s="74">
        <v>1</v>
      </c>
      <c r="G2134" s="66" t="s">
        <v>2193</v>
      </c>
    </row>
    <row r="2135" spans="1:7">
      <c r="A2135" s="95" t="s">
        <v>55</v>
      </c>
      <c r="B2135" s="85" t="s">
        <v>201</v>
      </c>
      <c r="C2135" s="85" t="s">
        <v>489</v>
      </c>
      <c r="D2135" s="85" t="s">
        <v>490</v>
      </c>
      <c r="F2135" s="74">
        <v>1</v>
      </c>
      <c r="G2135" s="66" t="s">
        <v>2193</v>
      </c>
    </row>
    <row r="2136" spans="1:7">
      <c r="A2136" s="95" t="s">
        <v>55</v>
      </c>
      <c r="B2136" s="85" t="s">
        <v>201</v>
      </c>
      <c r="C2136" s="85" t="s">
        <v>491</v>
      </c>
      <c r="D2136" s="85" t="s">
        <v>492</v>
      </c>
      <c r="F2136" s="74">
        <v>1</v>
      </c>
      <c r="G2136" s="66" t="s">
        <v>2193</v>
      </c>
    </row>
    <row r="2137" spans="1:7">
      <c r="A2137" s="95" t="s">
        <v>55</v>
      </c>
      <c r="B2137" s="85" t="s">
        <v>201</v>
      </c>
      <c r="C2137" s="85" t="s">
        <v>495</v>
      </c>
      <c r="D2137" s="85" t="s">
        <v>496</v>
      </c>
      <c r="F2137" s="74">
        <v>1</v>
      </c>
      <c r="G2137" s="66" t="s">
        <v>2193</v>
      </c>
    </row>
    <row r="2138" spans="1:7">
      <c r="A2138" s="95" t="s">
        <v>55</v>
      </c>
      <c r="B2138" s="85" t="s">
        <v>201</v>
      </c>
      <c r="C2138" s="85" t="s">
        <v>497</v>
      </c>
      <c r="D2138" s="85" t="s">
        <v>498</v>
      </c>
      <c r="F2138" s="74">
        <v>1</v>
      </c>
      <c r="G2138" s="66" t="s">
        <v>2193</v>
      </c>
    </row>
    <row r="2139" spans="1:7">
      <c r="A2139" s="95" t="s">
        <v>55</v>
      </c>
      <c r="B2139" s="85" t="s">
        <v>201</v>
      </c>
      <c r="C2139" s="85" t="s">
        <v>499</v>
      </c>
      <c r="D2139" s="85" t="s">
        <v>500</v>
      </c>
      <c r="F2139" s="74">
        <v>1</v>
      </c>
      <c r="G2139" s="66" t="s">
        <v>2193</v>
      </c>
    </row>
    <row r="2140" spans="1:7">
      <c r="A2140" s="95" t="s">
        <v>55</v>
      </c>
      <c r="B2140" s="85" t="s">
        <v>201</v>
      </c>
      <c r="C2140" s="85" t="s">
        <v>501</v>
      </c>
      <c r="D2140" s="85" t="s">
        <v>502</v>
      </c>
      <c r="F2140" s="74">
        <v>2</v>
      </c>
      <c r="G2140" s="66" t="s">
        <v>2193</v>
      </c>
    </row>
    <row r="2141" spans="1:7">
      <c r="A2141" s="95" t="s">
        <v>55</v>
      </c>
      <c r="B2141" s="85" t="s">
        <v>201</v>
      </c>
      <c r="C2141" s="85" t="s">
        <v>526</v>
      </c>
      <c r="D2141" s="85" t="s">
        <v>527</v>
      </c>
      <c r="F2141" s="74">
        <v>2</v>
      </c>
      <c r="G2141" s="66" t="s">
        <v>2193</v>
      </c>
    </row>
    <row r="2142" spans="1:7">
      <c r="A2142" s="95" t="s">
        <v>55</v>
      </c>
      <c r="B2142" s="85" t="s">
        <v>201</v>
      </c>
      <c r="C2142" s="85" t="s">
        <v>623</v>
      </c>
      <c r="D2142" s="85" t="s">
        <v>624</v>
      </c>
      <c r="F2142" s="74">
        <v>2</v>
      </c>
      <c r="G2142" s="66" t="s">
        <v>2193</v>
      </c>
    </row>
    <row r="2143" spans="1:7">
      <c r="A2143" s="95" t="s">
        <v>55</v>
      </c>
      <c r="B2143" s="85" t="s">
        <v>201</v>
      </c>
      <c r="C2143" s="85" t="s">
        <v>638</v>
      </c>
      <c r="D2143" s="85" t="s">
        <v>639</v>
      </c>
      <c r="F2143" s="74">
        <v>3</v>
      </c>
      <c r="G2143" s="66" t="s">
        <v>2197</v>
      </c>
    </row>
    <row r="2144" spans="1:7">
      <c r="A2144" s="95" t="s">
        <v>55</v>
      </c>
      <c r="B2144" s="85" t="s">
        <v>201</v>
      </c>
      <c r="C2144" s="85" t="s">
        <v>640</v>
      </c>
      <c r="D2144" s="85" t="s">
        <v>641</v>
      </c>
      <c r="F2144" s="74">
        <v>3.6</v>
      </c>
      <c r="G2144" s="66" t="s">
        <v>2197</v>
      </c>
    </row>
    <row r="2145" spans="1:7">
      <c r="A2145" s="95" t="s">
        <v>55</v>
      </c>
      <c r="B2145" s="85" t="s">
        <v>201</v>
      </c>
      <c r="C2145" s="85" t="s">
        <v>658</v>
      </c>
      <c r="D2145" s="85" t="s">
        <v>659</v>
      </c>
      <c r="F2145" s="74">
        <v>1</v>
      </c>
      <c r="G2145" s="66" t="s">
        <v>2193</v>
      </c>
    </row>
    <row r="2146" spans="1:7">
      <c r="A2146" s="95" t="s">
        <v>55</v>
      </c>
      <c r="B2146" s="85" t="s">
        <v>201</v>
      </c>
      <c r="C2146" s="85" t="s">
        <v>668</v>
      </c>
      <c r="D2146" s="85" t="s">
        <v>669</v>
      </c>
      <c r="F2146" s="74">
        <v>1</v>
      </c>
      <c r="G2146" s="66" t="s">
        <v>2193</v>
      </c>
    </row>
    <row r="2147" spans="1:7">
      <c r="A2147" s="95" t="s">
        <v>55</v>
      </c>
      <c r="B2147" s="85" t="s">
        <v>201</v>
      </c>
      <c r="C2147" s="85" t="s">
        <v>672</v>
      </c>
      <c r="D2147" s="85" t="s">
        <v>673</v>
      </c>
      <c r="F2147" s="74">
        <v>1</v>
      </c>
      <c r="G2147" s="66" t="s">
        <v>2193</v>
      </c>
    </row>
    <row r="2148" spans="1:7">
      <c r="A2148" s="95" t="s">
        <v>55</v>
      </c>
      <c r="B2148" s="85" t="s">
        <v>201</v>
      </c>
      <c r="C2148" s="85" t="s">
        <v>839</v>
      </c>
      <c r="D2148" s="85" t="s">
        <v>840</v>
      </c>
      <c r="F2148" s="74">
        <v>1</v>
      </c>
      <c r="G2148" s="66" t="s">
        <v>2193</v>
      </c>
    </row>
    <row r="2149" spans="1:7">
      <c r="A2149" s="95" t="s">
        <v>55</v>
      </c>
      <c r="B2149" s="85" t="s">
        <v>201</v>
      </c>
      <c r="C2149" s="85" t="s">
        <v>934</v>
      </c>
      <c r="D2149" s="85" t="s">
        <v>391</v>
      </c>
      <c r="F2149" s="74">
        <v>1</v>
      </c>
      <c r="G2149" s="66" t="s">
        <v>2193</v>
      </c>
    </row>
    <row r="2150" spans="1:7">
      <c r="A2150" s="95" t="s">
        <v>55</v>
      </c>
      <c r="B2150" s="85" t="s">
        <v>201</v>
      </c>
      <c r="C2150" s="85" t="s">
        <v>1415</v>
      </c>
      <c r="D2150" s="85" t="s">
        <v>1416</v>
      </c>
      <c r="F2150" s="74">
        <v>1</v>
      </c>
      <c r="G2150" s="66" t="s">
        <v>2193</v>
      </c>
    </row>
    <row r="2151" spans="1:7">
      <c r="A2151" s="95" t="s">
        <v>55</v>
      </c>
      <c r="B2151" s="85" t="s">
        <v>201</v>
      </c>
      <c r="C2151" s="85" t="s">
        <v>1751</v>
      </c>
      <c r="D2151" s="85" t="s">
        <v>1752</v>
      </c>
      <c r="F2151" s="74">
        <v>1</v>
      </c>
      <c r="G2151" s="66" t="s">
        <v>2193</v>
      </c>
    </row>
    <row r="2152" spans="1:7">
      <c r="A2152" s="95" t="s">
        <v>55</v>
      </c>
      <c r="B2152" s="85" t="s">
        <v>201</v>
      </c>
      <c r="C2152" s="85" t="s">
        <v>1891</v>
      </c>
      <c r="D2152" s="85" t="s">
        <v>1892</v>
      </c>
      <c r="F2152" s="74">
        <v>1</v>
      </c>
      <c r="G2152" s="66" t="s">
        <v>2193</v>
      </c>
    </row>
    <row r="2153" spans="1:7">
      <c r="A2153" s="95" t="s">
        <v>55</v>
      </c>
      <c r="B2153" s="85" t="s">
        <v>201</v>
      </c>
      <c r="C2153" s="85" t="s">
        <v>1957</v>
      </c>
      <c r="D2153" s="85" t="s">
        <v>1958</v>
      </c>
      <c r="F2153" s="74">
        <v>1</v>
      </c>
      <c r="G2153" s="66" t="s">
        <v>2193</v>
      </c>
    </row>
    <row r="2154" spans="1:7">
      <c r="A2154" s="95" t="s">
        <v>55</v>
      </c>
      <c r="B2154" s="85" t="s">
        <v>201</v>
      </c>
      <c r="C2154" s="85" t="s">
        <v>2005</v>
      </c>
      <c r="D2154" s="85" t="s">
        <v>2006</v>
      </c>
      <c r="F2154" s="74">
        <v>3</v>
      </c>
      <c r="G2154" s="66" t="s">
        <v>2193</v>
      </c>
    </row>
    <row r="2155" spans="1:7">
      <c r="A2155" s="95" t="s">
        <v>55</v>
      </c>
      <c r="B2155" s="85" t="s">
        <v>201</v>
      </c>
      <c r="C2155" s="85" t="s">
        <v>2091</v>
      </c>
      <c r="D2155" s="85" t="s">
        <v>2092</v>
      </c>
      <c r="F2155" s="74">
        <v>1</v>
      </c>
      <c r="G2155" s="66" t="s">
        <v>2193</v>
      </c>
    </row>
    <row r="2156" spans="1:7">
      <c r="A2156" s="95" t="s">
        <v>55</v>
      </c>
      <c r="B2156" s="85" t="s">
        <v>201</v>
      </c>
      <c r="C2156" s="85" t="s">
        <v>2149</v>
      </c>
      <c r="D2156" s="85" t="s">
        <v>2150</v>
      </c>
      <c r="F2156" s="74">
        <v>2</v>
      </c>
      <c r="G2156" s="66" t="s">
        <v>2193</v>
      </c>
    </row>
    <row r="2157" spans="1:7">
      <c r="A2157" s="95" t="s">
        <v>55</v>
      </c>
      <c r="B2157" s="85" t="s">
        <v>201</v>
      </c>
      <c r="C2157" s="85" t="s">
        <v>2159</v>
      </c>
      <c r="D2157" s="85" t="s">
        <v>2160</v>
      </c>
      <c r="F2157" s="74">
        <v>3</v>
      </c>
      <c r="G2157" s="66" t="s">
        <v>2193</v>
      </c>
    </row>
    <row r="2158" spans="1:7">
      <c r="A2158" s="95" t="s">
        <v>55</v>
      </c>
      <c r="B2158" s="85" t="s">
        <v>201</v>
      </c>
      <c r="C2158" s="85" t="s">
        <v>2167</v>
      </c>
      <c r="D2158" s="85" t="s">
        <v>2168</v>
      </c>
      <c r="F2158" s="74">
        <v>2</v>
      </c>
      <c r="G2158" s="66" t="s">
        <v>2193</v>
      </c>
    </row>
    <row r="2159" spans="1:7">
      <c r="A2159" s="95" t="s">
        <v>55</v>
      </c>
      <c r="B2159" s="85" t="s">
        <v>201</v>
      </c>
      <c r="C2159" s="85" t="s">
        <v>2174</v>
      </c>
      <c r="D2159" s="85" t="s">
        <v>2175</v>
      </c>
      <c r="F2159" s="74">
        <v>1</v>
      </c>
      <c r="G2159" s="66" t="s">
        <v>2193</v>
      </c>
    </row>
    <row r="2160" spans="1:7">
      <c r="A2160" s="95" t="s">
        <v>56</v>
      </c>
      <c r="B2160" s="85" t="s">
        <v>202</v>
      </c>
      <c r="C2160" s="85" t="s">
        <v>420</v>
      </c>
      <c r="D2160" s="85" t="s">
        <v>421</v>
      </c>
      <c r="F2160" s="74">
        <v>1</v>
      </c>
      <c r="G2160" s="66" t="s">
        <v>2193</v>
      </c>
    </row>
    <row r="2161" spans="1:7">
      <c r="A2161" s="95" t="s">
        <v>56</v>
      </c>
      <c r="B2161" s="85" t="s">
        <v>202</v>
      </c>
      <c r="C2161" s="85" t="s">
        <v>423</v>
      </c>
      <c r="D2161" s="85" t="s">
        <v>424</v>
      </c>
      <c r="F2161" s="74">
        <v>1</v>
      </c>
      <c r="G2161" s="66" t="s">
        <v>2193</v>
      </c>
    </row>
    <row r="2162" spans="1:7">
      <c r="A2162" s="95" t="s">
        <v>56</v>
      </c>
      <c r="B2162" s="85" t="s">
        <v>202</v>
      </c>
      <c r="C2162" s="85" t="s">
        <v>430</v>
      </c>
      <c r="D2162" s="85" t="s">
        <v>431</v>
      </c>
      <c r="F2162" s="74">
        <v>1</v>
      </c>
      <c r="G2162" s="66" t="s">
        <v>2193</v>
      </c>
    </row>
    <row r="2163" spans="1:7">
      <c r="A2163" s="95" t="s">
        <v>56</v>
      </c>
      <c r="B2163" s="85" t="s">
        <v>202</v>
      </c>
      <c r="C2163" s="85" t="s">
        <v>438</v>
      </c>
      <c r="D2163" s="85" t="s">
        <v>439</v>
      </c>
      <c r="F2163" s="74">
        <v>1</v>
      </c>
      <c r="G2163" s="66" t="s">
        <v>2193</v>
      </c>
    </row>
    <row r="2164" spans="1:7">
      <c r="A2164" s="95" t="s">
        <v>56</v>
      </c>
      <c r="B2164" s="85" t="s">
        <v>202</v>
      </c>
      <c r="C2164" s="85" t="s">
        <v>551</v>
      </c>
      <c r="D2164" s="85" t="s">
        <v>552</v>
      </c>
      <c r="F2164" s="74">
        <v>1</v>
      </c>
      <c r="G2164" s="66" t="s">
        <v>2193</v>
      </c>
    </row>
    <row r="2165" spans="1:7">
      <c r="A2165" s="95" t="s">
        <v>56</v>
      </c>
      <c r="B2165" s="85" t="s">
        <v>202</v>
      </c>
      <c r="C2165" s="85" t="s">
        <v>553</v>
      </c>
      <c r="D2165" s="85" t="s">
        <v>554</v>
      </c>
      <c r="F2165" s="74">
        <v>1</v>
      </c>
      <c r="G2165" s="66" t="s">
        <v>2193</v>
      </c>
    </row>
    <row r="2166" spans="1:7">
      <c r="A2166" s="95" t="s">
        <v>56</v>
      </c>
      <c r="B2166" s="85" t="s">
        <v>202</v>
      </c>
      <c r="C2166" s="85" t="s">
        <v>565</v>
      </c>
      <c r="D2166" s="85" t="s">
        <v>566</v>
      </c>
      <c r="F2166" s="74">
        <v>3</v>
      </c>
      <c r="G2166" s="66" t="s">
        <v>2193</v>
      </c>
    </row>
    <row r="2167" spans="1:7">
      <c r="A2167" s="95" t="s">
        <v>56</v>
      </c>
      <c r="B2167" s="85" t="s">
        <v>202</v>
      </c>
      <c r="C2167" s="85" t="s">
        <v>568</v>
      </c>
      <c r="D2167" s="85" t="s">
        <v>569</v>
      </c>
      <c r="F2167" s="74">
        <v>5</v>
      </c>
      <c r="G2167" s="66" t="s">
        <v>2193</v>
      </c>
    </row>
    <row r="2168" spans="1:7">
      <c r="A2168" s="95" t="s">
        <v>56</v>
      </c>
      <c r="B2168" s="85" t="s">
        <v>202</v>
      </c>
      <c r="C2168" s="85" t="s">
        <v>570</v>
      </c>
      <c r="D2168" s="85" t="s">
        <v>571</v>
      </c>
      <c r="F2168" s="74">
        <v>5</v>
      </c>
      <c r="G2168" s="66" t="s">
        <v>2193</v>
      </c>
    </row>
    <row r="2169" spans="1:7">
      <c r="A2169" s="95" t="s">
        <v>56</v>
      </c>
      <c r="B2169" s="85" t="s">
        <v>202</v>
      </c>
      <c r="C2169" s="85" t="s">
        <v>572</v>
      </c>
      <c r="D2169" s="85" t="s">
        <v>573</v>
      </c>
      <c r="F2169" s="74">
        <v>1</v>
      </c>
      <c r="G2169" s="66" t="s">
        <v>2193</v>
      </c>
    </row>
    <row r="2170" spans="1:7">
      <c r="A2170" s="95" t="s">
        <v>56</v>
      </c>
      <c r="B2170" s="85" t="s">
        <v>202</v>
      </c>
      <c r="C2170" s="85" t="s">
        <v>574</v>
      </c>
      <c r="D2170" s="85" t="s">
        <v>575</v>
      </c>
      <c r="F2170" s="74">
        <v>1</v>
      </c>
      <c r="G2170" s="66" t="s">
        <v>2193</v>
      </c>
    </row>
    <row r="2171" spans="1:7">
      <c r="A2171" s="95" t="s">
        <v>56</v>
      </c>
      <c r="B2171" s="85" t="s">
        <v>202</v>
      </c>
      <c r="C2171" s="85" t="s">
        <v>625</v>
      </c>
      <c r="D2171" s="85" t="s">
        <v>626</v>
      </c>
      <c r="F2171" s="74">
        <v>1</v>
      </c>
      <c r="G2171" s="66" t="s">
        <v>2193</v>
      </c>
    </row>
    <row r="2172" spans="1:7">
      <c r="A2172" s="95" t="s">
        <v>56</v>
      </c>
      <c r="B2172" s="85" t="s">
        <v>202</v>
      </c>
      <c r="C2172" s="85" t="s">
        <v>628</v>
      </c>
      <c r="D2172" s="85" t="s">
        <v>629</v>
      </c>
      <c r="F2172" s="74">
        <v>2.94</v>
      </c>
      <c r="G2172" s="66" t="s">
        <v>2197</v>
      </c>
    </row>
    <row r="2173" spans="1:7">
      <c r="A2173" s="95" t="s">
        <v>56</v>
      </c>
      <c r="B2173" s="85" t="s">
        <v>202</v>
      </c>
      <c r="C2173" s="85" t="s">
        <v>632</v>
      </c>
      <c r="D2173" s="85" t="s">
        <v>633</v>
      </c>
      <c r="F2173" s="74">
        <v>5</v>
      </c>
      <c r="G2173" s="66" t="s">
        <v>2197</v>
      </c>
    </row>
    <row r="2174" spans="1:7">
      <c r="A2174" s="95" t="s">
        <v>56</v>
      </c>
      <c r="B2174" s="85" t="s">
        <v>202</v>
      </c>
      <c r="C2174" s="85" t="s">
        <v>638</v>
      </c>
      <c r="D2174" s="85" t="s">
        <v>639</v>
      </c>
      <c r="F2174" s="74">
        <v>4.0999999999999996</v>
      </c>
      <c r="G2174" s="66" t="s">
        <v>2197</v>
      </c>
    </row>
    <row r="2175" spans="1:7">
      <c r="A2175" s="95" t="s">
        <v>56</v>
      </c>
      <c r="B2175" s="85" t="s">
        <v>202</v>
      </c>
      <c r="C2175" s="85" t="s">
        <v>662</v>
      </c>
      <c r="D2175" s="85" t="s">
        <v>663</v>
      </c>
      <c r="F2175" s="74">
        <v>1</v>
      </c>
      <c r="G2175" s="66" t="s">
        <v>2193</v>
      </c>
    </row>
    <row r="2176" spans="1:7">
      <c r="A2176" s="95" t="s">
        <v>56</v>
      </c>
      <c r="B2176" s="85" t="s">
        <v>202</v>
      </c>
      <c r="C2176" s="85" t="s">
        <v>670</v>
      </c>
      <c r="D2176" s="85" t="s">
        <v>671</v>
      </c>
      <c r="F2176" s="74">
        <v>1</v>
      </c>
      <c r="G2176" s="66" t="s">
        <v>2193</v>
      </c>
    </row>
    <row r="2177" spans="1:7">
      <c r="A2177" s="95" t="s">
        <v>56</v>
      </c>
      <c r="B2177" s="85" t="s">
        <v>202</v>
      </c>
      <c r="C2177" s="85" t="s">
        <v>1030</v>
      </c>
      <c r="D2177" s="85" t="s">
        <v>1031</v>
      </c>
      <c r="F2177" s="74">
        <v>1</v>
      </c>
      <c r="G2177" s="66" t="s">
        <v>2193</v>
      </c>
    </row>
    <row r="2178" spans="1:7">
      <c r="A2178" s="95" t="s">
        <v>56</v>
      </c>
      <c r="B2178" s="85" t="s">
        <v>202</v>
      </c>
      <c r="C2178" s="85" t="s">
        <v>1449</v>
      </c>
      <c r="D2178" s="85" t="s">
        <v>1450</v>
      </c>
      <c r="F2178" s="74">
        <v>1</v>
      </c>
      <c r="G2178" s="66" t="s">
        <v>2193</v>
      </c>
    </row>
    <row r="2179" spans="1:7">
      <c r="A2179" s="95" t="s">
        <v>56</v>
      </c>
      <c r="B2179" s="85" t="s">
        <v>202</v>
      </c>
      <c r="C2179" s="85" t="s">
        <v>1497</v>
      </c>
      <c r="D2179" s="85" t="s">
        <v>1498</v>
      </c>
      <c r="F2179" s="74">
        <v>1</v>
      </c>
      <c r="G2179" s="66" t="s">
        <v>2193</v>
      </c>
    </row>
    <row r="2180" spans="1:7">
      <c r="A2180" s="95" t="s">
        <v>56</v>
      </c>
      <c r="B2180" s="85" t="s">
        <v>202</v>
      </c>
      <c r="C2180" s="85" t="s">
        <v>1569</v>
      </c>
      <c r="D2180" s="85" t="s">
        <v>1570</v>
      </c>
      <c r="F2180" s="74">
        <v>1</v>
      </c>
      <c r="G2180" s="66" t="s">
        <v>2193</v>
      </c>
    </row>
    <row r="2181" spans="1:7">
      <c r="A2181" s="95" t="s">
        <v>56</v>
      </c>
      <c r="B2181" s="85" t="s">
        <v>202</v>
      </c>
      <c r="C2181" s="85" t="s">
        <v>1583</v>
      </c>
      <c r="D2181" s="85" t="s">
        <v>1584</v>
      </c>
      <c r="F2181" s="74">
        <v>1</v>
      </c>
      <c r="G2181" s="66" t="s">
        <v>2193</v>
      </c>
    </row>
    <row r="2182" spans="1:7">
      <c r="A2182" s="95" t="s">
        <v>56</v>
      </c>
      <c r="B2182" s="85" t="s">
        <v>202</v>
      </c>
      <c r="C2182" s="85" t="s">
        <v>1596</v>
      </c>
      <c r="D2182" s="85" t="s">
        <v>1597</v>
      </c>
      <c r="F2182" s="74">
        <v>1</v>
      </c>
      <c r="G2182" s="66" t="s">
        <v>2193</v>
      </c>
    </row>
    <row r="2183" spans="1:7">
      <c r="A2183" s="95" t="s">
        <v>56</v>
      </c>
      <c r="B2183" s="85" t="s">
        <v>202</v>
      </c>
      <c r="C2183" s="85" t="s">
        <v>1604</v>
      </c>
      <c r="D2183" s="85" t="s">
        <v>1605</v>
      </c>
      <c r="F2183" s="74">
        <v>1</v>
      </c>
      <c r="G2183" s="66" t="s">
        <v>2193</v>
      </c>
    </row>
    <row r="2184" spans="1:7">
      <c r="A2184" s="95" t="s">
        <v>56</v>
      </c>
      <c r="B2184" s="85" t="s">
        <v>202</v>
      </c>
      <c r="C2184" s="85" t="s">
        <v>1680</v>
      </c>
      <c r="D2184" s="85" t="s">
        <v>610</v>
      </c>
      <c r="F2184" s="74">
        <v>1</v>
      </c>
      <c r="G2184" s="66" t="s">
        <v>2193</v>
      </c>
    </row>
    <row r="2185" spans="1:7">
      <c r="A2185" s="95" t="s">
        <v>56</v>
      </c>
      <c r="B2185" s="85" t="s">
        <v>202</v>
      </c>
      <c r="C2185" s="85" t="s">
        <v>1695</v>
      </c>
      <c r="D2185" s="85" t="s">
        <v>1696</v>
      </c>
      <c r="F2185" s="74">
        <v>1</v>
      </c>
      <c r="G2185" s="66" t="s">
        <v>2193</v>
      </c>
    </row>
    <row r="2186" spans="1:7">
      <c r="A2186" s="95" t="s">
        <v>56</v>
      </c>
      <c r="B2186" s="85" t="s">
        <v>202</v>
      </c>
      <c r="C2186" s="85" t="s">
        <v>1705</v>
      </c>
      <c r="D2186" s="85" t="s">
        <v>2207</v>
      </c>
      <c r="F2186" s="74">
        <v>1</v>
      </c>
      <c r="G2186" s="66" t="s">
        <v>2193</v>
      </c>
    </row>
    <row r="2187" spans="1:7">
      <c r="A2187" s="95" t="s">
        <v>56</v>
      </c>
      <c r="B2187" s="85" t="s">
        <v>202</v>
      </c>
      <c r="C2187" s="85" t="s">
        <v>1747</v>
      </c>
      <c r="D2187" s="85" t="s">
        <v>1748</v>
      </c>
      <c r="F2187" s="74">
        <v>1</v>
      </c>
      <c r="G2187" s="66" t="s">
        <v>2193</v>
      </c>
    </row>
    <row r="2188" spans="1:7">
      <c r="A2188" s="95" t="s">
        <v>56</v>
      </c>
      <c r="B2188" s="85" t="s">
        <v>202</v>
      </c>
      <c r="C2188" s="85" t="s">
        <v>1863</v>
      </c>
      <c r="D2188" s="85" t="s">
        <v>1864</v>
      </c>
      <c r="F2188" s="74">
        <v>1</v>
      </c>
      <c r="G2188" s="66" t="s">
        <v>2193</v>
      </c>
    </row>
    <row r="2189" spans="1:7">
      <c r="A2189" s="95" t="s">
        <v>56</v>
      </c>
      <c r="B2189" s="85" t="s">
        <v>202</v>
      </c>
      <c r="C2189" s="85" t="s">
        <v>1895</v>
      </c>
      <c r="D2189" s="85" t="s">
        <v>1896</v>
      </c>
      <c r="F2189" s="74">
        <v>1</v>
      </c>
      <c r="G2189" s="66" t="s">
        <v>2193</v>
      </c>
    </row>
    <row r="2190" spans="1:7">
      <c r="A2190" s="95" t="s">
        <v>56</v>
      </c>
      <c r="B2190" s="85" t="s">
        <v>202</v>
      </c>
      <c r="C2190" s="85" t="s">
        <v>1991</v>
      </c>
      <c r="D2190" s="85" t="s">
        <v>1992</v>
      </c>
      <c r="F2190" s="74">
        <v>1</v>
      </c>
      <c r="G2190" s="66" t="s">
        <v>2193</v>
      </c>
    </row>
    <row r="2191" spans="1:7">
      <c r="A2191" s="95" t="s">
        <v>56</v>
      </c>
      <c r="B2191" s="85" t="s">
        <v>202</v>
      </c>
      <c r="C2191" s="85" t="s">
        <v>1993</v>
      </c>
      <c r="D2191" s="85" t="s">
        <v>1994</v>
      </c>
      <c r="F2191" s="74">
        <v>2</v>
      </c>
      <c r="G2191" s="66" t="s">
        <v>2193</v>
      </c>
    </row>
    <row r="2192" spans="1:7">
      <c r="A2192" s="95" t="s">
        <v>56</v>
      </c>
      <c r="B2192" s="85" t="s">
        <v>202</v>
      </c>
      <c r="C2192" s="85" t="s">
        <v>2155</v>
      </c>
      <c r="D2192" s="85" t="s">
        <v>2156</v>
      </c>
      <c r="F2192" s="74">
        <v>2</v>
      </c>
      <c r="G2192" s="66" t="s">
        <v>2193</v>
      </c>
    </row>
    <row r="2193" spans="1:7">
      <c r="A2193" s="95" t="s">
        <v>56</v>
      </c>
      <c r="B2193" s="85" t="s">
        <v>202</v>
      </c>
      <c r="C2193" s="85" t="s">
        <v>2165</v>
      </c>
      <c r="D2193" s="85" t="s">
        <v>2166</v>
      </c>
      <c r="F2193" s="74">
        <v>2</v>
      </c>
      <c r="G2193" s="66" t="s">
        <v>2193</v>
      </c>
    </row>
    <row r="2194" spans="1:7">
      <c r="A2194" s="95" t="s">
        <v>57</v>
      </c>
      <c r="B2194" s="85" t="s">
        <v>203</v>
      </c>
      <c r="C2194" s="85" t="s">
        <v>420</v>
      </c>
      <c r="D2194" s="85" t="s">
        <v>421</v>
      </c>
      <c r="F2194" s="74">
        <v>1</v>
      </c>
      <c r="G2194" s="66" t="s">
        <v>2193</v>
      </c>
    </row>
    <row r="2195" spans="1:7">
      <c r="A2195" s="95" t="s">
        <v>57</v>
      </c>
      <c r="B2195" s="85" t="s">
        <v>203</v>
      </c>
      <c r="C2195" s="85" t="s">
        <v>423</v>
      </c>
      <c r="D2195" s="85" t="s">
        <v>424</v>
      </c>
      <c r="F2195" s="74">
        <v>1</v>
      </c>
      <c r="G2195" s="66" t="s">
        <v>2193</v>
      </c>
    </row>
    <row r="2196" spans="1:7">
      <c r="A2196" s="95" t="s">
        <v>57</v>
      </c>
      <c r="B2196" s="85" t="s">
        <v>203</v>
      </c>
      <c r="C2196" s="85" t="s">
        <v>426</v>
      </c>
      <c r="D2196" s="85" t="s">
        <v>427</v>
      </c>
      <c r="F2196" s="74">
        <v>1</v>
      </c>
      <c r="G2196" s="66" t="s">
        <v>2193</v>
      </c>
    </row>
    <row r="2197" spans="1:7">
      <c r="A2197" s="95" t="s">
        <v>57</v>
      </c>
      <c r="B2197" s="85" t="s">
        <v>203</v>
      </c>
      <c r="C2197" s="85" t="s">
        <v>430</v>
      </c>
      <c r="D2197" s="85" t="s">
        <v>431</v>
      </c>
      <c r="F2197" s="74">
        <v>1</v>
      </c>
      <c r="G2197" s="66" t="s">
        <v>2193</v>
      </c>
    </row>
    <row r="2198" spans="1:7">
      <c r="A2198" s="95" t="s">
        <v>57</v>
      </c>
      <c r="B2198" s="85" t="s">
        <v>203</v>
      </c>
      <c r="C2198" s="85" t="s">
        <v>551</v>
      </c>
      <c r="D2198" s="85" t="s">
        <v>552</v>
      </c>
      <c r="F2198" s="74">
        <v>1</v>
      </c>
      <c r="G2198" s="66" t="s">
        <v>2193</v>
      </c>
    </row>
    <row r="2199" spans="1:7">
      <c r="A2199" s="95" t="s">
        <v>57</v>
      </c>
      <c r="B2199" s="85" t="s">
        <v>203</v>
      </c>
      <c r="C2199" s="85" t="s">
        <v>553</v>
      </c>
      <c r="D2199" s="85" t="s">
        <v>554</v>
      </c>
      <c r="F2199" s="74">
        <v>1</v>
      </c>
      <c r="G2199" s="66" t="s">
        <v>2193</v>
      </c>
    </row>
    <row r="2200" spans="1:7">
      <c r="A2200" s="95" t="s">
        <v>57</v>
      </c>
      <c r="B2200" s="85" t="s">
        <v>203</v>
      </c>
      <c r="C2200" s="85" t="s">
        <v>565</v>
      </c>
      <c r="D2200" s="85" t="s">
        <v>566</v>
      </c>
      <c r="F2200" s="74">
        <v>3</v>
      </c>
      <c r="G2200" s="66" t="s">
        <v>2193</v>
      </c>
    </row>
    <row r="2201" spans="1:7">
      <c r="A2201" s="95" t="s">
        <v>57</v>
      </c>
      <c r="B2201" s="85" t="s">
        <v>203</v>
      </c>
      <c r="C2201" s="85" t="s">
        <v>625</v>
      </c>
      <c r="D2201" s="85" t="s">
        <v>626</v>
      </c>
      <c r="F2201" s="74">
        <v>1</v>
      </c>
      <c r="G2201" s="66" t="s">
        <v>2193</v>
      </c>
    </row>
    <row r="2202" spans="1:7">
      <c r="A2202" s="95" t="s">
        <v>57</v>
      </c>
      <c r="B2202" s="85" t="s">
        <v>203</v>
      </c>
      <c r="C2202" s="85" t="s">
        <v>632</v>
      </c>
      <c r="D2202" s="85" t="s">
        <v>633</v>
      </c>
      <c r="F2202" s="74">
        <v>5</v>
      </c>
      <c r="G2202" s="66" t="s">
        <v>2197</v>
      </c>
    </row>
    <row r="2203" spans="1:7">
      <c r="A2203" s="95" t="s">
        <v>57</v>
      </c>
      <c r="B2203" s="85" t="s">
        <v>203</v>
      </c>
      <c r="C2203" s="85" t="s">
        <v>638</v>
      </c>
      <c r="D2203" s="85" t="s">
        <v>639</v>
      </c>
      <c r="F2203" s="74">
        <v>4.0999999999999996</v>
      </c>
      <c r="G2203" s="66" t="s">
        <v>2197</v>
      </c>
    </row>
    <row r="2204" spans="1:7">
      <c r="A2204" s="95" t="s">
        <v>57</v>
      </c>
      <c r="B2204" s="85" t="s">
        <v>203</v>
      </c>
      <c r="C2204" s="85" t="s">
        <v>662</v>
      </c>
      <c r="D2204" s="85" t="s">
        <v>663</v>
      </c>
      <c r="F2204" s="74">
        <v>1</v>
      </c>
      <c r="G2204" s="66" t="s">
        <v>2193</v>
      </c>
    </row>
    <row r="2205" spans="1:7">
      <c r="A2205" s="95" t="s">
        <v>57</v>
      </c>
      <c r="B2205" s="85" t="s">
        <v>203</v>
      </c>
      <c r="C2205" s="85" t="s">
        <v>670</v>
      </c>
      <c r="D2205" s="85" t="s">
        <v>671</v>
      </c>
      <c r="F2205" s="74">
        <v>1</v>
      </c>
      <c r="G2205" s="66" t="s">
        <v>2193</v>
      </c>
    </row>
    <row r="2206" spans="1:7">
      <c r="A2206" s="95" t="s">
        <v>57</v>
      </c>
      <c r="B2206" s="85" t="s">
        <v>203</v>
      </c>
      <c r="C2206" s="85" t="s">
        <v>1402</v>
      </c>
      <c r="D2206" s="85" t="s">
        <v>1403</v>
      </c>
      <c r="F2206" s="74">
        <v>1</v>
      </c>
      <c r="G2206" s="66" t="s">
        <v>2193</v>
      </c>
    </row>
    <row r="2207" spans="1:7">
      <c r="A2207" s="95" t="s">
        <v>57</v>
      </c>
      <c r="B2207" s="85" t="s">
        <v>203</v>
      </c>
      <c r="C2207" s="85" t="s">
        <v>1497</v>
      </c>
      <c r="D2207" s="85" t="s">
        <v>1498</v>
      </c>
      <c r="F2207" s="74">
        <v>1</v>
      </c>
      <c r="G2207" s="66" t="s">
        <v>2193</v>
      </c>
    </row>
    <row r="2208" spans="1:7">
      <c r="A2208" s="95" t="s">
        <v>57</v>
      </c>
      <c r="B2208" s="85" t="s">
        <v>203</v>
      </c>
      <c r="C2208" s="85" t="s">
        <v>1569</v>
      </c>
      <c r="D2208" s="85" t="s">
        <v>1570</v>
      </c>
      <c r="F2208" s="74">
        <v>1</v>
      </c>
      <c r="G2208" s="66" t="s">
        <v>2193</v>
      </c>
    </row>
    <row r="2209" spans="1:7">
      <c r="A2209" s="95" t="s">
        <v>57</v>
      </c>
      <c r="B2209" s="85" t="s">
        <v>203</v>
      </c>
      <c r="C2209" s="85" t="s">
        <v>1583</v>
      </c>
      <c r="D2209" s="85" t="s">
        <v>1584</v>
      </c>
      <c r="F2209" s="74">
        <v>1</v>
      </c>
      <c r="G2209" s="66" t="s">
        <v>2193</v>
      </c>
    </row>
    <row r="2210" spans="1:7">
      <c r="A2210" s="95" t="s">
        <v>57</v>
      </c>
      <c r="B2210" s="85" t="s">
        <v>203</v>
      </c>
      <c r="C2210" s="85" t="s">
        <v>1596</v>
      </c>
      <c r="D2210" s="85" t="s">
        <v>1597</v>
      </c>
      <c r="F2210" s="74">
        <v>1</v>
      </c>
      <c r="G2210" s="66" t="s">
        <v>2193</v>
      </c>
    </row>
    <row r="2211" spans="1:7">
      <c r="A2211" s="95" t="s">
        <v>57</v>
      </c>
      <c r="B2211" s="85" t="s">
        <v>203</v>
      </c>
      <c r="C2211" s="85" t="s">
        <v>1604</v>
      </c>
      <c r="D2211" s="85" t="s">
        <v>1605</v>
      </c>
      <c r="F2211" s="74">
        <v>1</v>
      </c>
      <c r="G2211" s="66" t="s">
        <v>2193</v>
      </c>
    </row>
    <row r="2212" spans="1:7">
      <c r="A2212" s="95" t="s">
        <v>57</v>
      </c>
      <c r="B2212" s="85" t="s">
        <v>203</v>
      </c>
      <c r="C2212" s="85" t="s">
        <v>1695</v>
      </c>
      <c r="D2212" s="85" t="s">
        <v>1696</v>
      </c>
      <c r="F2212" s="74">
        <v>1</v>
      </c>
      <c r="G2212" s="66" t="s">
        <v>2193</v>
      </c>
    </row>
    <row r="2213" spans="1:7">
      <c r="A2213" s="95" t="s">
        <v>57</v>
      </c>
      <c r="B2213" s="85" t="s">
        <v>203</v>
      </c>
      <c r="C2213" s="85" t="s">
        <v>1705</v>
      </c>
      <c r="D2213" s="85" t="s">
        <v>2207</v>
      </c>
      <c r="F2213" s="74">
        <v>1</v>
      </c>
      <c r="G2213" s="66" t="s">
        <v>2193</v>
      </c>
    </row>
    <row r="2214" spans="1:7">
      <c r="A2214" s="95" t="s">
        <v>57</v>
      </c>
      <c r="B2214" s="85" t="s">
        <v>203</v>
      </c>
      <c r="C2214" s="85" t="s">
        <v>1729</v>
      </c>
      <c r="D2214" s="85" t="s">
        <v>1730</v>
      </c>
      <c r="F2214" s="74">
        <v>1</v>
      </c>
      <c r="G2214" s="66" t="s">
        <v>2193</v>
      </c>
    </row>
    <row r="2215" spans="1:7">
      <c r="A2215" s="95" t="s">
        <v>57</v>
      </c>
      <c r="B2215" s="85" t="s">
        <v>203</v>
      </c>
      <c r="C2215" s="85" t="s">
        <v>1824</v>
      </c>
      <c r="D2215" s="85" t="s">
        <v>1825</v>
      </c>
      <c r="F2215" s="74">
        <v>1</v>
      </c>
      <c r="G2215" s="66" t="s">
        <v>2193</v>
      </c>
    </row>
    <row r="2216" spans="1:7">
      <c r="A2216" s="95" t="s">
        <v>57</v>
      </c>
      <c r="B2216" s="85" t="s">
        <v>203</v>
      </c>
      <c r="C2216" s="85" t="s">
        <v>1897</v>
      </c>
      <c r="D2216" s="85" t="s">
        <v>1898</v>
      </c>
      <c r="F2216" s="74">
        <v>1</v>
      </c>
      <c r="G2216" s="66" t="s">
        <v>2193</v>
      </c>
    </row>
    <row r="2217" spans="1:7">
      <c r="A2217" s="95" t="s">
        <v>57</v>
      </c>
      <c r="B2217" s="85" t="s">
        <v>203</v>
      </c>
      <c r="C2217" s="85" t="s">
        <v>2155</v>
      </c>
      <c r="D2217" s="85" t="s">
        <v>2156</v>
      </c>
      <c r="F2217" s="74">
        <v>2</v>
      </c>
      <c r="G2217" s="66" t="s">
        <v>2193</v>
      </c>
    </row>
    <row r="2218" spans="1:7">
      <c r="A2218" s="95" t="s">
        <v>57</v>
      </c>
      <c r="B2218" s="85" t="s">
        <v>203</v>
      </c>
      <c r="C2218" s="85" t="s">
        <v>2165</v>
      </c>
      <c r="D2218" s="85" t="s">
        <v>2166</v>
      </c>
      <c r="F2218" s="74">
        <v>2</v>
      </c>
      <c r="G2218" s="66" t="s">
        <v>2193</v>
      </c>
    </row>
    <row r="2219" spans="1:7">
      <c r="A2219" s="95" t="s">
        <v>58</v>
      </c>
      <c r="B2219" s="85" t="s">
        <v>204</v>
      </c>
      <c r="C2219" s="85" t="s">
        <v>330</v>
      </c>
      <c r="D2219" s="85" t="s">
        <v>331</v>
      </c>
      <c r="F2219" s="74">
        <v>1</v>
      </c>
      <c r="G2219" s="66" t="s">
        <v>2193</v>
      </c>
    </row>
    <row r="2220" spans="1:7">
      <c r="A2220" s="95" t="s">
        <v>58</v>
      </c>
      <c r="B2220" s="85" t="s">
        <v>204</v>
      </c>
      <c r="C2220" s="85" t="s">
        <v>358</v>
      </c>
      <c r="D2220" s="85" t="s">
        <v>359</v>
      </c>
      <c r="F2220" s="74">
        <v>1</v>
      </c>
      <c r="G2220" s="66" t="s">
        <v>2193</v>
      </c>
    </row>
    <row r="2221" spans="1:7">
      <c r="A2221" s="95" t="s">
        <v>58</v>
      </c>
      <c r="B2221" s="85" t="s">
        <v>204</v>
      </c>
      <c r="C2221" s="85" t="s">
        <v>392</v>
      </c>
      <c r="D2221" s="85" t="s">
        <v>393</v>
      </c>
      <c r="F2221" s="74">
        <v>1</v>
      </c>
      <c r="G2221" s="66" t="s">
        <v>2193</v>
      </c>
    </row>
    <row r="2222" spans="1:7">
      <c r="A2222" s="95" t="s">
        <v>58</v>
      </c>
      <c r="B2222" s="85" t="s">
        <v>204</v>
      </c>
      <c r="C2222" s="85" t="s">
        <v>445</v>
      </c>
      <c r="D2222" s="85" t="s">
        <v>446</v>
      </c>
      <c r="F2222" s="74">
        <v>1</v>
      </c>
      <c r="G2222" s="66" t="s">
        <v>2193</v>
      </c>
    </row>
    <row r="2223" spans="1:7">
      <c r="A2223" s="95" t="s">
        <v>58</v>
      </c>
      <c r="B2223" s="85" t="s">
        <v>204</v>
      </c>
      <c r="C2223" s="85" t="s">
        <v>452</v>
      </c>
      <c r="D2223" s="85" t="s">
        <v>453</v>
      </c>
      <c r="F2223" s="74">
        <v>5</v>
      </c>
      <c r="G2223" s="66" t="s">
        <v>2193</v>
      </c>
    </row>
    <row r="2224" spans="1:7">
      <c r="A2224" s="95" t="s">
        <v>58</v>
      </c>
      <c r="B2224" s="85" t="s">
        <v>204</v>
      </c>
      <c r="C2224" s="85" t="s">
        <v>459</v>
      </c>
      <c r="D2224" s="85" t="s">
        <v>460</v>
      </c>
      <c r="F2224" s="74">
        <v>1</v>
      </c>
      <c r="G2224" s="66" t="s">
        <v>2193</v>
      </c>
    </row>
    <row r="2225" spans="1:7">
      <c r="A2225" s="95" t="s">
        <v>58</v>
      </c>
      <c r="B2225" s="85" t="s">
        <v>204</v>
      </c>
      <c r="C2225" s="85" t="s">
        <v>462</v>
      </c>
      <c r="D2225" s="85" t="s">
        <v>463</v>
      </c>
      <c r="F2225" s="74">
        <v>1</v>
      </c>
      <c r="G2225" s="66" t="s">
        <v>2193</v>
      </c>
    </row>
    <row r="2226" spans="1:7">
      <c r="A2226" s="95" t="s">
        <v>58</v>
      </c>
      <c r="B2226" s="85" t="s">
        <v>204</v>
      </c>
      <c r="C2226" s="85" t="s">
        <v>464</v>
      </c>
      <c r="D2226" s="85" t="s">
        <v>465</v>
      </c>
      <c r="F2226" s="74">
        <v>1</v>
      </c>
      <c r="G2226" s="66" t="s">
        <v>2193</v>
      </c>
    </row>
    <row r="2227" spans="1:7">
      <c r="A2227" s="95" t="s">
        <v>58</v>
      </c>
      <c r="B2227" s="85" t="s">
        <v>204</v>
      </c>
      <c r="C2227" s="85" t="s">
        <v>466</v>
      </c>
      <c r="D2227" s="85" t="s">
        <v>467</v>
      </c>
      <c r="F2227" s="74">
        <v>1</v>
      </c>
      <c r="G2227" s="66" t="s">
        <v>2193</v>
      </c>
    </row>
    <row r="2228" spans="1:7">
      <c r="A2228" s="95" t="s">
        <v>58</v>
      </c>
      <c r="B2228" s="85" t="s">
        <v>204</v>
      </c>
      <c r="C2228" s="85" t="s">
        <v>505</v>
      </c>
      <c r="D2228" s="85" t="s">
        <v>506</v>
      </c>
      <c r="F2228" s="74">
        <v>1</v>
      </c>
      <c r="G2228" s="66" t="s">
        <v>2193</v>
      </c>
    </row>
    <row r="2229" spans="1:7">
      <c r="A2229" s="95" t="s">
        <v>58</v>
      </c>
      <c r="B2229" s="85" t="s">
        <v>204</v>
      </c>
      <c r="C2229" s="85" t="s">
        <v>509</v>
      </c>
      <c r="D2229" s="85" t="s">
        <v>510</v>
      </c>
      <c r="F2229" s="74">
        <v>1</v>
      </c>
      <c r="G2229" s="66" t="s">
        <v>2193</v>
      </c>
    </row>
    <row r="2230" spans="1:7">
      <c r="A2230" s="95" t="s">
        <v>58</v>
      </c>
      <c r="B2230" s="85" t="s">
        <v>204</v>
      </c>
      <c r="C2230" s="85" t="s">
        <v>511</v>
      </c>
      <c r="D2230" s="85" t="s">
        <v>512</v>
      </c>
      <c r="F2230" s="74">
        <v>1</v>
      </c>
      <c r="G2230" s="66" t="s">
        <v>2193</v>
      </c>
    </row>
    <row r="2231" spans="1:7">
      <c r="A2231" s="95" t="s">
        <v>58</v>
      </c>
      <c r="B2231" s="85" t="s">
        <v>204</v>
      </c>
      <c r="C2231" s="85" t="s">
        <v>515</v>
      </c>
      <c r="D2231" s="85" t="s">
        <v>516</v>
      </c>
      <c r="F2231" s="74">
        <v>1</v>
      </c>
      <c r="G2231" s="66" t="s">
        <v>2193</v>
      </c>
    </row>
    <row r="2232" spans="1:7">
      <c r="A2232" s="95" t="s">
        <v>58</v>
      </c>
      <c r="B2232" s="85" t="s">
        <v>204</v>
      </c>
      <c r="C2232" s="85" t="s">
        <v>517</v>
      </c>
      <c r="D2232" s="85" t="s">
        <v>518</v>
      </c>
      <c r="F2232" s="74">
        <v>1</v>
      </c>
      <c r="G2232" s="66" t="s">
        <v>2193</v>
      </c>
    </row>
    <row r="2233" spans="1:7">
      <c r="A2233" s="95" t="s">
        <v>58</v>
      </c>
      <c r="B2233" s="85" t="s">
        <v>204</v>
      </c>
      <c r="C2233" s="85" t="s">
        <v>521</v>
      </c>
      <c r="D2233" s="85" t="s">
        <v>522</v>
      </c>
      <c r="F2233" s="74">
        <v>2</v>
      </c>
      <c r="G2233" s="66" t="s">
        <v>2193</v>
      </c>
    </row>
    <row r="2234" spans="1:7">
      <c r="A2234" s="95" t="s">
        <v>58</v>
      </c>
      <c r="B2234" s="85" t="s">
        <v>204</v>
      </c>
      <c r="C2234" s="85" t="s">
        <v>523</v>
      </c>
      <c r="D2234" s="85" t="s">
        <v>467</v>
      </c>
      <c r="F2234" s="74">
        <v>1</v>
      </c>
      <c r="G2234" s="66" t="s">
        <v>2193</v>
      </c>
    </row>
    <row r="2235" spans="1:7">
      <c r="A2235" s="95" t="s">
        <v>58</v>
      </c>
      <c r="B2235" s="85" t="s">
        <v>204</v>
      </c>
      <c r="C2235" s="85" t="s">
        <v>524</v>
      </c>
      <c r="D2235" s="85" t="s">
        <v>525</v>
      </c>
      <c r="F2235" s="74">
        <v>1</v>
      </c>
      <c r="G2235" s="66" t="s">
        <v>2193</v>
      </c>
    </row>
    <row r="2236" spans="1:7">
      <c r="A2236" s="95" t="s">
        <v>58</v>
      </c>
      <c r="B2236" s="85" t="s">
        <v>204</v>
      </c>
      <c r="C2236" s="85" t="s">
        <v>531</v>
      </c>
      <c r="D2236" s="85" t="s">
        <v>532</v>
      </c>
      <c r="F2236" s="74">
        <v>1</v>
      </c>
      <c r="G2236" s="66" t="s">
        <v>2193</v>
      </c>
    </row>
    <row r="2237" spans="1:7">
      <c r="A2237" s="95" t="s">
        <v>58</v>
      </c>
      <c r="B2237" s="85" t="s">
        <v>204</v>
      </c>
      <c r="C2237" s="85" t="s">
        <v>535</v>
      </c>
      <c r="D2237" s="85" t="s">
        <v>536</v>
      </c>
      <c r="F2237" s="74">
        <v>1</v>
      </c>
      <c r="G2237" s="66" t="s">
        <v>2193</v>
      </c>
    </row>
    <row r="2238" spans="1:7">
      <c r="A2238" s="95" t="s">
        <v>58</v>
      </c>
      <c r="B2238" s="85" t="s">
        <v>204</v>
      </c>
      <c r="C2238" s="85" t="s">
        <v>537</v>
      </c>
      <c r="D2238" s="85" t="s">
        <v>538</v>
      </c>
      <c r="F2238" s="74">
        <v>1</v>
      </c>
      <c r="G2238" s="66" t="s">
        <v>2193</v>
      </c>
    </row>
    <row r="2239" spans="1:7">
      <c r="A2239" s="95" t="s">
        <v>58</v>
      </c>
      <c r="B2239" s="85" t="s">
        <v>204</v>
      </c>
      <c r="C2239" s="85" t="s">
        <v>539</v>
      </c>
      <c r="D2239" s="85" t="s">
        <v>540</v>
      </c>
      <c r="F2239" s="74">
        <v>1</v>
      </c>
      <c r="G2239" s="66" t="s">
        <v>2193</v>
      </c>
    </row>
    <row r="2240" spans="1:7">
      <c r="A2240" s="95" t="s">
        <v>58</v>
      </c>
      <c r="B2240" s="85" t="s">
        <v>204</v>
      </c>
      <c r="C2240" s="85" t="s">
        <v>619</v>
      </c>
      <c r="D2240" s="85" t="s">
        <v>620</v>
      </c>
      <c r="F2240" s="74">
        <v>5</v>
      </c>
      <c r="G2240" s="66" t="s">
        <v>2193</v>
      </c>
    </row>
    <row r="2241" spans="1:7">
      <c r="A2241" s="95" t="s">
        <v>58</v>
      </c>
      <c r="B2241" s="85" t="s">
        <v>204</v>
      </c>
      <c r="C2241" s="85" t="s">
        <v>640</v>
      </c>
      <c r="D2241" s="85" t="s">
        <v>641</v>
      </c>
      <c r="F2241" s="74">
        <v>3.6</v>
      </c>
      <c r="G2241" s="66" t="s">
        <v>2197</v>
      </c>
    </row>
    <row r="2242" spans="1:7">
      <c r="A2242" s="95" t="s">
        <v>58</v>
      </c>
      <c r="B2242" s="85" t="s">
        <v>204</v>
      </c>
      <c r="C2242" s="85" t="s">
        <v>662</v>
      </c>
      <c r="D2242" s="85" t="s">
        <v>663</v>
      </c>
      <c r="F2242" s="74">
        <v>1</v>
      </c>
      <c r="G2242" s="66" t="s">
        <v>2193</v>
      </c>
    </row>
    <row r="2243" spans="1:7">
      <c r="A2243" s="95" t="s">
        <v>58</v>
      </c>
      <c r="B2243" s="85" t="s">
        <v>204</v>
      </c>
      <c r="C2243" s="85" t="s">
        <v>670</v>
      </c>
      <c r="D2243" s="85" t="s">
        <v>671</v>
      </c>
      <c r="F2243" s="74">
        <v>1</v>
      </c>
      <c r="G2243" s="66" t="s">
        <v>2193</v>
      </c>
    </row>
    <row r="2244" spans="1:7">
      <c r="A2244" s="95" t="s">
        <v>58</v>
      </c>
      <c r="B2244" s="85" t="s">
        <v>204</v>
      </c>
      <c r="C2244" s="85" t="s">
        <v>1487</v>
      </c>
      <c r="D2244" s="85" t="s">
        <v>1488</v>
      </c>
      <c r="F2244" s="74">
        <v>1</v>
      </c>
      <c r="G2244" s="66" t="s">
        <v>2193</v>
      </c>
    </row>
    <row r="2245" spans="1:7">
      <c r="A2245" s="95" t="s">
        <v>58</v>
      </c>
      <c r="B2245" s="85" t="s">
        <v>204</v>
      </c>
      <c r="C2245" s="85" t="s">
        <v>1529</v>
      </c>
      <c r="D2245" s="85" t="s">
        <v>1530</v>
      </c>
      <c r="F2245" s="74">
        <v>1</v>
      </c>
      <c r="G2245" s="66" t="s">
        <v>2193</v>
      </c>
    </row>
    <row r="2246" spans="1:7">
      <c r="A2246" s="95" t="s">
        <v>58</v>
      </c>
      <c r="B2246" s="85" t="s">
        <v>204</v>
      </c>
      <c r="C2246" s="85" t="s">
        <v>1610</v>
      </c>
      <c r="D2246" s="85" t="s">
        <v>1611</v>
      </c>
      <c r="F2246" s="74">
        <v>2</v>
      </c>
      <c r="G2246" s="66" t="s">
        <v>2193</v>
      </c>
    </row>
    <row r="2247" spans="1:7">
      <c r="A2247" s="95" t="s">
        <v>58</v>
      </c>
      <c r="B2247" s="85" t="s">
        <v>204</v>
      </c>
      <c r="C2247" s="85" t="s">
        <v>1616</v>
      </c>
      <c r="D2247" s="85" t="s">
        <v>1617</v>
      </c>
      <c r="F2247" s="74">
        <v>1</v>
      </c>
      <c r="G2247" s="66" t="s">
        <v>2193</v>
      </c>
    </row>
    <row r="2248" spans="1:7">
      <c r="A2248" s="95" t="s">
        <v>58</v>
      </c>
      <c r="B2248" s="85" t="s">
        <v>204</v>
      </c>
      <c r="C2248" s="85" t="s">
        <v>1709</v>
      </c>
      <c r="D2248" s="85" t="s">
        <v>2200</v>
      </c>
      <c r="F2248" s="74">
        <v>1</v>
      </c>
      <c r="G2248" s="66" t="s">
        <v>2193</v>
      </c>
    </row>
    <row r="2249" spans="1:7">
      <c r="A2249" s="95" t="s">
        <v>58</v>
      </c>
      <c r="B2249" s="85" t="s">
        <v>204</v>
      </c>
      <c r="C2249" s="85" t="s">
        <v>1763</v>
      </c>
      <c r="D2249" s="85" t="s">
        <v>1764</v>
      </c>
      <c r="F2249" s="74">
        <v>1</v>
      </c>
      <c r="G2249" s="66" t="s">
        <v>2193</v>
      </c>
    </row>
    <row r="2250" spans="1:7">
      <c r="A2250" s="95" t="s">
        <v>58</v>
      </c>
      <c r="B2250" s="85" t="s">
        <v>204</v>
      </c>
      <c r="C2250" s="85" t="s">
        <v>1773</v>
      </c>
      <c r="D2250" s="85" t="s">
        <v>1774</v>
      </c>
      <c r="F2250" s="74">
        <v>1</v>
      </c>
      <c r="G2250" s="66" t="s">
        <v>2193</v>
      </c>
    </row>
    <row r="2251" spans="1:7">
      <c r="A2251" s="95" t="s">
        <v>58</v>
      </c>
      <c r="B2251" s="85" t="s">
        <v>204</v>
      </c>
      <c r="C2251" s="85" t="s">
        <v>1836</v>
      </c>
      <c r="D2251" s="85" t="s">
        <v>1837</v>
      </c>
      <c r="F2251" s="74">
        <v>1</v>
      </c>
      <c r="G2251" s="66" t="s">
        <v>2193</v>
      </c>
    </row>
    <row r="2252" spans="1:7">
      <c r="A2252" s="95" t="s">
        <v>58</v>
      </c>
      <c r="B2252" s="85" t="s">
        <v>204</v>
      </c>
      <c r="C2252" s="85" t="s">
        <v>1935</v>
      </c>
      <c r="D2252" s="85" t="s">
        <v>1936</v>
      </c>
      <c r="F2252" s="74">
        <v>1</v>
      </c>
      <c r="G2252" s="66" t="s">
        <v>2193</v>
      </c>
    </row>
    <row r="2253" spans="1:7">
      <c r="A2253" s="95" t="s">
        <v>58</v>
      </c>
      <c r="B2253" s="85" t="s">
        <v>204</v>
      </c>
      <c r="C2253" s="85" t="s">
        <v>2147</v>
      </c>
      <c r="D2253" s="85" t="s">
        <v>2148</v>
      </c>
      <c r="F2253" s="74">
        <v>2</v>
      </c>
      <c r="G2253" s="66" t="s">
        <v>2193</v>
      </c>
    </row>
    <row r="2254" spans="1:7">
      <c r="A2254" s="95" t="s">
        <v>58</v>
      </c>
      <c r="B2254" s="85" t="s">
        <v>204</v>
      </c>
      <c r="C2254" s="85" t="s">
        <v>2161</v>
      </c>
      <c r="D2254" s="85" t="s">
        <v>2162</v>
      </c>
      <c r="F2254" s="74">
        <v>2</v>
      </c>
      <c r="G2254" s="66" t="s">
        <v>2193</v>
      </c>
    </row>
    <row r="2255" spans="1:7">
      <c r="A2255" s="95" t="s">
        <v>58</v>
      </c>
      <c r="B2255" s="85" t="s">
        <v>204</v>
      </c>
      <c r="C2255" s="85" t="s">
        <v>2169</v>
      </c>
      <c r="D2255" s="85" t="s">
        <v>2162</v>
      </c>
      <c r="F2255" s="74">
        <v>2</v>
      </c>
      <c r="G2255" s="66" t="s">
        <v>2193</v>
      </c>
    </row>
    <row r="2256" spans="1:7">
      <c r="A2256" s="95" t="s">
        <v>58</v>
      </c>
      <c r="B2256" s="85" t="s">
        <v>204</v>
      </c>
      <c r="C2256" s="85" t="s">
        <v>2182</v>
      </c>
      <c r="D2256" s="85" t="s">
        <v>2183</v>
      </c>
      <c r="F2256" s="74">
        <v>1</v>
      </c>
      <c r="G2256" s="66" t="s">
        <v>2193</v>
      </c>
    </row>
    <row r="2257" spans="1:7">
      <c r="A2257" s="95" t="s">
        <v>59</v>
      </c>
      <c r="B2257" s="85" t="s">
        <v>2214</v>
      </c>
      <c r="C2257" s="85" t="s">
        <v>392</v>
      </c>
      <c r="D2257" s="85" t="s">
        <v>393</v>
      </c>
      <c r="F2257" s="74">
        <v>1</v>
      </c>
      <c r="G2257" s="66" t="s">
        <v>2193</v>
      </c>
    </row>
    <row r="2258" spans="1:7">
      <c r="A2258" s="95" t="s">
        <v>59</v>
      </c>
      <c r="B2258" s="85" t="s">
        <v>2214</v>
      </c>
      <c r="C2258" s="85" t="s">
        <v>440</v>
      </c>
      <c r="D2258" s="85" t="s">
        <v>441</v>
      </c>
      <c r="F2258" s="74">
        <v>1</v>
      </c>
      <c r="G2258" s="66" t="s">
        <v>2193</v>
      </c>
    </row>
    <row r="2259" spans="1:7">
      <c r="A2259" s="95" t="s">
        <v>59</v>
      </c>
      <c r="B2259" s="85" t="s">
        <v>2214</v>
      </c>
      <c r="C2259" s="85" t="s">
        <v>445</v>
      </c>
      <c r="D2259" s="85" t="s">
        <v>446</v>
      </c>
      <c r="F2259" s="74">
        <v>1</v>
      </c>
      <c r="G2259" s="66" t="s">
        <v>2193</v>
      </c>
    </row>
    <row r="2260" spans="1:7">
      <c r="A2260" s="95" t="s">
        <v>59</v>
      </c>
      <c r="B2260" s="85" t="s">
        <v>2214</v>
      </c>
      <c r="C2260" s="85" t="s">
        <v>452</v>
      </c>
      <c r="D2260" s="85" t="s">
        <v>453</v>
      </c>
      <c r="F2260" s="74">
        <v>5</v>
      </c>
      <c r="G2260" s="66" t="s">
        <v>2193</v>
      </c>
    </row>
    <row r="2261" spans="1:7">
      <c r="A2261" s="95" t="s">
        <v>59</v>
      </c>
      <c r="B2261" s="85" t="s">
        <v>2214</v>
      </c>
      <c r="C2261" s="85" t="s">
        <v>459</v>
      </c>
      <c r="D2261" s="85" t="s">
        <v>460</v>
      </c>
      <c r="F2261" s="74">
        <v>1</v>
      </c>
      <c r="G2261" s="66" t="s">
        <v>2193</v>
      </c>
    </row>
    <row r="2262" spans="1:7">
      <c r="A2262" s="95" t="s">
        <v>59</v>
      </c>
      <c r="B2262" s="85" t="s">
        <v>2214</v>
      </c>
      <c r="C2262" s="85" t="s">
        <v>464</v>
      </c>
      <c r="D2262" s="85" t="s">
        <v>465</v>
      </c>
      <c r="F2262" s="74">
        <v>1</v>
      </c>
      <c r="G2262" s="66" t="s">
        <v>2193</v>
      </c>
    </row>
    <row r="2263" spans="1:7">
      <c r="A2263" s="95" t="s">
        <v>59</v>
      </c>
      <c r="B2263" s="85" t="s">
        <v>2214</v>
      </c>
      <c r="C2263" s="85" t="s">
        <v>466</v>
      </c>
      <c r="D2263" s="85" t="s">
        <v>467</v>
      </c>
      <c r="F2263" s="74">
        <v>1</v>
      </c>
      <c r="G2263" s="66" t="s">
        <v>2193</v>
      </c>
    </row>
    <row r="2264" spans="1:7">
      <c r="A2264" s="95" t="s">
        <v>59</v>
      </c>
      <c r="B2264" s="85" t="s">
        <v>2214</v>
      </c>
      <c r="C2264" s="85" t="s">
        <v>505</v>
      </c>
      <c r="D2264" s="85" t="s">
        <v>506</v>
      </c>
      <c r="F2264" s="74">
        <v>1</v>
      </c>
      <c r="G2264" s="66" t="s">
        <v>2193</v>
      </c>
    </row>
    <row r="2265" spans="1:7">
      <c r="A2265" s="95" t="s">
        <v>59</v>
      </c>
      <c r="B2265" s="85" t="s">
        <v>2214</v>
      </c>
      <c r="C2265" s="85" t="s">
        <v>511</v>
      </c>
      <c r="D2265" s="85" t="s">
        <v>512</v>
      </c>
      <c r="F2265" s="74">
        <v>1</v>
      </c>
      <c r="G2265" s="66" t="s">
        <v>2193</v>
      </c>
    </row>
    <row r="2266" spans="1:7">
      <c r="A2266" s="95" t="s">
        <v>59</v>
      </c>
      <c r="B2266" s="85" t="s">
        <v>2214</v>
      </c>
      <c r="C2266" s="85" t="s">
        <v>515</v>
      </c>
      <c r="D2266" s="85" t="s">
        <v>516</v>
      </c>
      <c r="F2266" s="74">
        <v>1</v>
      </c>
      <c r="G2266" s="66" t="s">
        <v>2193</v>
      </c>
    </row>
    <row r="2267" spans="1:7">
      <c r="A2267" s="95" t="s">
        <v>59</v>
      </c>
      <c r="B2267" s="85" t="s">
        <v>2214</v>
      </c>
      <c r="C2267" s="85" t="s">
        <v>521</v>
      </c>
      <c r="D2267" s="85" t="s">
        <v>522</v>
      </c>
      <c r="F2267" s="74">
        <v>2</v>
      </c>
      <c r="G2267" s="66" t="s">
        <v>2193</v>
      </c>
    </row>
    <row r="2268" spans="1:7">
      <c r="A2268" s="95" t="s">
        <v>59</v>
      </c>
      <c r="B2268" s="85" t="s">
        <v>2214</v>
      </c>
      <c r="C2268" s="85" t="s">
        <v>524</v>
      </c>
      <c r="D2268" s="85" t="s">
        <v>525</v>
      </c>
      <c r="F2268" s="74">
        <v>1</v>
      </c>
      <c r="G2268" s="66" t="s">
        <v>2193</v>
      </c>
    </row>
    <row r="2269" spans="1:7">
      <c r="A2269" s="95" t="s">
        <v>59</v>
      </c>
      <c r="B2269" s="85" t="s">
        <v>2214</v>
      </c>
      <c r="C2269" s="85" t="s">
        <v>526</v>
      </c>
      <c r="D2269" s="85" t="s">
        <v>527</v>
      </c>
      <c r="F2269" s="74">
        <v>2</v>
      </c>
      <c r="G2269" s="66" t="s">
        <v>2193</v>
      </c>
    </row>
    <row r="2270" spans="1:7">
      <c r="A2270" s="95" t="s">
        <v>59</v>
      </c>
      <c r="B2270" s="85" t="s">
        <v>2214</v>
      </c>
      <c r="C2270" s="85" t="s">
        <v>531</v>
      </c>
      <c r="D2270" s="85" t="s">
        <v>532</v>
      </c>
      <c r="F2270" s="74">
        <v>1</v>
      </c>
      <c r="G2270" s="66" t="s">
        <v>2193</v>
      </c>
    </row>
    <row r="2271" spans="1:7">
      <c r="A2271" s="95" t="s">
        <v>59</v>
      </c>
      <c r="B2271" s="85" t="s">
        <v>2214</v>
      </c>
      <c r="C2271" s="85" t="s">
        <v>535</v>
      </c>
      <c r="D2271" s="85" t="s">
        <v>536</v>
      </c>
      <c r="F2271" s="74">
        <v>1</v>
      </c>
      <c r="G2271" s="66" t="s">
        <v>2193</v>
      </c>
    </row>
    <row r="2272" spans="1:7">
      <c r="A2272" s="95" t="s">
        <v>59</v>
      </c>
      <c r="B2272" s="85" t="s">
        <v>2214</v>
      </c>
      <c r="C2272" s="85" t="s">
        <v>537</v>
      </c>
      <c r="D2272" s="85" t="s">
        <v>538</v>
      </c>
      <c r="F2272" s="74">
        <v>1</v>
      </c>
      <c r="G2272" s="66" t="s">
        <v>2193</v>
      </c>
    </row>
    <row r="2273" spans="1:7">
      <c r="A2273" s="95" t="s">
        <v>59</v>
      </c>
      <c r="B2273" s="85" t="s">
        <v>2214</v>
      </c>
      <c r="C2273" s="85" t="s">
        <v>539</v>
      </c>
      <c r="D2273" s="85" t="s">
        <v>540</v>
      </c>
      <c r="F2273" s="74">
        <v>1</v>
      </c>
      <c r="G2273" s="66" t="s">
        <v>2193</v>
      </c>
    </row>
    <row r="2274" spans="1:7">
      <c r="A2274" s="95" t="s">
        <v>59</v>
      </c>
      <c r="B2274" s="85" t="s">
        <v>2214</v>
      </c>
      <c r="C2274" s="85" t="s">
        <v>549</v>
      </c>
      <c r="D2274" s="85" t="s">
        <v>550</v>
      </c>
      <c r="F2274" s="74">
        <v>1</v>
      </c>
      <c r="G2274" s="66" t="s">
        <v>2193</v>
      </c>
    </row>
    <row r="2275" spans="1:7">
      <c r="A2275" s="95" t="s">
        <v>59</v>
      </c>
      <c r="B2275" s="85" t="s">
        <v>2214</v>
      </c>
      <c r="C2275" s="85" t="s">
        <v>559</v>
      </c>
      <c r="D2275" s="85" t="s">
        <v>560</v>
      </c>
      <c r="F2275" s="74">
        <v>1</v>
      </c>
      <c r="G2275" s="66" t="s">
        <v>2193</v>
      </c>
    </row>
    <row r="2276" spans="1:7">
      <c r="A2276" s="95" t="s">
        <v>59</v>
      </c>
      <c r="B2276" s="85" t="s">
        <v>2214</v>
      </c>
      <c r="C2276" s="85" t="s">
        <v>576</v>
      </c>
      <c r="D2276" s="85" t="s">
        <v>577</v>
      </c>
      <c r="F2276" s="74">
        <v>2</v>
      </c>
      <c r="G2276" s="66" t="s">
        <v>2193</v>
      </c>
    </row>
    <row r="2277" spans="1:7">
      <c r="A2277" s="95" t="s">
        <v>59</v>
      </c>
      <c r="B2277" s="85" t="s">
        <v>2214</v>
      </c>
      <c r="C2277" s="85" t="s">
        <v>619</v>
      </c>
      <c r="D2277" s="85" t="s">
        <v>620</v>
      </c>
      <c r="F2277" s="74">
        <v>5</v>
      </c>
      <c r="G2277" s="66" t="s">
        <v>2193</v>
      </c>
    </row>
    <row r="2278" spans="1:7">
      <c r="A2278" s="95" t="s">
        <v>59</v>
      </c>
      <c r="B2278" s="85" t="s">
        <v>2214</v>
      </c>
      <c r="C2278" s="85" t="s">
        <v>640</v>
      </c>
      <c r="D2278" s="85" t="s">
        <v>641</v>
      </c>
      <c r="F2278" s="74">
        <v>3.6</v>
      </c>
      <c r="G2278" s="66" t="s">
        <v>2197</v>
      </c>
    </row>
    <row r="2279" spans="1:7">
      <c r="A2279" s="95" t="s">
        <v>59</v>
      </c>
      <c r="B2279" s="85" t="s">
        <v>2214</v>
      </c>
      <c r="C2279" s="85" t="s">
        <v>662</v>
      </c>
      <c r="D2279" s="85" t="s">
        <v>663</v>
      </c>
      <c r="F2279" s="74">
        <v>1</v>
      </c>
      <c r="G2279" s="66" t="s">
        <v>2193</v>
      </c>
    </row>
    <row r="2280" spans="1:7">
      <c r="A2280" s="95" t="s">
        <v>59</v>
      </c>
      <c r="B2280" s="85" t="s">
        <v>2214</v>
      </c>
      <c r="C2280" s="85" t="s">
        <v>670</v>
      </c>
      <c r="D2280" s="85" t="s">
        <v>671</v>
      </c>
      <c r="F2280" s="74">
        <v>1</v>
      </c>
      <c r="G2280" s="66" t="s">
        <v>2193</v>
      </c>
    </row>
    <row r="2281" spans="1:7">
      <c r="A2281" s="95" t="s">
        <v>59</v>
      </c>
      <c r="B2281" s="85" t="s">
        <v>2214</v>
      </c>
      <c r="C2281" s="85" t="s">
        <v>1352</v>
      </c>
      <c r="D2281" s="85" t="s">
        <v>1353</v>
      </c>
      <c r="F2281" s="74">
        <v>1</v>
      </c>
      <c r="G2281" s="66" t="s">
        <v>2193</v>
      </c>
    </row>
    <row r="2282" spans="1:7">
      <c r="A2282" s="95" t="s">
        <v>59</v>
      </c>
      <c r="B2282" s="85" t="s">
        <v>2214</v>
      </c>
      <c r="C2282" s="85" t="s">
        <v>1384</v>
      </c>
      <c r="D2282" s="85" t="s">
        <v>1385</v>
      </c>
      <c r="F2282" s="74">
        <v>1</v>
      </c>
      <c r="G2282" s="66" t="s">
        <v>2193</v>
      </c>
    </row>
    <row r="2283" spans="1:7">
      <c r="A2283" s="95" t="s">
        <v>59</v>
      </c>
      <c r="B2283" s="85" t="s">
        <v>2214</v>
      </c>
      <c r="C2283" s="85" t="s">
        <v>1491</v>
      </c>
      <c r="D2283" s="85" t="s">
        <v>1492</v>
      </c>
      <c r="F2283" s="74">
        <v>1</v>
      </c>
      <c r="G2283" s="66" t="s">
        <v>2193</v>
      </c>
    </row>
    <row r="2284" spans="1:7">
      <c r="A2284" s="95" t="s">
        <v>59</v>
      </c>
      <c r="B2284" s="85" t="s">
        <v>2214</v>
      </c>
      <c r="C2284" s="85" t="s">
        <v>1537</v>
      </c>
      <c r="D2284" s="85" t="s">
        <v>1538</v>
      </c>
      <c r="F2284" s="74">
        <v>1</v>
      </c>
      <c r="G2284" s="66" t="s">
        <v>2193</v>
      </c>
    </row>
    <row r="2285" spans="1:7">
      <c r="A2285" s="95" t="s">
        <v>59</v>
      </c>
      <c r="B2285" s="85" t="s">
        <v>2214</v>
      </c>
      <c r="C2285" s="85" t="s">
        <v>1632</v>
      </c>
      <c r="D2285" s="85" t="s">
        <v>1633</v>
      </c>
      <c r="F2285" s="74">
        <v>1</v>
      </c>
      <c r="G2285" s="66" t="s">
        <v>2193</v>
      </c>
    </row>
    <row r="2286" spans="1:7">
      <c r="A2286" s="95" t="s">
        <v>59</v>
      </c>
      <c r="B2286" s="85" t="s">
        <v>2214</v>
      </c>
      <c r="C2286" s="85" t="s">
        <v>1709</v>
      </c>
      <c r="D2286" s="85" t="s">
        <v>2200</v>
      </c>
      <c r="F2286" s="74">
        <v>1</v>
      </c>
      <c r="G2286" s="66" t="s">
        <v>2193</v>
      </c>
    </row>
    <row r="2287" spans="1:7">
      <c r="A2287" s="95" t="s">
        <v>59</v>
      </c>
      <c r="B2287" s="85" t="s">
        <v>2214</v>
      </c>
      <c r="C2287" s="85" t="s">
        <v>1763</v>
      </c>
      <c r="D2287" s="85" t="s">
        <v>1764</v>
      </c>
      <c r="F2287" s="74">
        <v>1</v>
      </c>
      <c r="G2287" s="66" t="s">
        <v>2193</v>
      </c>
    </row>
    <row r="2288" spans="1:7">
      <c r="A2288" s="95" t="s">
        <v>59</v>
      </c>
      <c r="B2288" s="85" t="s">
        <v>2214</v>
      </c>
      <c r="C2288" s="85" t="s">
        <v>1773</v>
      </c>
      <c r="D2288" s="85" t="s">
        <v>1774</v>
      </c>
      <c r="F2288" s="74">
        <v>1</v>
      </c>
      <c r="G2288" s="66" t="s">
        <v>2193</v>
      </c>
    </row>
    <row r="2289" spans="1:7">
      <c r="A2289" s="95" t="s">
        <v>59</v>
      </c>
      <c r="B2289" s="85" t="s">
        <v>2214</v>
      </c>
      <c r="C2289" s="85" t="s">
        <v>1832</v>
      </c>
      <c r="D2289" s="85" t="s">
        <v>2201</v>
      </c>
      <c r="F2289" s="74">
        <v>1</v>
      </c>
      <c r="G2289" s="66" t="s">
        <v>2193</v>
      </c>
    </row>
    <row r="2290" spans="1:7">
      <c r="A2290" s="95" t="s">
        <v>59</v>
      </c>
      <c r="B2290" s="85" t="s">
        <v>2214</v>
      </c>
      <c r="C2290" s="85" t="s">
        <v>1943</v>
      </c>
      <c r="D2290" s="85" t="s">
        <v>1944</v>
      </c>
      <c r="F2290" s="74">
        <v>1</v>
      </c>
      <c r="G2290" s="66" t="s">
        <v>2193</v>
      </c>
    </row>
    <row r="2291" spans="1:7">
      <c r="A2291" s="95" t="s">
        <v>59</v>
      </c>
      <c r="B2291" s="85" t="s">
        <v>2214</v>
      </c>
      <c r="C2291" s="85" t="s">
        <v>2005</v>
      </c>
      <c r="D2291" s="85" t="s">
        <v>2006</v>
      </c>
      <c r="F2291" s="74">
        <v>2</v>
      </c>
      <c r="G2291" s="66" t="s">
        <v>2193</v>
      </c>
    </row>
    <row r="2292" spans="1:7">
      <c r="A2292" s="95" t="s">
        <v>59</v>
      </c>
      <c r="B2292" s="85" t="s">
        <v>2214</v>
      </c>
      <c r="C2292" s="85" t="s">
        <v>2147</v>
      </c>
      <c r="D2292" s="85" t="s">
        <v>2148</v>
      </c>
      <c r="F2292" s="74">
        <v>2</v>
      </c>
      <c r="G2292" s="66" t="s">
        <v>2193</v>
      </c>
    </row>
    <row r="2293" spans="1:7">
      <c r="A2293" s="95" t="s">
        <v>59</v>
      </c>
      <c r="B2293" s="85" t="s">
        <v>2214</v>
      </c>
      <c r="C2293" s="85" t="s">
        <v>2161</v>
      </c>
      <c r="D2293" s="85" t="s">
        <v>2162</v>
      </c>
      <c r="F2293" s="74">
        <v>2</v>
      </c>
      <c r="G2293" s="66" t="s">
        <v>2193</v>
      </c>
    </row>
    <row r="2294" spans="1:7">
      <c r="A2294" s="95" t="s">
        <v>59</v>
      </c>
      <c r="B2294" s="85" t="s">
        <v>2214</v>
      </c>
      <c r="C2294" s="85" t="s">
        <v>2169</v>
      </c>
      <c r="D2294" s="85" t="s">
        <v>2162</v>
      </c>
      <c r="F2294" s="74">
        <v>2</v>
      </c>
      <c r="G2294" s="66" t="s">
        <v>2193</v>
      </c>
    </row>
    <row r="2295" spans="1:7">
      <c r="A2295" s="95" t="s">
        <v>59</v>
      </c>
      <c r="B2295" s="85" t="s">
        <v>2214</v>
      </c>
      <c r="C2295" s="85" t="s">
        <v>2182</v>
      </c>
      <c r="D2295" s="85" t="s">
        <v>2183</v>
      </c>
      <c r="F2295" s="74">
        <v>1</v>
      </c>
      <c r="G2295" s="66" t="s">
        <v>2193</v>
      </c>
    </row>
    <row r="2296" spans="1:7">
      <c r="A2296" s="95" t="s">
        <v>60</v>
      </c>
      <c r="B2296" s="85" t="s">
        <v>206</v>
      </c>
      <c r="C2296" s="85" t="s">
        <v>392</v>
      </c>
      <c r="D2296" s="85" t="s">
        <v>393</v>
      </c>
      <c r="F2296" s="74">
        <v>1</v>
      </c>
      <c r="G2296" s="66" t="s">
        <v>2193</v>
      </c>
    </row>
    <row r="2297" spans="1:7">
      <c r="A2297" s="95" t="s">
        <v>60</v>
      </c>
      <c r="B2297" s="85" t="s">
        <v>206</v>
      </c>
      <c r="C2297" s="85" t="s">
        <v>445</v>
      </c>
      <c r="D2297" s="85" t="s">
        <v>446</v>
      </c>
      <c r="F2297" s="74">
        <v>1</v>
      </c>
      <c r="G2297" s="66" t="s">
        <v>2193</v>
      </c>
    </row>
    <row r="2298" spans="1:7">
      <c r="A2298" s="95" t="s">
        <v>60</v>
      </c>
      <c r="B2298" s="85" t="s">
        <v>206</v>
      </c>
      <c r="C2298" s="85" t="s">
        <v>452</v>
      </c>
      <c r="D2298" s="85" t="s">
        <v>453</v>
      </c>
      <c r="F2298" s="74">
        <v>5</v>
      </c>
      <c r="G2298" s="66" t="s">
        <v>2193</v>
      </c>
    </row>
    <row r="2299" spans="1:7">
      <c r="A2299" s="95" t="s">
        <v>60</v>
      </c>
      <c r="B2299" s="85" t="s">
        <v>206</v>
      </c>
      <c r="C2299" s="85" t="s">
        <v>459</v>
      </c>
      <c r="D2299" s="85" t="s">
        <v>460</v>
      </c>
      <c r="F2299" s="74">
        <v>1</v>
      </c>
      <c r="G2299" s="66" t="s">
        <v>2193</v>
      </c>
    </row>
    <row r="2300" spans="1:7">
      <c r="A2300" s="95" t="s">
        <v>60</v>
      </c>
      <c r="B2300" s="85" t="s">
        <v>206</v>
      </c>
      <c r="C2300" s="85" t="s">
        <v>462</v>
      </c>
      <c r="D2300" s="85" t="s">
        <v>463</v>
      </c>
      <c r="F2300" s="74">
        <v>1</v>
      </c>
      <c r="G2300" s="66" t="s">
        <v>2193</v>
      </c>
    </row>
    <row r="2301" spans="1:7">
      <c r="A2301" s="95" t="s">
        <v>60</v>
      </c>
      <c r="B2301" s="85" t="s">
        <v>206</v>
      </c>
      <c r="C2301" s="85" t="s">
        <v>464</v>
      </c>
      <c r="D2301" s="85" t="s">
        <v>465</v>
      </c>
      <c r="F2301" s="74">
        <v>1</v>
      </c>
      <c r="G2301" s="66" t="s">
        <v>2193</v>
      </c>
    </row>
    <row r="2302" spans="1:7">
      <c r="A2302" s="95" t="s">
        <v>60</v>
      </c>
      <c r="B2302" s="85" t="s">
        <v>206</v>
      </c>
      <c r="C2302" s="85" t="s">
        <v>466</v>
      </c>
      <c r="D2302" s="85" t="s">
        <v>467</v>
      </c>
      <c r="F2302" s="74">
        <v>1</v>
      </c>
      <c r="G2302" s="66" t="s">
        <v>2193</v>
      </c>
    </row>
    <row r="2303" spans="1:7">
      <c r="A2303" s="95" t="s">
        <v>60</v>
      </c>
      <c r="B2303" s="85" t="s">
        <v>206</v>
      </c>
      <c r="C2303" s="85" t="s">
        <v>505</v>
      </c>
      <c r="D2303" s="85" t="s">
        <v>506</v>
      </c>
      <c r="F2303" s="74">
        <v>1</v>
      </c>
      <c r="G2303" s="66" t="s">
        <v>2193</v>
      </c>
    </row>
    <row r="2304" spans="1:7">
      <c r="A2304" s="95" t="s">
        <v>60</v>
      </c>
      <c r="B2304" s="85" t="s">
        <v>206</v>
      </c>
      <c r="C2304" s="85" t="s">
        <v>509</v>
      </c>
      <c r="D2304" s="85" t="s">
        <v>510</v>
      </c>
      <c r="F2304" s="74">
        <v>1</v>
      </c>
      <c r="G2304" s="66" t="s">
        <v>2193</v>
      </c>
    </row>
    <row r="2305" spans="1:7">
      <c r="A2305" s="95" t="s">
        <v>60</v>
      </c>
      <c r="B2305" s="85" t="s">
        <v>206</v>
      </c>
      <c r="C2305" s="85" t="s">
        <v>511</v>
      </c>
      <c r="D2305" s="85" t="s">
        <v>512</v>
      </c>
      <c r="F2305" s="74">
        <v>1</v>
      </c>
      <c r="G2305" s="66" t="s">
        <v>2193</v>
      </c>
    </row>
    <row r="2306" spans="1:7">
      <c r="A2306" s="95" t="s">
        <v>60</v>
      </c>
      <c r="B2306" s="85" t="s">
        <v>206</v>
      </c>
      <c r="C2306" s="85" t="s">
        <v>515</v>
      </c>
      <c r="D2306" s="85" t="s">
        <v>516</v>
      </c>
      <c r="F2306" s="74">
        <v>1</v>
      </c>
      <c r="G2306" s="66" t="s">
        <v>2193</v>
      </c>
    </row>
    <row r="2307" spans="1:7">
      <c r="A2307" s="95" t="s">
        <v>60</v>
      </c>
      <c r="B2307" s="85" t="s">
        <v>206</v>
      </c>
      <c r="C2307" s="85" t="s">
        <v>521</v>
      </c>
      <c r="D2307" s="85" t="s">
        <v>522</v>
      </c>
      <c r="F2307" s="74">
        <v>2</v>
      </c>
      <c r="G2307" s="66" t="s">
        <v>2193</v>
      </c>
    </row>
    <row r="2308" spans="1:7">
      <c r="A2308" s="95" t="s">
        <v>60</v>
      </c>
      <c r="B2308" s="85" t="s">
        <v>206</v>
      </c>
      <c r="C2308" s="85" t="s">
        <v>523</v>
      </c>
      <c r="D2308" s="85" t="s">
        <v>467</v>
      </c>
      <c r="F2308" s="74">
        <v>1</v>
      </c>
      <c r="G2308" s="66" t="s">
        <v>2193</v>
      </c>
    </row>
    <row r="2309" spans="1:7">
      <c r="A2309" s="95" t="s">
        <v>60</v>
      </c>
      <c r="B2309" s="85" t="s">
        <v>206</v>
      </c>
      <c r="C2309" s="85" t="s">
        <v>524</v>
      </c>
      <c r="D2309" s="85" t="s">
        <v>525</v>
      </c>
      <c r="F2309" s="74">
        <v>1</v>
      </c>
      <c r="G2309" s="66" t="s">
        <v>2193</v>
      </c>
    </row>
    <row r="2310" spans="1:7">
      <c r="A2310" s="95" t="s">
        <v>60</v>
      </c>
      <c r="B2310" s="85" t="s">
        <v>206</v>
      </c>
      <c r="C2310" s="85" t="s">
        <v>531</v>
      </c>
      <c r="D2310" s="85" t="s">
        <v>532</v>
      </c>
      <c r="F2310" s="74">
        <v>1</v>
      </c>
      <c r="G2310" s="66" t="s">
        <v>2193</v>
      </c>
    </row>
    <row r="2311" spans="1:7">
      <c r="A2311" s="95" t="s">
        <v>60</v>
      </c>
      <c r="B2311" s="85" t="s">
        <v>206</v>
      </c>
      <c r="C2311" s="85" t="s">
        <v>535</v>
      </c>
      <c r="D2311" s="85" t="s">
        <v>536</v>
      </c>
      <c r="F2311" s="74">
        <v>1</v>
      </c>
      <c r="G2311" s="66" t="s">
        <v>2193</v>
      </c>
    </row>
    <row r="2312" spans="1:7">
      <c r="A2312" s="95" t="s">
        <v>60</v>
      </c>
      <c r="B2312" s="85" t="s">
        <v>206</v>
      </c>
      <c r="C2312" s="85" t="s">
        <v>537</v>
      </c>
      <c r="D2312" s="85" t="s">
        <v>538</v>
      </c>
      <c r="F2312" s="74">
        <v>1</v>
      </c>
      <c r="G2312" s="66" t="s">
        <v>2193</v>
      </c>
    </row>
    <row r="2313" spans="1:7">
      <c r="A2313" s="95" t="s">
        <v>60</v>
      </c>
      <c r="B2313" s="85" t="s">
        <v>206</v>
      </c>
      <c r="C2313" s="85" t="s">
        <v>559</v>
      </c>
      <c r="D2313" s="85" t="s">
        <v>560</v>
      </c>
      <c r="F2313" s="74">
        <v>1</v>
      </c>
      <c r="G2313" s="66" t="s">
        <v>2193</v>
      </c>
    </row>
    <row r="2314" spans="1:7">
      <c r="A2314" s="95" t="s">
        <v>60</v>
      </c>
      <c r="B2314" s="85" t="s">
        <v>206</v>
      </c>
      <c r="C2314" s="85" t="s">
        <v>563</v>
      </c>
      <c r="D2314" s="85" t="s">
        <v>564</v>
      </c>
      <c r="F2314" s="74">
        <v>1</v>
      </c>
      <c r="G2314" s="66" t="s">
        <v>2193</v>
      </c>
    </row>
    <row r="2315" spans="1:7">
      <c r="A2315" s="95" t="s">
        <v>60</v>
      </c>
      <c r="B2315" s="85" t="s">
        <v>206</v>
      </c>
      <c r="C2315" s="85" t="s">
        <v>619</v>
      </c>
      <c r="D2315" s="85" t="s">
        <v>620</v>
      </c>
      <c r="F2315" s="74">
        <v>5</v>
      </c>
      <c r="G2315" s="66" t="s">
        <v>2193</v>
      </c>
    </row>
    <row r="2316" spans="1:7">
      <c r="A2316" s="95" t="s">
        <v>60</v>
      </c>
      <c r="B2316" s="85" t="s">
        <v>206</v>
      </c>
      <c r="C2316" s="85" t="s">
        <v>638</v>
      </c>
      <c r="D2316" s="85" t="s">
        <v>639</v>
      </c>
      <c r="F2316" s="74">
        <v>2</v>
      </c>
      <c r="G2316" s="66" t="s">
        <v>2197</v>
      </c>
    </row>
    <row r="2317" spans="1:7">
      <c r="A2317" s="95" t="s">
        <v>60</v>
      </c>
      <c r="B2317" s="85" t="s">
        <v>206</v>
      </c>
      <c r="C2317" s="85" t="s">
        <v>640</v>
      </c>
      <c r="D2317" s="85" t="s">
        <v>641</v>
      </c>
      <c r="F2317" s="74">
        <v>3.6</v>
      </c>
      <c r="G2317" s="66" t="s">
        <v>2197</v>
      </c>
    </row>
    <row r="2318" spans="1:7">
      <c r="A2318" s="95" t="s">
        <v>60</v>
      </c>
      <c r="B2318" s="85" t="s">
        <v>206</v>
      </c>
      <c r="C2318" s="85" t="s">
        <v>662</v>
      </c>
      <c r="D2318" s="85" t="s">
        <v>663</v>
      </c>
      <c r="F2318" s="74">
        <v>1</v>
      </c>
      <c r="G2318" s="66" t="s">
        <v>2193</v>
      </c>
    </row>
    <row r="2319" spans="1:7">
      <c r="A2319" s="95" t="s">
        <v>60</v>
      </c>
      <c r="B2319" s="85" t="s">
        <v>206</v>
      </c>
      <c r="C2319" s="85" t="s">
        <v>670</v>
      </c>
      <c r="D2319" s="85" t="s">
        <v>671</v>
      </c>
      <c r="F2319" s="74">
        <v>1</v>
      </c>
      <c r="G2319" s="66" t="s">
        <v>2193</v>
      </c>
    </row>
    <row r="2320" spans="1:7">
      <c r="A2320" s="95" t="s">
        <v>60</v>
      </c>
      <c r="B2320" s="85" t="s">
        <v>206</v>
      </c>
      <c r="C2320" s="85" t="s">
        <v>1354</v>
      </c>
      <c r="D2320" s="85" t="s">
        <v>1355</v>
      </c>
      <c r="F2320" s="74">
        <v>1</v>
      </c>
      <c r="G2320" s="66" t="s">
        <v>2193</v>
      </c>
    </row>
    <row r="2321" spans="1:7">
      <c r="A2321" s="95" t="s">
        <v>60</v>
      </c>
      <c r="B2321" s="85" t="s">
        <v>206</v>
      </c>
      <c r="C2321" s="85" t="s">
        <v>1421</v>
      </c>
      <c r="D2321" s="85" t="s">
        <v>1422</v>
      </c>
      <c r="F2321" s="74">
        <v>1</v>
      </c>
      <c r="G2321" s="66" t="s">
        <v>2193</v>
      </c>
    </row>
    <row r="2322" spans="1:7">
      <c r="A2322" s="95" t="s">
        <v>60</v>
      </c>
      <c r="B2322" s="85" t="s">
        <v>206</v>
      </c>
      <c r="C2322" s="85" t="s">
        <v>1491</v>
      </c>
      <c r="D2322" s="85" t="s">
        <v>1492</v>
      </c>
      <c r="F2322" s="74">
        <v>1</v>
      </c>
      <c r="G2322" s="66" t="s">
        <v>2193</v>
      </c>
    </row>
    <row r="2323" spans="1:7">
      <c r="A2323" s="95" t="s">
        <v>60</v>
      </c>
      <c r="B2323" s="85" t="s">
        <v>206</v>
      </c>
      <c r="C2323" s="85" t="s">
        <v>1525</v>
      </c>
      <c r="D2323" s="85" t="s">
        <v>1526</v>
      </c>
      <c r="F2323" s="74">
        <v>1</v>
      </c>
      <c r="G2323" s="66" t="s">
        <v>2193</v>
      </c>
    </row>
    <row r="2324" spans="1:7">
      <c r="A2324" s="95" t="s">
        <v>60</v>
      </c>
      <c r="B2324" s="85" t="s">
        <v>206</v>
      </c>
      <c r="C2324" s="85" t="s">
        <v>1610</v>
      </c>
      <c r="D2324" s="85" t="s">
        <v>1611</v>
      </c>
      <c r="F2324" s="74">
        <v>2</v>
      </c>
      <c r="G2324" s="66" t="s">
        <v>2193</v>
      </c>
    </row>
    <row r="2325" spans="1:7">
      <c r="A2325" s="95" t="s">
        <v>60</v>
      </c>
      <c r="B2325" s="85" t="s">
        <v>206</v>
      </c>
      <c r="C2325" s="85" t="s">
        <v>1640</v>
      </c>
      <c r="D2325" s="85" t="s">
        <v>1641</v>
      </c>
      <c r="F2325" s="74">
        <v>1</v>
      </c>
      <c r="G2325" s="66" t="s">
        <v>2193</v>
      </c>
    </row>
    <row r="2326" spans="1:7">
      <c r="A2326" s="95" t="s">
        <v>60</v>
      </c>
      <c r="B2326" s="85" t="s">
        <v>206</v>
      </c>
      <c r="C2326" s="85" t="s">
        <v>1709</v>
      </c>
      <c r="D2326" s="85" t="s">
        <v>2200</v>
      </c>
      <c r="F2326" s="74">
        <v>1</v>
      </c>
      <c r="G2326" s="66" t="s">
        <v>2193</v>
      </c>
    </row>
    <row r="2327" spans="1:7">
      <c r="A2327" s="95" t="s">
        <v>60</v>
      </c>
      <c r="B2327" s="85" t="s">
        <v>206</v>
      </c>
      <c r="C2327" s="85" t="s">
        <v>1769</v>
      </c>
      <c r="D2327" s="85" t="s">
        <v>1770</v>
      </c>
      <c r="F2327" s="74">
        <v>1</v>
      </c>
      <c r="G2327" s="66" t="s">
        <v>2193</v>
      </c>
    </row>
    <row r="2328" spans="1:7">
      <c r="A2328" s="95" t="s">
        <v>60</v>
      </c>
      <c r="B2328" s="85" t="s">
        <v>206</v>
      </c>
      <c r="C2328" s="85" t="s">
        <v>1773</v>
      </c>
      <c r="D2328" s="85" t="s">
        <v>1774</v>
      </c>
      <c r="F2328" s="74">
        <v>1</v>
      </c>
      <c r="G2328" s="66" t="s">
        <v>2193</v>
      </c>
    </row>
    <row r="2329" spans="1:7">
      <c r="A2329" s="95" t="s">
        <v>60</v>
      </c>
      <c r="B2329" s="85" t="s">
        <v>206</v>
      </c>
      <c r="C2329" s="85" t="s">
        <v>1836</v>
      </c>
      <c r="D2329" s="85" t="s">
        <v>1837</v>
      </c>
      <c r="F2329" s="74">
        <v>1</v>
      </c>
      <c r="G2329" s="66" t="s">
        <v>2193</v>
      </c>
    </row>
    <row r="2330" spans="1:7">
      <c r="A2330" s="95" t="s">
        <v>60</v>
      </c>
      <c r="B2330" s="85" t="s">
        <v>206</v>
      </c>
      <c r="C2330" s="85" t="s">
        <v>1953</v>
      </c>
      <c r="D2330" s="85" t="s">
        <v>1954</v>
      </c>
      <c r="F2330" s="74">
        <v>1</v>
      </c>
      <c r="G2330" s="66" t="s">
        <v>2193</v>
      </c>
    </row>
    <row r="2331" spans="1:7">
      <c r="A2331" s="95" t="s">
        <v>60</v>
      </c>
      <c r="B2331" s="85" t="s">
        <v>206</v>
      </c>
      <c r="C2331" s="85" t="s">
        <v>2147</v>
      </c>
      <c r="D2331" s="85" t="s">
        <v>2148</v>
      </c>
      <c r="F2331" s="74">
        <v>2</v>
      </c>
      <c r="G2331" s="66" t="s">
        <v>2193</v>
      </c>
    </row>
    <row r="2332" spans="1:7">
      <c r="A2332" s="95" t="s">
        <v>60</v>
      </c>
      <c r="B2332" s="85" t="s">
        <v>206</v>
      </c>
      <c r="C2332" s="85" t="s">
        <v>2161</v>
      </c>
      <c r="D2332" s="85" t="s">
        <v>2162</v>
      </c>
      <c r="F2332" s="74">
        <v>2</v>
      </c>
      <c r="G2332" s="66" t="s">
        <v>2193</v>
      </c>
    </row>
    <row r="2333" spans="1:7">
      <c r="A2333" s="95" t="s">
        <v>60</v>
      </c>
      <c r="B2333" s="85" t="s">
        <v>206</v>
      </c>
      <c r="C2333" s="85" t="s">
        <v>2169</v>
      </c>
      <c r="D2333" s="85" t="s">
        <v>2162</v>
      </c>
      <c r="F2333" s="74">
        <v>2</v>
      </c>
      <c r="G2333" s="66" t="s">
        <v>2193</v>
      </c>
    </row>
    <row r="2334" spans="1:7">
      <c r="A2334" s="95" t="s">
        <v>60</v>
      </c>
      <c r="B2334" s="85" t="s">
        <v>206</v>
      </c>
      <c r="C2334" s="85" t="s">
        <v>2182</v>
      </c>
      <c r="D2334" s="85" t="s">
        <v>2183</v>
      </c>
      <c r="F2334" s="74">
        <v>1</v>
      </c>
      <c r="G2334" s="66" t="s">
        <v>2193</v>
      </c>
    </row>
    <row r="2335" spans="1:7">
      <c r="A2335" s="95" t="s">
        <v>61</v>
      </c>
      <c r="B2335" s="85" t="s">
        <v>207</v>
      </c>
      <c r="C2335" s="85" t="s">
        <v>415</v>
      </c>
      <c r="D2335" s="85" t="s">
        <v>416</v>
      </c>
      <c r="F2335" s="74">
        <v>1</v>
      </c>
      <c r="G2335" s="66" t="s">
        <v>2193</v>
      </c>
    </row>
    <row r="2336" spans="1:7">
      <c r="A2336" s="95" t="s">
        <v>61</v>
      </c>
      <c r="B2336" s="85" t="s">
        <v>207</v>
      </c>
      <c r="C2336" s="85" t="s">
        <v>420</v>
      </c>
      <c r="D2336" s="85" t="s">
        <v>421</v>
      </c>
      <c r="F2336" s="74">
        <v>1</v>
      </c>
      <c r="G2336" s="66" t="s">
        <v>2193</v>
      </c>
    </row>
    <row r="2337" spans="1:7">
      <c r="A2337" s="95" t="s">
        <v>61</v>
      </c>
      <c r="B2337" s="85" t="s">
        <v>207</v>
      </c>
      <c r="C2337" s="85" t="s">
        <v>551</v>
      </c>
      <c r="D2337" s="85" t="s">
        <v>552</v>
      </c>
      <c r="F2337" s="74">
        <v>1</v>
      </c>
      <c r="G2337" s="66" t="s">
        <v>2193</v>
      </c>
    </row>
    <row r="2338" spans="1:7">
      <c r="A2338" s="95" t="s">
        <v>61</v>
      </c>
      <c r="B2338" s="85" t="s">
        <v>207</v>
      </c>
      <c r="C2338" s="85" t="s">
        <v>557</v>
      </c>
      <c r="D2338" s="85" t="s">
        <v>558</v>
      </c>
      <c r="F2338" s="74">
        <v>1</v>
      </c>
      <c r="G2338" s="66" t="s">
        <v>2193</v>
      </c>
    </row>
    <row r="2339" spans="1:7">
      <c r="A2339" s="95" t="s">
        <v>61</v>
      </c>
      <c r="B2339" s="85" t="s">
        <v>207</v>
      </c>
      <c r="C2339" s="85" t="s">
        <v>638</v>
      </c>
      <c r="D2339" s="85" t="s">
        <v>639</v>
      </c>
      <c r="F2339" s="74">
        <v>2.9</v>
      </c>
      <c r="G2339" s="66" t="s">
        <v>2197</v>
      </c>
    </row>
    <row r="2340" spans="1:7">
      <c r="A2340" s="95" t="s">
        <v>61</v>
      </c>
      <c r="B2340" s="85" t="s">
        <v>207</v>
      </c>
      <c r="C2340" s="85" t="s">
        <v>688</v>
      </c>
      <c r="D2340" s="85" t="s">
        <v>689</v>
      </c>
      <c r="F2340" s="74">
        <v>1</v>
      </c>
      <c r="G2340" s="66" t="s">
        <v>2193</v>
      </c>
    </row>
    <row r="2341" spans="1:7">
      <c r="A2341" s="95" t="s">
        <v>61</v>
      </c>
      <c r="B2341" s="85" t="s">
        <v>207</v>
      </c>
      <c r="C2341" s="85" t="s">
        <v>800</v>
      </c>
      <c r="D2341" s="85" t="s">
        <v>801</v>
      </c>
      <c r="F2341" s="74">
        <v>1</v>
      </c>
      <c r="G2341" s="66" t="s">
        <v>2193</v>
      </c>
    </row>
    <row r="2342" spans="1:7">
      <c r="A2342" s="95" t="s">
        <v>61</v>
      </c>
      <c r="B2342" s="85" t="s">
        <v>207</v>
      </c>
      <c r="C2342" s="85" t="s">
        <v>914</v>
      </c>
      <c r="D2342" s="85" t="s">
        <v>915</v>
      </c>
      <c r="F2342" s="74">
        <v>1</v>
      </c>
      <c r="G2342" s="66" t="s">
        <v>2193</v>
      </c>
    </row>
    <row r="2343" spans="1:7">
      <c r="A2343" s="95" t="s">
        <v>61</v>
      </c>
      <c r="B2343" s="85" t="s">
        <v>207</v>
      </c>
      <c r="C2343" s="85" t="s">
        <v>939</v>
      </c>
      <c r="D2343" s="85" t="s">
        <v>940</v>
      </c>
      <c r="F2343" s="74">
        <v>1</v>
      </c>
      <c r="G2343" s="66" t="s">
        <v>2193</v>
      </c>
    </row>
    <row r="2344" spans="1:7">
      <c r="A2344" s="95" t="s">
        <v>61</v>
      </c>
      <c r="B2344" s="85" t="s">
        <v>207</v>
      </c>
      <c r="C2344" s="85" t="s">
        <v>1128</v>
      </c>
      <c r="D2344" s="85" t="s">
        <v>1129</v>
      </c>
      <c r="F2344" s="74">
        <v>1</v>
      </c>
      <c r="G2344" s="66" t="s">
        <v>2193</v>
      </c>
    </row>
    <row r="2345" spans="1:7">
      <c r="A2345" s="95" t="s">
        <v>61</v>
      </c>
      <c r="B2345" s="85" t="s">
        <v>207</v>
      </c>
      <c r="C2345" s="85" t="s">
        <v>1150</v>
      </c>
      <c r="D2345" s="85" t="s">
        <v>1151</v>
      </c>
      <c r="F2345" s="74">
        <v>1</v>
      </c>
      <c r="G2345" s="66" t="s">
        <v>2193</v>
      </c>
    </row>
    <row r="2346" spans="1:7">
      <c r="A2346" s="95" t="s">
        <v>61</v>
      </c>
      <c r="B2346" s="85" t="s">
        <v>207</v>
      </c>
      <c r="C2346" s="85" t="s">
        <v>1226</v>
      </c>
      <c r="D2346" s="85" t="s">
        <v>1227</v>
      </c>
      <c r="F2346" s="74">
        <v>2</v>
      </c>
      <c r="G2346" s="66" t="s">
        <v>2193</v>
      </c>
    </row>
    <row r="2347" spans="1:7">
      <c r="A2347" s="95" t="s">
        <v>61</v>
      </c>
      <c r="B2347" s="85" t="s">
        <v>207</v>
      </c>
      <c r="C2347" s="85" t="s">
        <v>1232</v>
      </c>
      <c r="D2347" s="85" t="s">
        <v>1233</v>
      </c>
      <c r="F2347" s="74">
        <v>1</v>
      </c>
      <c r="G2347" s="66" t="s">
        <v>2193</v>
      </c>
    </row>
    <row r="2348" spans="1:7">
      <c r="A2348" s="95" t="s">
        <v>61</v>
      </c>
      <c r="B2348" s="85" t="s">
        <v>207</v>
      </c>
      <c r="C2348" s="85" t="s">
        <v>1246</v>
      </c>
      <c r="D2348" s="85" t="s">
        <v>1247</v>
      </c>
      <c r="F2348" s="74">
        <v>1</v>
      </c>
      <c r="G2348" s="66" t="s">
        <v>2193</v>
      </c>
    </row>
    <row r="2349" spans="1:7">
      <c r="A2349" s="95" t="s">
        <v>61</v>
      </c>
      <c r="B2349" s="85" t="s">
        <v>207</v>
      </c>
      <c r="C2349" s="85" t="s">
        <v>1286</v>
      </c>
      <c r="D2349" s="85" t="s">
        <v>1287</v>
      </c>
      <c r="F2349" s="74">
        <v>1</v>
      </c>
      <c r="G2349" s="66" t="s">
        <v>2193</v>
      </c>
    </row>
    <row r="2350" spans="1:7">
      <c r="A2350" s="95" t="s">
        <v>61</v>
      </c>
      <c r="B2350" s="85" t="s">
        <v>207</v>
      </c>
      <c r="C2350" s="85" t="s">
        <v>1557</v>
      </c>
      <c r="D2350" s="85" t="s">
        <v>1558</v>
      </c>
      <c r="F2350" s="74">
        <v>1</v>
      </c>
      <c r="G2350" s="66" t="s">
        <v>2193</v>
      </c>
    </row>
    <row r="2351" spans="1:7">
      <c r="A2351" s="95" t="s">
        <v>61</v>
      </c>
      <c r="B2351" s="85" t="s">
        <v>207</v>
      </c>
      <c r="C2351" s="85" t="s">
        <v>1598</v>
      </c>
      <c r="D2351" s="85" t="s">
        <v>1599</v>
      </c>
      <c r="F2351" s="74">
        <v>2</v>
      </c>
      <c r="G2351" s="66" t="s">
        <v>2193</v>
      </c>
    </row>
    <row r="2352" spans="1:7">
      <c r="A2352" s="95" t="s">
        <v>61</v>
      </c>
      <c r="B2352" s="85" t="s">
        <v>207</v>
      </c>
      <c r="C2352" s="85" t="s">
        <v>1701</v>
      </c>
      <c r="D2352" s="85" t="s">
        <v>1702</v>
      </c>
      <c r="F2352" s="74">
        <v>1</v>
      </c>
      <c r="G2352" s="66" t="s">
        <v>2193</v>
      </c>
    </row>
    <row r="2353" spans="1:7">
      <c r="A2353" s="95" t="s">
        <v>61</v>
      </c>
      <c r="B2353" s="85" t="s">
        <v>207</v>
      </c>
      <c r="C2353" s="85" t="s">
        <v>1725</v>
      </c>
      <c r="D2353" s="85" t="s">
        <v>2215</v>
      </c>
      <c r="F2353" s="74">
        <v>1</v>
      </c>
      <c r="G2353" s="66" t="s">
        <v>2193</v>
      </c>
    </row>
    <row r="2354" spans="1:7">
      <c r="A2354" s="95" t="s">
        <v>61</v>
      </c>
      <c r="B2354" s="85" t="s">
        <v>207</v>
      </c>
      <c r="C2354" s="85" t="s">
        <v>2165</v>
      </c>
      <c r="D2354" s="85" t="s">
        <v>2166</v>
      </c>
      <c r="F2354" s="74">
        <v>2</v>
      </c>
      <c r="G2354" s="66" t="s">
        <v>2193</v>
      </c>
    </row>
    <row r="2355" spans="1:7">
      <c r="A2355" s="95" t="s">
        <v>62</v>
      </c>
      <c r="B2355" s="85" t="s">
        <v>208</v>
      </c>
      <c r="C2355" s="85" t="s">
        <v>415</v>
      </c>
      <c r="D2355" s="85" t="s">
        <v>416</v>
      </c>
      <c r="F2355" s="74">
        <v>1</v>
      </c>
      <c r="G2355" s="66" t="s">
        <v>2193</v>
      </c>
    </row>
    <row r="2356" spans="1:7">
      <c r="A2356" s="95" t="s">
        <v>62</v>
      </c>
      <c r="B2356" s="85" t="s">
        <v>208</v>
      </c>
      <c r="C2356" s="85" t="s">
        <v>420</v>
      </c>
      <c r="D2356" s="85" t="s">
        <v>421</v>
      </c>
      <c r="F2356" s="74">
        <v>1</v>
      </c>
      <c r="G2356" s="66" t="s">
        <v>2193</v>
      </c>
    </row>
    <row r="2357" spans="1:7">
      <c r="A2357" s="95" t="s">
        <v>62</v>
      </c>
      <c r="B2357" s="85" t="s">
        <v>208</v>
      </c>
      <c r="C2357" s="85" t="s">
        <v>551</v>
      </c>
      <c r="D2357" s="85" t="s">
        <v>552</v>
      </c>
      <c r="F2357" s="74">
        <v>1</v>
      </c>
      <c r="G2357" s="66" t="s">
        <v>2193</v>
      </c>
    </row>
    <row r="2358" spans="1:7">
      <c r="A2358" s="95" t="s">
        <v>62</v>
      </c>
      <c r="B2358" s="85" t="s">
        <v>208</v>
      </c>
      <c r="C2358" s="85" t="s">
        <v>557</v>
      </c>
      <c r="D2358" s="85" t="s">
        <v>558</v>
      </c>
      <c r="F2358" s="74">
        <v>1</v>
      </c>
      <c r="G2358" s="66" t="s">
        <v>2193</v>
      </c>
    </row>
    <row r="2359" spans="1:7">
      <c r="A2359" s="95" t="s">
        <v>62</v>
      </c>
      <c r="B2359" s="85" t="s">
        <v>208</v>
      </c>
      <c r="C2359" s="85" t="s">
        <v>638</v>
      </c>
      <c r="D2359" s="85" t="s">
        <v>639</v>
      </c>
      <c r="F2359" s="74">
        <v>2.9</v>
      </c>
      <c r="G2359" s="66" t="s">
        <v>2197</v>
      </c>
    </row>
    <row r="2360" spans="1:7">
      <c r="A2360" s="95" t="s">
        <v>62</v>
      </c>
      <c r="B2360" s="85" t="s">
        <v>208</v>
      </c>
      <c r="C2360" s="85" t="s">
        <v>690</v>
      </c>
      <c r="D2360" s="85" t="s">
        <v>691</v>
      </c>
      <c r="F2360" s="74">
        <v>1</v>
      </c>
      <c r="G2360" s="66" t="s">
        <v>2193</v>
      </c>
    </row>
    <row r="2361" spans="1:7">
      <c r="A2361" s="95" t="s">
        <v>62</v>
      </c>
      <c r="B2361" s="85" t="s">
        <v>208</v>
      </c>
      <c r="C2361" s="85" t="s">
        <v>800</v>
      </c>
      <c r="D2361" s="85" t="s">
        <v>801</v>
      </c>
      <c r="F2361" s="74">
        <v>1</v>
      </c>
      <c r="G2361" s="66" t="s">
        <v>2193</v>
      </c>
    </row>
    <row r="2362" spans="1:7">
      <c r="A2362" s="95" t="s">
        <v>62</v>
      </c>
      <c r="B2362" s="85" t="s">
        <v>208</v>
      </c>
      <c r="C2362" s="85" t="s">
        <v>914</v>
      </c>
      <c r="D2362" s="85" t="s">
        <v>915</v>
      </c>
      <c r="F2362" s="74">
        <v>1</v>
      </c>
      <c r="G2362" s="66" t="s">
        <v>2193</v>
      </c>
    </row>
    <row r="2363" spans="1:7">
      <c r="A2363" s="95" t="s">
        <v>62</v>
      </c>
      <c r="B2363" s="85" t="s">
        <v>208</v>
      </c>
      <c r="C2363" s="85" t="s">
        <v>939</v>
      </c>
      <c r="D2363" s="85" t="s">
        <v>940</v>
      </c>
      <c r="F2363" s="74">
        <v>1</v>
      </c>
      <c r="G2363" s="66" t="s">
        <v>2193</v>
      </c>
    </row>
    <row r="2364" spans="1:7">
      <c r="A2364" s="95" t="s">
        <v>62</v>
      </c>
      <c r="B2364" s="85" t="s">
        <v>208</v>
      </c>
      <c r="C2364" s="85" t="s">
        <v>1126</v>
      </c>
      <c r="D2364" s="85" t="s">
        <v>1127</v>
      </c>
      <c r="F2364" s="74">
        <v>1</v>
      </c>
      <c r="G2364" s="66" t="s">
        <v>2193</v>
      </c>
    </row>
    <row r="2365" spans="1:7">
      <c r="A2365" s="95" t="s">
        <v>62</v>
      </c>
      <c r="B2365" s="85" t="s">
        <v>208</v>
      </c>
      <c r="C2365" s="85" t="s">
        <v>1150</v>
      </c>
      <c r="D2365" s="85" t="s">
        <v>1151</v>
      </c>
      <c r="F2365" s="74">
        <v>1</v>
      </c>
      <c r="G2365" s="66" t="s">
        <v>2193</v>
      </c>
    </row>
    <row r="2366" spans="1:7">
      <c r="A2366" s="95" t="s">
        <v>62</v>
      </c>
      <c r="B2366" s="85" t="s">
        <v>208</v>
      </c>
      <c r="C2366" s="85" t="s">
        <v>1226</v>
      </c>
      <c r="D2366" s="85" t="s">
        <v>1227</v>
      </c>
      <c r="F2366" s="74">
        <v>2</v>
      </c>
      <c r="G2366" s="66" t="s">
        <v>2193</v>
      </c>
    </row>
    <row r="2367" spans="1:7">
      <c r="A2367" s="95" t="s">
        <v>62</v>
      </c>
      <c r="B2367" s="85" t="s">
        <v>208</v>
      </c>
      <c r="C2367" s="85" t="s">
        <v>1232</v>
      </c>
      <c r="D2367" s="85" t="s">
        <v>1233</v>
      </c>
      <c r="F2367" s="74">
        <v>1</v>
      </c>
      <c r="G2367" s="66" t="s">
        <v>2193</v>
      </c>
    </row>
    <row r="2368" spans="1:7">
      <c r="A2368" s="95" t="s">
        <v>62</v>
      </c>
      <c r="B2368" s="85" t="s">
        <v>208</v>
      </c>
      <c r="C2368" s="85" t="s">
        <v>1246</v>
      </c>
      <c r="D2368" s="85" t="s">
        <v>1247</v>
      </c>
      <c r="F2368" s="74">
        <v>1</v>
      </c>
      <c r="G2368" s="66" t="s">
        <v>2193</v>
      </c>
    </row>
    <row r="2369" spans="1:7">
      <c r="A2369" s="95" t="s">
        <v>62</v>
      </c>
      <c r="B2369" s="85" t="s">
        <v>208</v>
      </c>
      <c r="C2369" s="85" t="s">
        <v>1282</v>
      </c>
      <c r="D2369" s="85" t="s">
        <v>1283</v>
      </c>
      <c r="F2369" s="74">
        <v>1</v>
      </c>
      <c r="G2369" s="66" t="s">
        <v>2193</v>
      </c>
    </row>
    <row r="2370" spans="1:7">
      <c r="A2370" s="95" t="s">
        <v>62</v>
      </c>
      <c r="B2370" s="85" t="s">
        <v>208</v>
      </c>
      <c r="C2370" s="85" t="s">
        <v>1557</v>
      </c>
      <c r="D2370" s="85" t="s">
        <v>1558</v>
      </c>
      <c r="F2370" s="74">
        <v>1</v>
      </c>
      <c r="G2370" s="66" t="s">
        <v>2193</v>
      </c>
    </row>
    <row r="2371" spans="1:7">
      <c r="A2371" s="95" t="s">
        <v>62</v>
      </c>
      <c r="B2371" s="85" t="s">
        <v>208</v>
      </c>
      <c r="C2371" s="85" t="s">
        <v>1598</v>
      </c>
      <c r="D2371" s="85" t="s">
        <v>1599</v>
      </c>
      <c r="F2371" s="74">
        <v>2</v>
      </c>
      <c r="G2371" s="66" t="s">
        <v>2193</v>
      </c>
    </row>
    <row r="2372" spans="1:7">
      <c r="A2372" s="95" t="s">
        <v>62</v>
      </c>
      <c r="B2372" s="85" t="s">
        <v>208</v>
      </c>
      <c r="C2372" s="85" t="s">
        <v>1701</v>
      </c>
      <c r="D2372" s="85" t="s">
        <v>1702</v>
      </c>
      <c r="F2372" s="74">
        <v>1</v>
      </c>
      <c r="G2372" s="66" t="s">
        <v>2193</v>
      </c>
    </row>
    <row r="2373" spans="1:7">
      <c r="A2373" s="95" t="s">
        <v>62</v>
      </c>
      <c r="B2373" s="85" t="s">
        <v>208</v>
      </c>
      <c r="C2373" s="85" t="s">
        <v>1725</v>
      </c>
      <c r="D2373" s="85" t="s">
        <v>2215</v>
      </c>
      <c r="F2373" s="74">
        <v>1</v>
      </c>
      <c r="G2373" s="66" t="s">
        <v>2193</v>
      </c>
    </row>
    <row r="2374" spans="1:7">
      <c r="A2374" s="95" t="s">
        <v>62</v>
      </c>
      <c r="B2374" s="85" t="s">
        <v>208</v>
      </c>
      <c r="C2374" s="85" t="s">
        <v>2165</v>
      </c>
      <c r="D2374" s="85" t="s">
        <v>2166</v>
      </c>
      <c r="F2374" s="74">
        <v>2</v>
      </c>
      <c r="G2374" s="66" t="s">
        <v>2193</v>
      </c>
    </row>
    <row r="2375" spans="1:7">
      <c r="A2375" s="95" t="s">
        <v>63</v>
      </c>
      <c r="B2375" s="85" t="s">
        <v>209</v>
      </c>
      <c r="C2375" s="85" t="s">
        <v>415</v>
      </c>
      <c r="D2375" s="85" t="s">
        <v>416</v>
      </c>
      <c r="F2375" s="74">
        <v>1</v>
      </c>
      <c r="G2375" s="66" t="s">
        <v>2193</v>
      </c>
    </row>
    <row r="2376" spans="1:7">
      <c r="A2376" s="95" t="s">
        <v>63</v>
      </c>
      <c r="B2376" s="85" t="s">
        <v>209</v>
      </c>
      <c r="C2376" s="85" t="s">
        <v>420</v>
      </c>
      <c r="D2376" s="85" t="s">
        <v>421</v>
      </c>
      <c r="F2376" s="74">
        <v>1</v>
      </c>
      <c r="G2376" s="66" t="s">
        <v>2193</v>
      </c>
    </row>
    <row r="2377" spans="1:7">
      <c r="A2377" s="95" t="s">
        <v>63</v>
      </c>
      <c r="B2377" s="85" t="s">
        <v>209</v>
      </c>
      <c r="C2377" s="85" t="s">
        <v>551</v>
      </c>
      <c r="D2377" s="85" t="s">
        <v>552</v>
      </c>
      <c r="F2377" s="74">
        <v>1</v>
      </c>
      <c r="G2377" s="66" t="s">
        <v>2193</v>
      </c>
    </row>
    <row r="2378" spans="1:7">
      <c r="A2378" s="95" t="s">
        <v>63</v>
      </c>
      <c r="B2378" s="85" t="s">
        <v>209</v>
      </c>
      <c r="C2378" s="85" t="s">
        <v>557</v>
      </c>
      <c r="D2378" s="85" t="s">
        <v>558</v>
      </c>
      <c r="F2378" s="74">
        <v>1</v>
      </c>
      <c r="G2378" s="66" t="s">
        <v>2193</v>
      </c>
    </row>
    <row r="2379" spans="1:7">
      <c r="A2379" s="95" t="s">
        <v>63</v>
      </c>
      <c r="B2379" s="85" t="s">
        <v>209</v>
      </c>
      <c r="C2379" s="85" t="s">
        <v>638</v>
      </c>
      <c r="D2379" s="85" t="s">
        <v>639</v>
      </c>
      <c r="F2379" s="74">
        <v>2.9</v>
      </c>
      <c r="G2379" s="66" t="s">
        <v>2197</v>
      </c>
    </row>
    <row r="2380" spans="1:7">
      <c r="A2380" s="95" t="s">
        <v>63</v>
      </c>
      <c r="B2380" s="85" t="s">
        <v>209</v>
      </c>
      <c r="C2380" s="85" t="s">
        <v>692</v>
      </c>
      <c r="D2380" s="85" t="s">
        <v>693</v>
      </c>
      <c r="F2380" s="74">
        <v>1</v>
      </c>
      <c r="G2380" s="66" t="s">
        <v>2193</v>
      </c>
    </row>
    <row r="2381" spans="1:7">
      <c r="A2381" s="95" t="s">
        <v>63</v>
      </c>
      <c r="B2381" s="85" t="s">
        <v>209</v>
      </c>
      <c r="C2381" s="85" t="s">
        <v>800</v>
      </c>
      <c r="D2381" s="85" t="s">
        <v>801</v>
      </c>
      <c r="F2381" s="74">
        <v>1</v>
      </c>
      <c r="G2381" s="66" t="s">
        <v>2193</v>
      </c>
    </row>
    <row r="2382" spans="1:7">
      <c r="A2382" s="95" t="s">
        <v>63</v>
      </c>
      <c r="B2382" s="85" t="s">
        <v>209</v>
      </c>
      <c r="C2382" s="85" t="s">
        <v>914</v>
      </c>
      <c r="D2382" s="85" t="s">
        <v>915</v>
      </c>
      <c r="F2382" s="74">
        <v>1</v>
      </c>
      <c r="G2382" s="66" t="s">
        <v>2193</v>
      </c>
    </row>
    <row r="2383" spans="1:7">
      <c r="A2383" s="95" t="s">
        <v>63</v>
      </c>
      <c r="B2383" s="85" t="s">
        <v>209</v>
      </c>
      <c r="C2383" s="85" t="s">
        <v>939</v>
      </c>
      <c r="D2383" s="85" t="s">
        <v>940</v>
      </c>
      <c r="F2383" s="74">
        <v>1</v>
      </c>
      <c r="G2383" s="66" t="s">
        <v>2193</v>
      </c>
    </row>
    <row r="2384" spans="1:7">
      <c r="A2384" s="95" t="s">
        <v>63</v>
      </c>
      <c r="B2384" s="85" t="s">
        <v>209</v>
      </c>
      <c r="C2384" s="85" t="s">
        <v>1056</v>
      </c>
      <c r="D2384" s="85" t="s">
        <v>1057</v>
      </c>
      <c r="F2384" s="74">
        <v>1</v>
      </c>
      <c r="G2384" s="66" t="s">
        <v>2193</v>
      </c>
    </row>
    <row r="2385" spans="1:7">
      <c r="A2385" s="95" t="s">
        <v>63</v>
      </c>
      <c r="B2385" s="85" t="s">
        <v>209</v>
      </c>
      <c r="C2385" s="85" t="s">
        <v>1136</v>
      </c>
      <c r="D2385" s="85" t="s">
        <v>1137</v>
      </c>
      <c r="F2385" s="74">
        <v>1</v>
      </c>
      <c r="G2385" s="66" t="s">
        <v>2193</v>
      </c>
    </row>
    <row r="2386" spans="1:7">
      <c r="A2386" s="95" t="s">
        <v>63</v>
      </c>
      <c r="B2386" s="85" t="s">
        <v>209</v>
      </c>
      <c r="C2386" s="85" t="s">
        <v>1226</v>
      </c>
      <c r="D2386" s="85" t="s">
        <v>1227</v>
      </c>
      <c r="F2386" s="74">
        <v>2</v>
      </c>
      <c r="G2386" s="66" t="s">
        <v>2193</v>
      </c>
    </row>
    <row r="2387" spans="1:7">
      <c r="A2387" s="95" t="s">
        <v>63</v>
      </c>
      <c r="B2387" s="85" t="s">
        <v>209</v>
      </c>
      <c r="C2387" s="85" t="s">
        <v>1232</v>
      </c>
      <c r="D2387" s="85" t="s">
        <v>1233</v>
      </c>
      <c r="F2387" s="74">
        <v>1</v>
      </c>
      <c r="G2387" s="66" t="s">
        <v>2193</v>
      </c>
    </row>
    <row r="2388" spans="1:7">
      <c r="A2388" s="95" t="s">
        <v>63</v>
      </c>
      <c r="B2388" s="85" t="s">
        <v>209</v>
      </c>
      <c r="C2388" s="85" t="s">
        <v>1246</v>
      </c>
      <c r="D2388" s="85" t="s">
        <v>1247</v>
      </c>
      <c r="F2388" s="74">
        <v>1</v>
      </c>
      <c r="G2388" s="66" t="s">
        <v>2193</v>
      </c>
    </row>
    <row r="2389" spans="1:7">
      <c r="A2389" s="95" t="s">
        <v>63</v>
      </c>
      <c r="B2389" s="85" t="s">
        <v>209</v>
      </c>
      <c r="C2389" s="85" t="s">
        <v>1284</v>
      </c>
      <c r="D2389" s="85" t="s">
        <v>1285</v>
      </c>
      <c r="F2389" s="74">
        <v>1</v>
      </c>
      <c r="G2389" s="66" t="s">
        <v>2193</v>
      </c>
    </row>
    <row r="2390" spans="1:7">
      <c r="A2390" s="95" t="s">
        <v>63</v>
      </c>
      <c r="B2390" s="85" t="s">
        <v>209</v>
      </c>
      <c r="C2390" s="85" t="s">
        <v>1557</v>
      </c>
      <c r="D2390" s="85" t="s">
        <v>1558</v>
      </c>
      <c r="F2390" s="74">
        <v>1</v>
      </c>
      <c r="G2390" s="66" t="s">
        <v>2193</v>
      </c>
    </row>
    <row r="2391" spans="1:7">
      <c r="A2391" s="95" t="s">
        <v>63</v>
      </c>
      <c r="B2391" s="85" t="s">
        <v>209</v>
      </c>
      <c r="C2391" s="85" t="s">
        <v>1598</v>
      </c>
      <c r="D2391" s="85" t="s">
        <v>1599</v>
      </c>
      <c r="F2391" s="74">
        <v>2</v>
      </c>
      <c r="G2391" s="66" t="s">
        <v>2193</v>
      </c>
    </row>
    <row r="2392" spans="1:7">
      <c r="A2392" s="95" t="s">
        <v>63</v>
      </c>
      <c r="B2392" s="85" t="s">
        <v>209</v>
      </c>
      <c r="C2392" s="85" t="s">
        <v>1701</v>
      </c>
      <c r="D2392" s="85" t="s">
        <v>1702</v>
      </c>
      <c r="F2392" s="74">
        <v>1</v>
      </c>
      <c r="G2392" s="66" t="s">
        <v>2193</v>
      </c>
    </row>
    <row r="2393" spans="1:7">
      <c r="A2393" s="95" t="s">
        <v>63</v>
      </c>
      <c r="B2393" s="85" t="s">
        <v>209</v>
      </c>
      <c r="C2393" s="85" t="s">
        <v>1725</v>
      </c>
      <c r="D2393" s="85" t="s">
        <v>2215</v>
      </c>
      <c r="F2393" s="74">
        <v>1</v>
      </c>
      <c r="G2393" s="66" t="s">
        <v>2193</v>
      </c>
    </row>
    <row r="2394" spans="1:7">
      <c r="A2394" s="95" t="s">
        <v>63</v>
      </c>
      <c r="B2394" s="85" t="s">
        <v>209</v>
      </c>
      <c r="C2394" s="85" t="s">
        <v>2165</v>
      </c>
      <c r="D2394" s="85" t="s">
        <v>2166</v>
      </c>
      <c r="F2394" s="74">
        <v>2</v>
      </c>
      <c r="G2394" s="66" t="s">
        <v>2193</v>
      </c>
    </row>
    <row r="2395" spans="1:7">
      <c r="A2395" s="96" t="s">
        <v>64</v>
      </c>
      <c r="B2395" s="86" t="s">
        <v>210</v>
      </c>
      <c r="C2395" s="86" t="s">
        <v>298</v>
      </c>
      <c r="D2395" s="86" t="s">
        <v>299</v>
      </c>
      <c r="F2395" s="97">
        <v>0</v>
      </c>
    </row>
    <row r="2396" spans="1:7">
      <c r="A2396" s="96" t="s">
        <v>64</v>
      </c>
      <c r="B2396" s="86" t="s">
        <v>210</v>
      </c>
      <c r="C2396" s="86" t="s">
        <v>302</v>
      </c>
      <c r="D2396" s="86" t="s">
        <v>303</v>
      </c>
      <c r="F2396" s="97">
        <v>0</v>
      </c>
    </row>
    <row r="2397" spans="1:7">
      <c r="A2397" s="96" t="s">
        <v>64</v>
      </c>
      <c r="B2397" s="86" t="s">
        <v>210</v>
      </c>
      <c r="C2397" s="86" t="s">
        <v>306</v>
      </c>
      <c r="D2397" s="86" t="s">
        <v>307</v>
      </c>
      <c r="F2397" s="97">
        <v>0</v>
      </c>
    </row>
    <row r="2398" spans="1:7">
      <c r="A2398" s="96" t="s">
        <v>64</v>
      </c>
      <c r="B2398" s="86" t="s">
        <v>210</v>
      </c>
      <c r="C2398" s="86" t="s">
        <v>308</v>
      </c>
      <c r="D2398" s="86" t="s">
        <v>309</v>
      </c>
      <c r="F2398" s="97">
        <v>0</v>
      </c>
    </row>
    <row r="2399" spans="1:7">
      <c r="A2399" s="96" t="s">
        <v>64</v>
      </c>
      <c r="B2399" s="86" t="s">
        <v>210</v>
      </c>
      <c r="C2399" s="86" t="s">
        <v>311</v>
      </c>
      <c r="D2399" s="86" t="s">
        <v>312</v>
      </c>
      <c r="F2399" s="97">
        <v>0</v>
      </c>
    </row>
    <row r="2400" spans="1:7">
      <c r="A2400" s="96" t="s">
        <v>64</v>
      </c>
      <c r="B2400" s="86" t="s">
        <v>210</v>
      </c>
      <c r="C2400" s="86" t="s">
        <v>314</v>
      </c>
      <c r="D2400" s="86" t="s">
        <v>315</v>
      </c>
      <c r="F2400" s="97">
        <v>0</v>
      </c>
    </row>
    <row r="2401" spans="1:6">
      <c r="A2401" s="96" t="s">
        <v>64</v>
      </c>
      <c r="B2401" s="86" t="s">
        <v>210</v>
      </c>
      <c r="C2401" s="86" t="s">
        <v>317</v>
      </c>
      <c r="D2401" s="86" t="s">
        <v>318</v>
      </c>
      <c r="F2401" s="97">
        <v>0</v>
      </c>
    </row>
    <row r="2402" spans="1:6">
      <c r="A2402" s="96" t="s">
        <v>64</v>
      </c>
      <c r="B2402" s="86" t="s">
        <v>210</v>
      </c>
      <c r="C2402" s="86" t="s">
        <v>320</v>
      </c>
      <c r="D2402" s="86" t="s">
        <v>321</v>
      </c>
      <c r="F2402" s="97">
        <v>0</v>
      </c>
    </row>
    <row r="2403" spans="1:6">
      <c r="A2403" s="96" t="s">
        <v>64</v>
      </c>
      <c r="B2403" s="86" t="s">
        <v>210</v>
      </c>
      <c r="C2403" s="86" t="s">
        <v>322</v>
      </c>
      <c r="D2403" s="86" t="s">
        <v>323</v>
      </c>
      <c r="F2403" s="97">
        <v>0</v>
      </c>
    </row>
    <row r="2404" spans="1:6">
      <c r="A2404" s="96" t="s">
        <v>64</v>
      </c>
      <c r="B2404" s="86" t="s">
        <v>210</v>
      </c>
      <c r="C2404" s="86" t="s">
        <v>325</v>
      </c>
      <c r="D2404" s="86" t="s">
        <v>326</v>
      </c>
      <c r="F2404" s="97">
        <v>0</v>
      </c>
    </row>
    <row r="2405" spans="1:6">
      <c r="A2405" s="96" t="s">
        <v>64</v>
      </c>
      <c r="B2405" s="86" t="s">
        <v>210</v>
      </c>
      <c r="C2405" s="86" t="s">
        <v>327</v>
      </c>
      <c r="D2405" s="86" t="s">
        <v>328</v>
      </c>
      <c r="F2405" s="97">
        <v>0</v>
      </c>
    </row>
    <row r="2406" spans="1:6">
      <c r="A2406" s="96" t="s">
        <v>64</v>
      </c>
      <c r="B2406" s="86" t="s">
        <v>210</v>
      </c>
      <c r="C2406" s="87" t="s">
        <v>330</v>
      </c>
      <c r="D2406" s="86" t="s">
        <v>331</v>
      </c>
      <c r="F2406" s="97">
        <v>0</v>
      </c>
    </row>
    <row r="2407" spans="1:6">
      <c r="A2407" s="96" t="s">
        <v>64</v>
      </c>
      <c r="B2407" s="86" t="s">
        <v>210</v>
      </c>
      <c r="C2407" s="86" t="s">
        <v>332</v>
      </c>
      <c r="D2407" s="86" t="s">
        <v>333</v>
      </c>
      <c r="F2407" s="97">
        <v>0</v>
      </c>
    </row>
    <row r="2408" spans="1:6">
      <c r="A2408" s="96" t="s">
        <v>64</v>
      </c>
      <c r="B2408" s="86" t="s">
        <v>210</v>
      </c>
      <c r="C2408" s="86" t="s">
        <v>334</v>
      </c>
      <c r="D2408" s="86" t="s">
        <v>335</v>
      </c>
      <c r="F2408" s="97">
        <v>0</v>
      </c>
    </row>
    <row r="2409" spans="1:6">
      <c r="A2409" s="96" t="s">
        <v>64</v>
      </c>
      <c r="B2409" s="86" t="s">
        <v>210</v>
      </c>
      <c r="C2409" s="86" t="s">
        <v>336</v>
      </c>
      <c r="D2409" s="86" t="s">
        <v>337</v>
      </c>
      <c r="F2409" s="97">
        <v>0</v>
      </c>
    </row>
    <row r="2410" spans="1:6">
      <c r="A2410" s="96" t="s">
        <v>64</v>
      </c>
      <c r="B2410" s="86" t="s">
        <v>210</v>
      </c>
      <c r="C2410" s="86" t="s">
        <v>339</v>
      </c>
      <c r="D2410" s="86" t="s">
        <v>340</v>
      </c>
      <c r="F2410" s="97">
        <v>0</v>
      </c>
    </row>
    <row r="2411" spans="1:6">
      <c r="A2411" s="96" t="s">
        <v>64</v>
      </c>
      <c r="B2411" s="86" t="s">
        <v>210</v>
      </c>
      <c r="C2411" s="86" t="s">
        <v>342</v>
      </c>
      <c r="D2411" s="86" t="s">
        <v>343</v>
      </c>
      <c r="F2411" s="97">
        <v>0</v>
      </c>
    </row>
    <row r="2412" spans="1:6">
      <c r="A2412" s="96" t="s">
        <v>64</v>
      </c>
      <c r="B2412" s="86" t="s">
        <v>210</v>
      </c>
      <c r="C2412" s="86" t="s">
        <v>344</v>
      </c>
      <c r="D2412" s="86" t="s">
        <v>345</v>
      </c>
      <c r="F2412" s="97">
        <v>0</v>
      </c>
    </row>
    <row r="2413" spans="1:6">
      <c r="A2413" s="96" t="s">
        <v>64</v>
      </c>
      <c r="B2413" s="86" t="s">
        <v>210</v>
      </c>
      <c r="C2413" s="86" t="s">
        <v>347</v>
      </c>
      <c r="D2413" s="86" t="s">
        <v>348</v>
      </c>
      <c r="F2413" s="97">
        <v>0</v>
      </c>
    </row>
    <row r="2414" spans="1:6">
      <c r="A2414" s="96" t="s">
        <v>64</v>
      </c>
      <c r="B2414" s="86" t="s">
        <v>210</v>
      </c>
      <c r="C2414" s="86" t="s">
        <v>349</v>
      </c>
      <c r="D2414" s="86" t="s">
        <v>350</v>
      </c>
      <c r="F2414" s="97">
        <v>0</v>
      </c>
    </row>
    <row r="2415" spans="1:6">
      <c r="A2415" s="96" t="s">
        <v>64</v>
      </c>
      <c r="B2415" s="86" t="s">
        <v>210</v>
      </c>
      <c r="C2415" s="86" t="s">
        <v>353</v>
      </c>
      <c r="D2415" s="86" t="s">
        <v>354</v>
      </c>
      <c r="F2415" s="97">
        <v>0</v>
      </c>
    </row>
    <row r="2416" spans="1:6">
      <c r="A2416" s="96" t="s">
        <v>64</v>
      </c>
      <c r="B2416" s="86" t="s">
        <v>210</v>
      </c>
      <c r="C2416" s="86" t="s">
        <v>355</v>
      </c>
      <c r="D2416" s="86" t="s">
        <v>356</v>
      </c>
      <c r="F2416" s="97">
        <v>0</v>
      </c>
    </row>
    <row r="2417" spans="1:6">
      <c r="A2417" s="96" t="s">
        <v>64</v>
      </c>
      <c r="B2417" s="86" t="s">
        <v>210</v>
      </c>
      <c r="C2417" s="86" t="s">
        <v>358</v>
      </c>
      <c r="D2417" s="86" t="s">
        <v>359</v>
      </c>
      <c r="F2417" s="97">
        <v>0</v>
      </c>
    </row>
    <row r="2418" spans="1:6">
      <c r="A2418" s="96" t="s">
        <v>64</v>
      </c>
      <c r="B2418" s="86" t="s">
        <v>210</v>
      </c>
      <c r="C2418" s="86" t="s">
        <v>360</v>
      </c>
      <c r="D2418" s="86" t="s">
        <v>361</v>
      </c>
      <c r="F2418" s="97">
        <v>0</v>
      </c>
    </row>
    <row r="2419" spans="1:6">
      <c r="A2419" s="96" t="s">
        <v>64</v>
      </c>
      <c r="B2419" s="86" t="s">
        <v>210</v>
      </c>
      <c r="C2419" s="86" t="s">
        <v>362</v>
      </c>
      <c r="D2419" s="86" t="s">
        <v>363</v>
      </c>
      <c r="F2419" s="97">
        <v>0</v>
      </c>
    </row>
    <row r="2420" spans="1:6">
      <c r="A2420" s="96" t="s">
        <v>64</v>
      </c>
      <c r="B2420" s="86" t="s">
        <v>210</v>
      </c>
      <c r="C2420" s="86" t="s">
        <v>364</v>
      </c>
      <c r="D2420" s="86" t="s">
        <v>365</v>
      </c>
      <c r="F2420" s="97">
        <v>0</v>
      </c>
    </row>
    <row r="2421" spans="1:6">
      <c r="A2421" s="96" t="s">
        <v>64</v>
      </c>
      <c r="B2421" s="86" t="s">
        <v>210</v>
      </c>
      <c r="C2421" s="86" t="s">
        <v>366</v>
      </c>
      <c r="D2421" s="86" t="s">
        <v>367</v>
      </c>
      <c r="F2421" s="97">
        <v>0</v>
      </c>
    </row>
    <row r="2422" spans="1:6">
      <c r="A2422" s="96" t="s">
        <v>64</v>
      </c>
      <c r="B2422" s="86" t="s">
        <v>210</v>
      </c>
      <c r="C2422" s="86" t="s">
        <v>369</v>
      </c>
      <c r="D2422" s="86" t="s">
        <v>370</v>
      </c>
      <c r="F2422" s="97">
        <v>0</v>
      </c>
    </row>
    <row r="2423" spans="1:6">
      <c r="A2423" s="96" t="s">
        <v>64</v>
      </c>
      <c r="B2423" s="86" t="s">
        <v>210</v>
      </c>
      <c r="C2423" s="86" t="s">
        <v>371</v>
      </c>
      <c r="D2423" s="86" t="s">
        <v>372</v>
      </c>
      <c r="F2423" s="97">
        <v>0</v>
      </c>
    </row>
    <row r="2424" spans="1:6">
      <c r="A2424" s="96" t="s">
        <v>64</v>
      </c>
      <c r="B2424" s="86" t="s">
        <v>210</v>
      </c>
      <c r="C2424" s="86" t="s">
        <v>373</v>
      </c>
      <c r="D2424" s="86" t="s">
        <v>374</v>
      </c>
      <c r="F2424" s="97">
        <v>0</v>
      </c>
    </row>
    <row r="2425" spans="1:6">
      <c r="A2425" s="96" t="s">
        <v>64</v>
      </c>
      <c r="B2425" s="86" t="s">
        <v>210</v>
      </c>
      <c r="C2425" s="86" t="s">
        <v>376</v>
      </c>
      <c r="D2425" s="86" t="s">
        <v>377</v>
      </c>
      <c r="F2425" s="97">
        <v>0</v>
      </c>
    </row>
    <row r="2426" spans="1:6">
      <c r="A2426" s="96" t="s">
        <v>64</v>
      </c>
      <c r="B2426" s="86" t="s">
        <v>210</v>
      </c>
      <c r="C2426" s="86" t="s">
        <v>378</v>
      </c>
      <c r="D2426" s="86" t="s">
        <v>379</v>
      </c>
      <c r="F2426" s="97">
        <v>0</v>
      </c>
    </row>
    <row r="2427" spans="1:6">
      <c r="A2427" s="96" t="s">
        <v>64</v>
      </c>
      <c r="B2427" s="86" t="s">
        <v>210</v>
      </c>
      <c r="C2427" s="86" t="s">
        <v>382</v>
      </c>
      <c r="D2427" s="86" t="s">
        <v>383</v>
      </c>
      <c r="F2427" s="97">
        <v>0</v>
      </c>
    </row>
    <row r="2428" spans="1:6">
      <c r="A2428" s="96" t="s">
        <v>64</v>
      </c>
      <c r="B2428" s="86" t="s">
        <v>210</v>
      </c>
      <c r="C2428" s="86" t="s">
        <v>385</v>
      </c>
      <c r="D2428" s="86" t="s">
        <v>386</v>
      </c>
      <c r="F2428" s="97">
        <v>0</v>
      </c>
    </row>
    <row r="2429" spans="1:6">
      <c r="A2429" s="96" t="s">
        <v>64</v>
      </c>
      <c r="B2429" s="86" t="s">
        <v>210</v>
      </c>
      <c r="C2429" s="86" t="s">
        <v>387</v>
      </c>
      <c r="D2429" s="86" t="s">
        <v>388</v>
      </c>
      <c r="F2429" s="97">
        <v>0</v>
      </c>
    </row>
    <row r="2430" spans="1:6">
      <c r="A2430" s="96" t="s">
        <v>64</v>
      </c>
      <c r="B2430" s="86" t="s">
        <v>210</v>
      </c>
      <c r="C2430" s="86" t="s">
        <v>390</v>
      </c>
      <c r="D2430" s="86" t="s">
        <v>391</v>
      </c>
      <c r="F2430" s="97">
        <v>0</v>
      </c>
    </row>
    <row r="2431" spans="1:6">
      <c r="A2431" s="96" t="s">
        <v>64</v>
      </c>
      <c r="B2431" s="86" t="s">
        <v>210</v>
      </c>
      <c r="C2431" s="86" t="s">
        <v>392</v>
      </c>
      <c r="D2431" s="86" t="s">
        <v>393</v>
      </c>
      <c r="F2431" s="97">
        <v>0</v>
      </c>
    </row>
    <row r="2432" spans="1:6">
      <c r="A2432" s="96" t="s">
        <v>64</v>
      </c>
      <c r="B2432" s="86" t="s">
        <v>210</v>
      </c>
      <c r="C2432" s="86" t="s">
        <v>394</v>
      </c>
      <c r="D2432" s="86" t="s">
        <v>395</v>
      </c>
      <c r="F2432" s="97">
        <v>0</v>
      </c>
    </row>
    <row r="2433" spans="1:6">
      <c r="A2433" s="96" t="s">
        <v>64</v>
      </c>
      <c r="B2433" s="86" t="s">
        <v>210</v>
      </c>
      <c r="C2433" s="86" t="s">
        <v>396</v>
      </c>
      <c r="D2433" s="86" t="s">
        <v>397</v>
      </c>
      <c r="F2433" s="97">
        <v>0</v>
      </c>
    </row>
    <row r="2434" spans="1:6">
      <c r="A2434" s="96" t="s">
        <v>64</v>
      </c>
      <c r="B2434" s="86" t="s">
        <v>210</v>
      </c>
      <c r="C2434" s="86" t="s">
        <v>398</v>
      </c>
      <c r="D2434" s="86" t="s">
        <v>399</v>
      </c>
      <c r="F2434" s="97">
        <v>0</v>
      </c>
    </row>
    <row r="2435" spans="1:6">
      <c r="A2435" s="96" t="s">
        <v>64</v>
      </c>
      <c r="B2435" s="86" t="s">
        <v>210</v>
      </c>
      <c r="C2435" s="86" t="s">
        <v>401</v>
      </c>
      <c r="D2435" s="86" t="s">
        <v>402</v>
      </c>
      <c r="F2435" s="97">
        <v>0</v>
      </c>
    </row>
    <row r="2436" spans="1:6">
      <c r="A2436" s="96" t="s">
        <v>64</v>
      </c>
      <c r="B2436" s="86" t="s">
        <v>210</v>
      </c>
      <c r="C2436" s="86" t="s">
        <v>404</v>
      </c>
      <c r="D2436" s="86" t="s">
        <v>405</v>
      </c>
      <c r="F2436" s="97">
        <v>0</v>
      </c>
    </row>
    <row r="2437" spans="1:6">
      <c r="A2437" s="96" t="s">
        <v>64</v>
      </c>
      <c r="B2437" s="86" t="s">
        <v>210</v>
      </c>
      <c r="C2437" s="86" t="s">
        <v>406</v>
      </c>
      <c r="D2437" s="86" t="s">
        <v>407</v>
      </c>
      <c r="F2437" s="97">
        <v>0</v>
      </c>
    </row>
    <row r="2438" spans="1:6">
      <c r="A2438" s="96" t="s">
        <v>64</v>
      </c>
      <c r="B2438" s="86" t="s">
        <v>210</v>
      </c>
      <c r="C2438" s="86" t="s">
        <v>408</v>
      </c>
      <c r="D2438" s="86" t="s">
        <v>409</v>
      </c>
      <c r="F2438" s="97">
        <v>0</v>
      </c>
    </row>
    <row r="2439" spans="1:6">
      <c r="A2439" s="96" t="s">
        <v>64</v>
      </c>
      <c r="B2439" s="86" t="s">
        <v>210</v>
      </c>
      <c r="C2439" s="86" t="s">
        <v>410</v>
      </c>
      <c r="D2439" s="86" t="s">
        <v>411</v>
      </c>
      <c r="F2439" s="97">
        <v>0</v>
      </c>
    </row>
    <row r="2440" spans="1:6">
      <c r="A2440" s="96" t="s">
        <v>64</v>
      </c>
      <c r="B2440" s="86" t="s">
        <v>210</v>
      </c>
      <c r="C2440" s="86" t="s">
        <v>412</v>
      </c>
      <c r="D2440" s="86" t="s">
        <v>413</v>
      </c>
      <c r="F2440" s="97">
        <v>0</v>
      </c>
    </row>
    <row r="2441" spans="1:6">
      <c r="A2441" s="96" t="s">
        <v>64</v>
      </c>
      <c r="B2441" s="86" t="s">
        <v>210</v>
      </c>
      <c r="C2441" s="86" t="s">
        <v>415</v>
      </c>
      <c r="D2441" s="86" t="s">
        <v>416</v>
      </c>
      <c r="F2441" s="97">
        <v>0</v>
      </c>
    </row>
    <row r="2442" spans="1:6">
      <c r="A2442" s="96" t="s">
        <v>64</v>
      </c>
      <c r="B2442" s="86" t="s">
        <v>210</v>
      </c>
      <c r="C2442" s="86" t="s">
        <v>418</v>
      </c>
      <c r="D2442" s="86" t="s">
        <v>419</v>
      </c>
      <c r="F2442" s="97">
        <v>0</v>
      </c>
    </row>
    <row r="2443" spans="1:6">
      <c r="A2443" s="96" t="s">
        <v>64</v>
      </c>
      <c r="B2443" s="86" t="s">
        <v>210</v>
      </c>
      <c r="C2443" s="86" t="s">
        <v>420</v>
      </c>
      <c r="D2443" s="86" t="s">
        <v>421</v>
      </c>
      <c r="F2443" s="97">
        <v>0</v>
      </c>
    </row>
    <row r="2444" spans="1:6">
      <c r="A2444" s="96" t="s">
        <v>64</v>
      </c>
      <c r="B2444" s="86" t="s">
        <v>210</v>
      </c>
      <c r="C2444" s="86" t="s">
        <v>423</v>
      </c>
      <c r="D2444" s="86" t="s">
        <v>424</v>
      </c>
      <c r="F2444" s="97">
        <v>0</v>
      </c>
    </row>
    <row r="2445" spans="1:6">
      <c r="A2445" s="96" t="s">
        <v>64</v>
      </c>
      <c r="B2445" s="86" t="s">
        <v>210</v>
      </c>
      <c r="C2445" s="86" t="s">
        <v>426</v>
      </c>
      <c r="D2445" s="86" t="s">
        <v>427</v>
      </c>
      <c r="F2445" s="97">
        <v>0</v>
      </c>
    </row>
    <row r="2446" spans="1:6">
      <c r="A2446" s="96" t="s">
        <v>64</v>
      </c>
      <c r="B2446" s="86" t="s">
        <v>210</v>
      </c>
      <c r="C2446" s="86" t="s">
        <v>428</v>
      </c>
      <c r="D2446" s="86" t="s">
        <v>429</v>
      </c>
      <c r="F2446" s="97">
        <v>0</v>
      </c>
    </row>
    <row r="2447" spans="1:6">
      <c r="A2447" s="96" t="s">
        <v>64</v>
      </c>
      <c r="B2447" s="86" t="s">
        <v>210</v>
      </c>
      <c r="C2447" s="86" t="s">
        <v>430</v>
      </c>
      <c r="D2447" s="86" t="s">
        <v>431</v>
      </c>
      <c r="F2447" s="97">
        <v>0</v>
      </c>
    </row>
    <row r="2448" spans="1:6">
      <c r="A2448" s="96" t="s">
        <v>64</v>
      </c>
      <c r="B2448" s="86" t="s">
        <v>210</v>
      </c>
      <c r="C2448" s="86" t="s">
        <v>432</v>
      </c>
      <c r="D2448" s="86" t="s">
        <v>433</v>
      </c>
      <c r="F2448" s="97">
        <v>0</v>
      </c>
    </row>
    <row r="2449" spans="1:6">
      <c r="A2449" s="96" t="s">
        <v>64</v>
      </c>
      <c r="B2449" s="86" t="s">
        <v>210</v>
      </c>
      <c r="C2449" s="86" t="s">
        <v>435</v>
      </c>
      <c r="D2449" s="86" t="s">
        <v>436</v>
      </c>
      <c r="F2449" s="97">
        <v>0</v>
      </c>
    </row>
    <row r="2450" spans="1:6">
      <c r="A2450" s="96" t="s">
        <v>64</v>
      </c>
      <c r="B2450" s="86" t="s">
        <v>210</v>
      </c>
      <c r="C2450" s="86" t="s">
        <v>438</v>
      </c>
      <c r="D2450" s="86" t="s">
        <v>439</v>
      </c>
      <c r="F2450" s="97">
        <v>0</v>
      </c>
    </row>
    <row r="2451" spans="1:6">
      <c r="A2451" s="96" t="s">
        <v>64</v>
      </c>
      <c r="B2451" s="86" t="s">
        <v>210</v>
      </c>
      <c r="C2451" s="86" t="s">
        <v>440</v>
      </c>
      <c r="D2451" s="86" t="s">
        <v>441</v>
      </c>
      <c r="F2451" s="97">
        <v>0</v>
      </c>
    </row>
    <row r="2452" spans="1:6">
      <c r="A2452" s="96" t="s">
        <v>64</v>
      </c>
      <c r="B2452" s="86" t="s">
        <v>210</v>
      </c>
      <c r="C2452" s="86" t="s">
        <v>442</v>
      </c>
      <c r="D2452" s="86" t="s">
        <v>443</v>
      </c>
      <c r="F2452" s="97">
        <v>0</v>
      </c>
    </row>
    <row r="2453" spans="1:6">
      <c r="A2453" s="96" t="s">
        <v>64</v>
      </c>
      <c r="B2453" s="86" t="s">
        <v>210</v>
      </c>
      <c r="C2453" s="86" t="s">
        <v>445</v>
      </c>
      <c r="D2453" s="86" t="s">
        <v>446</v>
      </c>
      <c r="F2453" s="97">
        <v>0</v>
      </c>
    </row>
    <row r="2454" spans="1:6">
      <c r="A2454" s="96" t="s">
        <v>64</v>
      </c>
      <c r="B2454" s="86" t="s">
        <v>210</v>
      </c>
      <c r="C2454" s="86" t="s">
        <v>447</v>
      </c>
      <c r="D2454" s="86" t="s">
        <v>448</v>
      </c>
      <c r="F2454" s="97">
        <v>0</v>
      </c>
    </row>
    <row r="2455" spans="1:6">
      <c r="A2455" s="96" t="s">
        <v>64</v>
      </c>
      <c r="B2455" s="86" t="s">
        <v>210</v>
      </c>
      <c r="C2455" s="86" t="s">
        <v>449</v>
      </c>
      <c r="D2455" s="86" t="s">
        <v>450</v>
      </c>
      <c r="F2455" s="97">
        <v>0</v>
      </c>
    </row>
    <row r="2456" spans="1:6">
      <c r="A2456" s="96" t="s">
        <v>64</v>
      </c>
      <c r="B2456" s="86" t="s">
        <v>210</v>
      </c>
      <c r="C2456" s="86" t="s">
        <v>452</v>
      </c>
      <c r="D2456" s="86" t="s">
        <v>453</v>
      </c>
      <c r="F2456" s="97">
        <v>0</v>
      </c>
    </row>
    <row r="2457" spans="1:6">
      <c r="A2457" s="96" t="s">
        <v>64</v>
      </c>
      <c r="B2457" s="86" t="s">
        <v>210</v>
      </c>
      <c r="C2457" s="86" t="s">
        <v>455</v>
      </c>
      <c r="D2457" s="86" t="s">
        <v>456</v>
      </c>
      <c r="F2457" s="97">
        <v>0</v>
      </c>
    </row>
    <row r="2458" spans="1:6">
      <c r="A2458" s="96" t="s">
        <v>64</v>
      </c>
      <c r="B2458" s="86" t="s">
        <v>210</v>
      </c>
      <c r="C2458" s="86" t="s">
        <v>457</v>
      </c>
      <c r="D2458" s="86" t="s">
        <v>458</v>
      </c>
      <c r="F2458" s="97">
        <v>0</v>
      </c>
    </row>
    <row r="2459" spans="1:6">
      <c r="A2459" s="96" t="s">
        <v>64</v>
      </c>
      <c r="B2459" s="86" t="s">
        <v>210</v>
      </c>
      <c r="C2459" s="86" t="s">
        <v>459</v>
      </c>
      <c r="D2459" s="86" t="s">
        <v>460</v>
      </c>
      <c r="F2459" s="97">
        <v>0</v>
      </c>
    </row>
    <row r="2460" spans="1:6">
      <c r="A2460" s="96" t="s">
        <v>64</v>
      </c>
      <c r="B2460" s="86" t="s">
        <v>210</v>
      </c>
      <c r="C2460" s="86" t="s">
        <v>462</v>
      </c>
      <c r="D2460" s="86" t="s">
        <v>463</v>
      </c>
      <c r="F2460" s="97">
        <v>0</v>
      </c>
    </row>
    <row r="2461" spans="1:6">
      <c r="A2461" s="96" t="s">
        <v>64</v>
      </c>
      <c r="B2461" s="86" t="s">
        <v>210</v>
      </c>
      <c r="C2461" s="86" t="s">
        <v>464</v>
      </c>
      <c r="D2461" s="86" t="s">
        <v>465</v>
      </c>
      <c r="F2461" s="97">
        <v>0</v>
      </c>
    </row>
    <row r="2462" spans="1:6">
      <c r="A2462" s="96" t="s">
        <v>64</v>
      </c>
      <c r="B2462" s="86" t="s">
        <v>210</v>
      </c>
      <c r="C2462" s="86" t="s">
        <v>466</v>
      </c>
      <c r="D2462" s="86" t="s">
        <v>467</v>
      </c>
      <c r="F2462" s="97">
        <v>0</v>
      </c>
    </row>
    <row r="2463" spans="1:6">
      <c r="A2463" s="96" t="s">
        <v>64</v>
      </c>
      <c r="B2463" s="86" t="s">
        <v>210</v>
      </c>
      <c r="C2463" s="86" t="s">
        <v>468</v>
      </c>
      <c r="D2463" s="86" t="s">
        <v>469</v>
      </c>
      <c r="F2463" s="97">
        <v>0</v>
      </c>
    </row>
    <row r="2464" spans="1:6">
      <c r="A2464" s="96" t="s">
        <v>64</v>
      </c>
      <c r="B2464" s="86" t="s">
        <v>210</v>
      </c>
      <c r="C2464" s="86" t="s">
        <v>470</v>
      </c>
      <c r="D2464" s="86" t="s">
        <v>471</v>
      </c>
      <c r="F2464" s="97">
        <v>0</v>
      </c>
    </row>
    <row r="2465" spans="1:6">
      <c r="A2465" s="96" t="s">
        <v>64</v>
      </c>
      <c r="B2465" s="86" t="s">
        <v>210</v>
      </c>
      <c r="C2465" s="86" t="s">
        <v>472</v>
      </c>
      <c r="D2465" s="86" t="s">
        <v>473</v>
      </c>
      <c r="F2465" s="97">
        <v>0</v>
      </c>
    </row>
    <row r="2466" spans="1:6">
      <c r="A2466" s="96" t="s">
        <v>64</v>
      </c>
      <c r="B2466" s="86" t="s">
        <v>210</v>
      </c>
      <c r="C2466" s="86" t="s">
        <v>475</v>
      </c>
      <c r="D2466" s="86" t="s">
        <v>476</v>
      </c>
      <c r="F2466" s="97">
        <v>0</v>
      </c>
    </row>
    <row r="2467" spans="1:6">
      <c r="A2467" s="96" t="s">
        <v>64</v>
      </c>
      <c r="B2467" s="86" t="s">
        <v>210</v>
      </c>
      <c r="C2467" s="86" t="s">
        <v>477</v>
      </c>
      <c r="D2467" s="86" t="s">
        <v>478</v>
      </c>
      <c r="F2467" s="97">
        <v>0</v>
      </c>
    </row>
    <row r="2468" spans="1:6">
      <c r="A2468" s="96" t="s">
        <v>64</v>
      </c>
      <c r="B2468" s="86" t="s">
        <v>210</v>
      </c>
      <c r="C2468" s="86" t="s">
        <v>479</v>
      </c>
      <c r="D2468" s="86" t="s">
        <v>480</v>
      </c>
      <c r="F2468" s="97">
        <v>0</v>
      </c>
    </row>
    <row r="2469" spans="1:6">
      <c r="A2469" s="96" t="s">
        <v>64</v>
      </c>
      <c r="B2469" s="86" t="s">
        <v>210</v>
      </c>
      <c r="C2469" s="86" t="s">
        <v>481</v>
      </c>
      <c r="D2469" s="86" t="s">
        <v>482</v>
      </c>
      <c r="F2469" s="97">
        <v>0</v>
      </c>
    </row>
    <row r="2470" spans="1:6">
      <c r="A2470" s="96" t="s">
        <v>64</v>
      </c>
      <c r="B2470" s="86" t="s">
        <v>210</v>
      </c>
      <c r="C2470" s="86" t="s">
        <v>483</v>
      </c>
      <c r="D2470" s="86" t="s">
        <v>484</v>
      </c>
      <c r="F2470" s="97">
        <v>0</v>
      </c>
    </row>
    <row r="2471" spans="1:6">
      <c r="A2471" s="96" t="s">
        <v>64</v>
      </c>
      <c r="B2471" s="86" t="s">
        <v>210</v>
      </c>
      <c r="C2471" s="86" t="s">
        <v>485</v>
      </c>
      <c r="D2471" s="86" t="s">
        <v>486</v>
      </c>
      <c r="F2471" s="97">
        <v>0</v>
      </c>
    </row>
    <row r="2472" spans="1:6">
      <c r="A2472" s="96" t="s">
        <v>64</v>
      </c>
      <c r="B2472" s="86" t="s">
        <v>210</v>
      </c>
      <c r="C2472" s="86" t="s">
        <v>487</v>
      </c>
      <c r="D2472" s="86" t="s">
        <v>488</v>
      </c>
      <c r="F2472" s="97">
        <v>0</v>
      </c>
    </row>
    <row r="2473" spans="1:6">
      <c r="A2473" s="96" t="s">
        <v>64</v>
      </c>
      <c r="B2473" s="86" t="s">
        <v>210</v>
      </c>
      <c r="C2473" s="86" t="s">
        <v>489</v>
      </c>
      <c r="D2473" s="86" t="s">
        <v>490</v>
      </c>
      <c r="F2473" s="97">
        <v>0</v>
      </c>
    </row>
    <row r="2474" spans="1:6">
      <c r="A2474" s="96" t="s">
        <v>64</v>
      </c>
      <c r="B2474" s="86" t="s">
        <v>210</v>
      </c>
      <c r="C2474" s="86" t="s">
        <v>491</v>
      </c>
      <c r="D2474" s="86" t="s">
        <v>492</v>
      </c>
      <c r="F2474" s="97">
        <v>0</v>
      </c>
    </row>
    <row r="2475" spans="1:6">
      <c r="A2475" s="96" t="s">
        <v>64</v>
      </c>
      <c r="B2475" s="86" t="s">
        <v>210</v>
      </c>
      <c r="C2475" s="86" t="s">
        <v>493</v>
      </c>
      <c r="D2475" s="86" t="s">
        <v>494</v>
      </c>
      <c r="F2475" s="97">
        <v>0</v>
      </c>
    </row>
    <row r="2476" spans="1:6">
      <c r="A2476" s="96" t="s">
        <v>64</v>
      </c>
      <c r="B2476" s="86" t="s">
        <v>210</v>
      </c>
      <c r="C2476" s="86" t="s">
        <v>495</v>
      </c>
      <c r="D2476" s="86" t="s">
        <v>496</v>
      </c>
      <c r="F2476" s="97">
        <v>0</v>
      </c>
    </row>
    <row r="2477" spans="1:6">
      <c r="A2477" s="96" t="s">
        <v>64</v>
      </c>
      <c r="B2477" s="86" t="s">
        <v>210</v>
      </c>
      <c r="C2477" s="86" t="s">
        <v>497</v>
      </c>
      <c r="D2477" s="86" t="s">
        <v>498</v>
      </c>
      <c r="F2477" s="97">
        <v>0</v>
      </c>
    </row>
    <row r="2478" spans="1:6">
      <c r="A2478" s="96" t="s">
        <v>64</v>
      </c>
      <c r="B2478" s="86" t="s">
        <v>210</v>
      </c>
      <c r="C2478" s="86" t="s">
        <v>499</v>
      </c>
      <c r="D2478" s="86" t="s">
        <v>500</v>
      </c>
      <c r="F2478" s="97">
        <v>0</v>
      </c>
    </row>
    <row r="2479" spans="1:6">
      <c r="A2479" s="96" t="s">
        <v>64</v>
      </c>
      <c r="B2479" s="86" t="s">
        <v>210</v>
      </c>
      <c r="C2479" s="86" t="s">
        <v>501</v>
      </c>
      <c r="D2479" s="86" t="s">
        <v>502</v>
      </c>
      <c r="F2479" s="97">
        <v>0</v>
      </c>
    </row>
    <row r="2480" spans="1:6">
      <c r="A2480" s="96" t="s">
        <v>64</v>
      </c>
      <c r="B2480" s="86" t="s">
        <v>210</v>
      </c>
      <c r="C2480" s="86" t="s">
        <v>503</v>
      </c>
      <c r="D2480" s="86" t="s">
        <v>504</v>
      </c>
      <c r="F2480" s="97">
        <v>0</v>
      </c>
    </row>
    <row r="2481" spans="1:6">
      <c r="A2481" s="96" t="s">
        <v>64</v>
      </c>
      <c r="B2481" s="86" t="s">
        <v>210</v>
      </c>
      <c r="C2481" s="86" t="s">
        <v>505</v>
      </c>
      <c r="D2481" s="86" t="s">
        <v>506</v>
      </c>
      <c r="F2481" s="97">
        <v>0</v>
      </c>
    </row>
    <row r="2482" spans="1:6">
      <c r="A2482" s="96" t="s">
        <v>64</v>
      </c>
      <c r="B2482" s="86" t="s">
        <v>210</v>
      </c>
      <c r="C2482" s="86" t="s">
        <v>507</v>
      </c>
      <c r="D2482" s="86" t="s">
        <v>508</v>
      </c>
      <c r="F2482" s="97">
        <v>0</v>
      </c>
    </row>
    <row r="2483" spans="1:6">
      <c r="A2483" s="96" t="s">
        <v>64</v>
      </c>
      <c r="B2483" s="86" t="s">
        <v>210</v>
      </c>
      <c r="C2483" s="86" t="s">
        <v>509</v>
      </c>
      <c r="D2483" s="86" t="s">
        <v>510</v>
      </c>
      <c r="F2483" s="97">
        <v>0</v>
      </c>
    </row>
    <row r="2484" spans="1:6">
      <c r="A2484" s="96" t="s">
        <v>64</v>
      </c>
      <c r="B2484" s="86" t="s">
        <v>210</v>
      </c>
      <c r="C2484" s="86" t="s">
        <v>511</v>
      </c>
      <c r="D2484" s="86" t="s">
        <v>512</v>
      </c>
      <c r="F2484" s="97">
        <v>0</v>
      </c>
    </row>
    <row r="2485" spans="1:6">
      <c r="A2485" s="96" t="s">
        <v>64</v>
      </c>
      <c r="B2485" s="86" t="s">
        <v>210</v>
      </c>
      <c r="C2485" s="86" t="s">
        <v>513</v>
      </c>
      <c r="D2485" s="86" t="s">
        <v>514</v>
      </c>
      <c r="F2485" s="97">
        <v>0</v>
      </c>
    </row>
    <row r="2486" spans="1:6">
      <c r="A2486" s="96" t="s">
        <v>64</v>
      </c>
      <c r="B2486" s="86" t="s">
        <v>210</v>
      </c>
      <c r="C2486" s="86" t="s">
        <v>515</v>
      </c>
      <c r="D2486" s="86" t="s">
        <v>516</v>
      </c>
      <c r="F2486" s="97">
        <v>0</v>
      </c>
    </row>
    <row r="2487" spans="1:6">
      <c r="A2487" s="96" t="s">
        <v>64</v>
      </c>
      <c r="B2487" s="86" t="s">
        <v>210</v>
      </c>
      <c r="C2487" s="86" t="s">
        <v>517</v>
      </c>
      <c r="D2487" s="86" t="s">
        <v>518</v>
      </c>
      <c r="F2487" s="97">
        <v>0</v>
      </c>
    </row>
    <row r="2488" spans="1:6">
      <c r="A2488" s="96" t="s">
        <v>64</v>
      </c>
      <c r="B2488" s="86" t="s">
        <v>210</v>
      </c>
      <c r="C2488" s="86" t="s">
        <v>519</v>
      </c>
      <c r="D2488" s="86" t="s">
        <v>520</v>
      </c>
      <c r="F2488" s="97">
        <v>0</v>
      </c>
    </row>
    <row r="2489" spans="1:6">
      <c r="A2489" s="96" t="s">
        <v>64</v>
      </c>
      <c r="B2489" s="86" t="s">
        <v>210</v>
      </c>
      <c r="C2489" s="86" t="s">
        <v>521</v>
      </c>
      <c r="D2489" s="86" t="s">
        <v>522</v>
      </c>
      <c r="F2489" s="97">
        <v>0</v>
      </c>
    </row>
    <row r="2490" spans="1:6">
      <c r="A2490" s="96" t="s">
        <v>64</v>
      </c>
      <c r="B2490" s="86" t="s">
        <v>210</v>
      </c>
      <c r="C2490" s="86" t="s">
        <v>523</v>
      </c>
      <c r="D2490" s="86" t="s">
        <v>467</v>
      </c>
      <c r="F2490" s="97">
        <v>0</v>
      </c>
    </row>
    <row r="2491" spans="1:6">
      <c r="A2491" s="96" t="s">
        <v>64</v>
      </c>
      <c r="B2491" s="86" t="s">
        <v>210</v>
      </c>
      <c r="C2491" s="86" t="s">
        <v>524</v>
      </c>
      <c r="D2491" s="86" t="s">
        <v>525</v>
      </c>
      <c r="F2491" s="97">
        <v>0</v>
      </c>
    </row>
    <row r="2492" spans="1:6">
      <c r="A2492" s="96" t="s">
        <v>64</v>
      </c>
      <c r="B2492" s="86" t="s">
        <v>210</v>
      </c>
      <c r="C2492" s="86" t="s">
        <v>526</v>
      </c>
      <c r="D2492" s="86" t="s">
        <v>527</v>
      </c>
      <c r="F2492" s="97">
        <v>0</v>
      </c>
    </row>
    <row r="2493" spans="1:6">
      <c r="A2493" s="96" t="s">
        <v>64</v>
      </c>
      <c r="B2493" s="86" t="s">
        <v>210</v>
      </c>
      <c r="C2493" s="86" t="s">
        <v>528</v>
      </c>
      <c r="D2493" s="86" t="s">
        <v>478</v>
      </c>
      <c r="F2493" s="97">
        <v>0</v>
      </c>
    </row>
    <row r="2494" spans="1:6">
      <c r="A2494" s="96" t="s">
        <v>64</v>
      </c>
      <c r="B2494" s="86" t="s">
        <v>210</v>
      </c>
      <c r="C2494" s="86" t="s">
        <v>529</v>
      </c>
      <c r="D2494" s="86" t="s">
        <v>530</v>
      </c>
      <c r="F2494" s="97">
        <v>0</v>
      </c>
    </row>
    <row r="2495" spans="1:6">
      <c r="A2495" s="96" t="s">
        <v>64</v>
      </c>
      <c r="B2495" s="86" t="s">
        <v>210</v>
      </c>
      <c r="C2495" s="86" t="s">
        <v>531</v>
      </c>
      <c r="D2495" s="86" t="s">
        <v>532</v>
      </c>
      <c r="F2495" s="97">
        <v>0</v>
      </c>
    </row>
    <row r="2496" spans="1:6">
      <c r="A2496" s="96" t="s">
        <v>64</v>
      </c>
      <c r="B2496" s="86" t="s">
        <v>210</v>
      </c>
      <c r="C2496" s="86" t="s">
        <v>533</v>
      </c>
      <c r="D2496" s="86" t="s">
        <v>534</v>
      </c>
      <c r="F2496" s="97">
        <v>0</v>
      </c>
    </row>
    <row r="2497" spans="1:6">
      <c r="A2497" s="96" t="s">
        <v>64</v>
      </c>
      <c r="B2497" s="86" t="s">
        <v>210</v>
      </c>
      <c r="C2497" s="86" t="s">
        <v>535</v>
      </c>
      <c r="D2497" s="86" t="s">
        <v>536</v>
      </c>
      <c r="F2497" s="97">
        <v>0</v>
      </c>
    </row>
    <row r="2498" spans="1:6">
      <c r="A2498" s="96" t="s">
        <v>64</v>
      </c>
      <c r="B2498" s="86" t="s">
        <v>210</v>
      </c>
      <c r="C2498" s="86" t="s">
        <v>537</v>
      </c>
      <c r="D2498" s="86" t="s">
        <v>538</v>
      </c>
      <c r="F2498" s="97">
        <v>0</v>
      </c>
    </row>
    <row r="2499" spans="1:6">
      <c r="A2499" s="96" t="s">
        <v>64</v>
      </c>
      <c r="B2499" s="86" t="s">
        <v>210</v>
      </c>
      <c r="C2499" s="86" t="s">
        <v>539</v>
      </c>
      <c r="D2499" s="86" t="s">
        <v>540</v>
      </c>
      <c r="F2499" s="97">
        <v>0</v>
      </c>
    </row>
    <row r="2500" spans="1:6">
      <c r="A2500" s="96" t="s">
        <v>64</v>
      </c>
      <c r="B2500" s="86" t="s">
        <v>210</v>
      </c>
      <c r="C2500" s="86" t="s">
        <v>541</v>
      </c>
      <c r="D2500" s="86" t="s">
        <v>542</v>
      </c>
      <c r="F2500" s="97">
        <v>0</v>
      </c>
    </row>
    <row r="2501" spans="1:6">
      <c r="A2501" s="96" t="s">
        <v>64</v>
      </c>
      <c r="B2501" s="86" t="s">
        <v>210</v>
      </c>
      <c r="C2501" s="86" t="s">
        <v>543</v>
      </c>
      <c r="D2501" s="86" t="s">
        <v>544</v>
      </c>
      <c r="F2501" s="97">
        <v>0</v>
      </c>
    </row>
    <row r="2502" spans="1:6">
      <c r="A2502" s="96" t="s">
        <v>64</v>
      </c>
      <c r="B2502" s="86" t="s">
        <v>210</v>
      </c>
      <c r="C2502" s="86" t="s">
        <v>545</v>
      </c>
      <c r="D2502" s="86" t="s">
        <v>546</v>
      </c>
      <c r="F2502" s="97">
        <v>0</v>
      </c>
    </row>
    <row r="2503" spans="1:6">
      <c r="A2503" s="96" t="s">
        <v>64</v>
      </c>
      <c r="B2503" s="86" t="s">
        <v>210</v>
      </c>
      <c r="C2503" s="86" t="s">
        <v>547</v>
      </c>
      <c r="D2503" s="86" t="s">
        <v>548</v>
      </c>
      <c r="F2503" s="97">
        <v>0</v>
      </c>
    </row>
    <row r="2504" spans="1:6">
      <c r="A2504" s="96" t="s">
        <v>64</v>
      </c>
      <c r="B2504" s="86" t="s">
        <v>210</v>
      </c>
      <c r="C2504" s="86" t="s">
        <v>549</v>
      </c>
      <c r="D2504" s="86" t="s">
        <v>550</v>
      </c>
      <c r="F2504" s="97">
        <v>0</v>
      </c>
    </row>
    <row r="2505" spans="1:6">
      <c r="A2505" s="96" t="s">
        <v>64</v>
      </c>
      <c r="B2505" s="86" t="s">
        <v>210</v>
      </c>
      <c r="C2505" s="86" t="s">
        <v>551</v>
      </c>
      <c r="D2505" s="86" t="s">
        <v>552</v>
      </c>
      <c r="F2505" s="97">
        <v>0</v>
      </c>
    </row>
    <row r="2506" spans="1:6">
      <c r="A2506" s="96" t="s">
        <v>64</v>
      </c>
      <c r="B2506" s="86" t="s">
        <v>210</v>
      </c>
      <c r="C2506" s="86" t="s">
        <v>553</v>
      </c>
      <c r="D2506" s="86" t="s">
        <v>554</v>
      </c>
      <c r="F2506" s="97">
        <v>0</v>
      </c>
    </row>
    <row r="2507" spans="1:6">
      <c r="A2507" s="96" t="s">
        <v>64</v>
      </c>
      <c r="B2507" s="86" t="s">
        <v>210</v>
      </c>
      <c r="C2507" s="86" t="s">
        <v>555</v>
      </c>
      <c r="D2507" s="86" t="s">
        <v>556</v>
      </c>
      <c r="F2507" s="97">
        <v>0</v>
      </c>
    </row>
    <row r="2508" spans="1:6">
      <c r="A2508" s="96" t="s">
        <v>64</v>
      </c>
      <c r="B2508" s="86" t="s">
        <v>210</v>
      </c>
      <c r="C2508" s="86" t="s">
        <v>557</v>
      </c>
      <c r="D2508" s="86" t="s">
        <v>558</v>
      </c>
      <c r="F2508" s="97">
        <v>0</v>
      </c>
    </row>
    <row r="2509" spans="1:6">
      <c r="A2509" s="96" t="s">
        <v>64</v>
      </c>
      <c r="B2509" s="86" t="s">
        <v>210</v>
      </c>
      <c r="C2509" s="86" t="s">
        <v>559</v>
      </c>
      <c r="D2509" s="86" t="s">
        <v>560</v>
      </c>
      <c r="F2509" s="97">
        <v>0</v>
      </c>
    </row>
    <row r="2510" spans="1:6">
      <c r="A2510" s="96" t="s">
        <v>64</v>
      </c>
      <c r="B2510" s="86" t="s">
        <v>210</v>
      </c>
      <c r="C2510" s="86" t="s">
        <v>561</v>
      </c>
      <c r="D2510" s="86" t="s">
        <v>562</v>
      </c>
      <c r="F2510" s="97">
        <v>0</v>
      </c>
    </row>
    <row r="2511" spans="1:6">
      <c r="A2511" s="96" t="s">
        <v>64</v>
      </c>
      <c r="B2511" s="86" t="s">
        <v>210</v>
      </c>
      <c r="C2511" s="86" t="s">
        <v>563</v>
      </c>
      <c r="D2511" s="86" t="s">
        <v>564</v>
      </c>
      <c r="F2511" s="97">
        <v>0</v>
      </c>
    </row>
    <row r="2512" spans="1:6">
      <c r="A2512" s="96" t="s">
        <v>64</v>
      </c>
      <c r="B2512" s="86" t="s">
        <v>210</v>
      </c>
      <c r="C2512" s="86" t="s">
        <v>565</v>
      </c>
      <c r="D2512" s="86" t="s">
        <v>566</v>
      </c>
      <c r="F2512" s="97">
        <v>0</v>
      </c>
    </row>
    <row r="2513" spans="1:6">
      <c r="A2513" s="96" t="s">
        <v>64</v>
      </c>
      <c r="B2513" s="86" t="s">
        <v>210</v>
      </c>
      <c r="C2513" s="86" t="s">
        <v>568</v>
      </c>
      <c r="D2513" s="86" t="s">
        <v>569</v>
      </c>
      <c r="F2513" s="97">
        <v>0</v>
      </c>
    </row>
    <row r="2514" spans="1:6">
      <c r="A2514" s="96" t="s">
        <v>64</v>
      </c>
      <c r="B2514" s="86" t="s">
        <v>210</v>
      </c>
      <c r="C2514" s="86" t="s">
        <v>570</v>
      </c>
      <c r="D2514" s="86" t="s">
        <v>571</v>
      </c>
      <c r="F2514" s="97">
        <v>0</v>
      </c>
    </row>
    <row r="2515" spans="1:6">
      <c r="A2515" s="96" t="s">
        <v>64</v>
      </c>
      <c r="B2515" s="86" t="s">
        <v>210</v>
      </c>
      <c r="C2515" s="86" t="s">
        <v>572</v>
      </c>
      <c r="D2515" s="86" t="s">
        <v>573</v>
      </c>
      <c r="F2515" s="97">
        <v>0</v>
      </c>
    </row>
    <row r="2516" spans="1:6">
      <c r="A2516" s="96" t="s">
        <v>64</v>
      </c>
      <c r="B2516" s="86" t="s">
        <v>210</v>
      </c>
      <c r="C2516" s="86" t="s">
        <v>574</v>
      </c>
      <c r="D2516" s="86" t="s">
        <v>575</v>
      </c>
      <c r="F2516" s="97">
        <v>0</v>
      </c>
    </row>
    <row r="2517" spans="1:6">
      <c r="A2517" s="96" t="s">
        <v>64</v>
      </c>
      <c r="B2517" s="86" t="s">
        <v>210</v>
      </c>
      <c r="C2517" s="86" t="s">
        <v>576</v>
      </c>
      <c r="D2517" s="86" t="s">
        <v>577</v>
      </c>
      <c r="F2517" s="97">
        <v>0</v>
      </c>
    </row>
    <row r="2518" spans="1:6">
      <c r="A2518" s="96" t="s">
        <v>64</v>
      </c>
      <c r="B2518" s="86" t="s">
        <v>210</v>
      </c>
      <c r="C2518" s="86" t="s">
        <v>578</v>
      </c>
      <c r="D2518" s="86" t="s">
        <v>579</v>
      </c>
      <c r="F2518" s="97">
        <v>0</v>
      </c>
    </row>
    <row r="2519" spans="1:6">
      <c r="A2519" s="96" t="s">
        <v>64</v>
      </c>
      <c r="B2519" s="86" t="s">
        <v>210</v>
      </c>
      <c r="C2519" s="86" t="s">
        <v>580</v>
      </c>
      <c r="D2519" s="88" t="s">
        <v>581</v>
      </c>
      <c r="F2519" s="97">
        <v>0</v>
      </c>
    </row>
    <row r="2520" spans="1:6">
      <c r="A2520" s="96" t="s">
        <v>64</v>
      </c>
      <c r="B2520" s="86" t="s">
        <v>210</v>
      </c>
      <c r="C2520" s="86" t="s">
        <v>587</v>
      </c>
      <c r="D2520" s="86" t="s">
        <v>588</v>
      </c>
      <c r="F2520" s="97">
        <v>0</v>
      </c>
    </row>
    <row r="2521" spans="1:6">
      <c r="A2521" s="96" t="s">
        <v>64</v>
      </c>
      <c r="B2521" s="86" t="s">
        <v>210</v>
      </c>
      <c r="C2521" s="86" t="s">
        <v>591</v>
      </c>
      <c r="D2521" s="88" t="s">
        <v>592</v>
      </c>
      <c r="F2521" s="97">
        <v>0</v>
      </c>
    </row>
    <row r="2522" spans="1:6">
      <c r="A2522" s="96" t="s">
        <v>64</v>
      </c>
      <c r="B2522" s="86" t="s">
        <v>210</v>
      </c>
      <c r="C2522" s="86" t="s">
        <v>594</v>
      </c>
      <c r="D2522" s="86" t="s">
        <v>595</v>
      </c>
      <c r="F2522" s="97">
        <v>0</v>
      </c>
    </row>
    <row r="2523" spans="1:6">
      <c r="A2523" s="96" t="s">
        <v>64</v>
      </c>
      <c r="B2523" s="86" t="s">
        <v>210</v>
      </c>
      <c r="C2523" s="86" t="s">
        <v>596</v>
      </c>
      <c r="D2523" s="86" t="s">
        <v>597</v>
      </c>
      <c r="F2523" s="97">
        <v>0</v>
      </c>
    </row>
    <row r="2524" spans="1:6">
      <c r="A2524" s="96" t="s">
        <v>64</v>
      </c>
      <c r="B2524" s="86" t="s">
        <v>210</v>
      </c>
      <c r="C2524" s="86" t="s">
        <v>598</v>
      </c>
      <c r="D2524" s="86" t="s">
        <v>599</v>
      </c>
      <c r="F2524" s="97">
        <v>0</v>
      </c>
    </row>
    <row r="2525" spans="1:6">
      <c r="A2525" s="96" t="s">
        <v>64</v>
      </c>
      <c r="B2525" s="86" t="s">
        <v>210</v>
      </c>
      <c r="C2525" s="86" t="s">
        <v>600</v>
      </c>
      <c r="D2525" s="86" t="s">
        <v>601</v>
      </c>
      <c r="F2525" s="97">
        <v>0</v>
      </c>
    </row>
    <row r="2526" spans="1:6">
      <c r="A2526" s="96" t="s">
        <v>64</v>
      </c>
      <c r="B2526" s="86" t="s">
        <v>210</v>
      </c>
      <c r="C2526" s="86" t="s">
        <v>602</v>
      </c>
      <c r="D2526" s="86" t="s">
        <v>603</v>
      </c>
      <c r="F2526" s="97">
        <v>0</v>
      </c>
    </row>
    <row r="2527" spans="1:6">
      <c r="A2527" s="96" t="s">
        <v>64</v>
      </c>
      <c r="B2527" s="86" t="s">
        <v>210</v>
      </c>
      <c r="C2527" s="86" t="s">
        <v>604</v>
      </c>
      <c r="D2527" s="88" t="s">
        <v>605</v>
      </c>
      <c r="F2527" s="97">
        <v>0</v>
      </c>
    </row>
    <row r="2528" spans="1:6">
      <c r="A2528" s="96" t="s">
        <v>64</v>
      </c>
      <c r="B2528" s="86" t="s">
        <v>210</v>
      </c>
      <c r="C2528" s="86" t="s">
        <v>607</v>
      </c>
      <c r="D2528" s="88" t="s">
        <v>608</v>
      </c>
      <c r="F2528" s="97">
        <v>0</v>
      </c>
    </row>
    <row r="2529" spans="1:6">
      <c r="A2529" s="96" t="s">
        <v>64</v>
      </c>
      <c r="B2529" s="86" t="s">
        <v>210</v>
      </c>
      <c r="C2529" s="86" t="s">
        <v>609</v>
      </c>
      <c r="D2529" s="86" t="s">
        <v>610</v>
      </c>
      <c r="F2529" s="97">
        <v>0</v>
      </c>
    </row>
    <row r="2530" spans="1:6">
      <c r="A2530" s="96" t="s">
        <v>64</v>
      </c>
      <c r="B2530" s="86" t="s">
        <v>210</v>
      </c>
      <c r="C2530" s="86" t="s">
        <v>611</v>
      </c>
      <c r="D2530" s="86" t="s">
        <v>612</v>
      </c>
      <c r="F2530" s="97">
        <v>0</v>
      </c>
    </row>
    <row r="2531" spans="1:6">
      <c r="A2531" s="96" t="s">
        <v>64</v>
      </c>
      <c r="B2531" s="86" t="s">
        <v>210</v>
      </c>
      <c r="C2531" s="86" t="s">
        <v>613</v>
      </c>
      <c r="D2531" s="86" t="s">
        <v>614</v>
      </c>
      <c r="F2531" s="97">
        <v>0</v>
      </c>
    </row>
    <row r="2532" spans="1:6">
      <c r="A2532" s="96" t="s">
        <v>64</v>
      </c>
      <c r="B2532" s="86" t="s">
        <v>210</v>
      </c>
      <c r="C2532" s="86" t="s">
        <v>615</v>
      </c>
      <c r="D2532" s="86" t="s">
        <v>616</v>
      </c>
      <c r="F2532" s="97">
        <v>0</v>
      </c>
    </row>
    <row r="2533" spans="1:6">
      <c r="A2533" s="96" t="s">
        <v>64</v>
      </c>
      <c r="B2533" s="86" t="s">
        <v>210</v>
      </c>
      <c r="C2533" s="86" t="s">
        <v>617</v>
      </c>
      <c r="D2533" s="86" t="s">
        <v>618</v>
      </c>
      <c r="F2533" s="97">
        <v>0</v>
      </c>
    </row>
    <row r="2534" spans="1:6">
      <c r="A2534" s="96" t="s">
        <v>64</v>
      </c>
      <c r="B2534" s="86" t="s">
        <v>210</v>
      </c>
      <c r="C2534" s="86" t="s">
        <v>619</v>
      </c>
      <c r="D2534" s="86" t="s">
        <v>620</v>
      </c>
      <c r="F2534" s="97">
        <v>0</v>
      </c>
    </row>
    <row r="2535" spans="1:6">
      <c r="A2535" s="96" t="s">
        <v>64</v>
      </c>
      <c r="B2535" s="86" t="s">
        <v>210</v>
      </c>
      <c r="C2535" s="86" t="s">
        <v>621</v>
      </c>
      <c r="D2535" s="86" t="s">
        <v>622</v>
      </c>
      <c r="F2535" s="97">
        <v>0</v>
      </c>
    </row>
    <row r="2536" spans="1:6">
      <c r="A2536" s="96" t="s">
        <v>64</v>
      </c>
      <c r="B2536" s="86" t="s">
        <v>210</v>
      </c>
      <c r="C2536" s="86" t="s">
        <v>623</v>
      </c>
      <c r="D2536" s="86" t="s">
        <v>624</v>
      </c>
      <c r="F2536" s="97">
        <v>0</v>
      </c>
    </row>
    <row r="2537" spans="1:6">
      <c r="A2537" s="96" t="s">
        <v>64</v>
      </c>
      <c r="B2537" s="86" t="s">
        <v>210</v>
      </c>
      <c r="C2537" s="86" t="s">
        <v>625</v>
      </c>
      <c r="D2537" s="86" t="s">
        <v>626</v>
      </c>
      <c r="F2537" s="97">
        <v>0</v>
      </c>
    </row>
    <row r="2538" spans="1:6">
      <c r="A2538" s="96" t="s">
        <v>64</v>
      </c>
      <c r="B2538" s="86" t="s">
        <v>210</v>
      </c>
      <c r="C2538" s="86" t="s">
        <v>628</v>
      </c>
      <c r="D2538" s="86" t="s">
        <v>629</v>
      </c>
      <c r="F2538" s="97">
        <v>0</v>
      </c>
    </row>
    <row r="2539" spans="1:6">
      <c r="A2539" s="96" t="s">
        <v>64</v>
      </c>
      <c r="B2539" s="86" t="s">
        <v>210</v>
      </c>
      <c r="C2539" s="89" t="s">
        <v>632</v>
      </c>
      <c r="D2539" s="86" t="s">
        <v>633</v>
      </c>
      <c r="F2539" s="97">
        <v>0</v>
      </c>
    </row>
    <row r="2540" spans="1:6">
      <c r="A2540" s="96" t="s">
        <v>64</v>
      </c>
      <c r="B2540" s="86" t="s">
        <v>210</v>
      </c>
      <c r="C2540" s="90" t="s">
        <v>635</v>
      </c>
      <c r="D2540" s="90" t="s">
        <v>636</v>
      </c>
      <c r="F2540" s="97">
        <v>0</v>
      </c>
    </row>
    <row r="2541" spans="1:6">
      <c r="A2541" s="96" t="s">
        <v>64</v>
      </c>
      <c r="B2541" s="86" t="s">
        <v>210</v>
      </c>
      <c r="C2541" s="86" t="s">
        <v>638</v>
      </c>
      <c r="D2541" s="86" t="s">
        <v>639</v>
      </c>
      <c r="F2541" s="98">
        <v>2</v>
      </c>
    </row>
    <row r="2542" spans="1:6">
      <c r="A2542" s="96" t="s">
        <v>64</v>
      </c>
      <c r="B2542" s="86" t="s">
        <v>210</v>
      </c>
      <c r="C2542" s="86" t="s">
        <v>640</v>
      </c>
      <c r="D2542" s="86" t="s">
        <v>641</v>
      </c>
      <c r="F2542" s="97">
        <v>0</v>
      </c>
    </row>
    <row r="2543" spans="1:6">
      <c r="A2543" s="96" t="s">
        <v>64</v>
      </c>
      <c r="B2543" s="86" t="s">
        <v>210</v>
      </c>
      <c r="C2543" s="86" t="s">
        <v>642</v>
      </c>
      <c r="D2543" s="86" t="s">
        <v>643</v>
      </c>
      <c r="F2543" s="97">
        <v>0</v>
      </c>
    </row>
    <row r="2544" spans="1:6">
      <c r="A2544" s="96" t="s">
        <v>64</v>
      </c>
      <c r="B2544" s="86" t="s">
        <v>210</v>
      </c>
      <c r="C2544" s="86" t="s">
        <v>644</v>
      </c>
      <c r="D2544" s="86" t="s">
        <v>645</v>
      </c>
      <c r="F2544" s="97">
        <v>0</v>
      </c>
    </row>
    <row r="2545" spans="1:6">
      <c r="A2545" s="96" t="s">
        <v>64</v>
      </c>
      <c r="B2545" s="86" t="s">
        <v>210</v>
      </c>
      <c r="C2545" s="86" t="s">
        <v>647</v>
      </c>
      <c r="D2545" s="86" t="s">
        <v>648</v>
      </c>
      <c r="F2545" s="97">
        <v>0</v>
      </c>
    </row>
    <row r="2546" spans="1:6">
      <c r="A2546" s="96" t="s">
        <v>64</v>
      </c>
      <c r="B2546" s="86" t="s">
        <v>210</v>
      </c>
      <c r="C2546" s="86" t="s">
        <v>650</v>
      </c>
      <c r="D2546" s="86" t="s">
        <v>651</v>
      </c>
      <c r="F2546" s="97">
        <v>0</v>
      </c>
    </row>
    <row r="2547" spans="1:6">
      <c r="A2547" s="96" t="s">
        <v>64</v>
      </c>
      <c r="B2547" s="86" t="s">
        <v>210</v>
      </c>
      <c r="C2547" s="86" t="s">
        <v>653</v>
      </c>
      <c r="D2547" s="86" t="s">
        <v>654</v>
      </c>
      <c r="F2547" s="97">
        <v>0</v>
      </c>
    </row>
    <row r="2548" spans="1:6">
      <c r="A2548" s="96" t="s">
        <v>64</v>
      </c>
      <c r="B2548" s="86" t="s">
        <v>210</v>
      </c>
      <c r="C2548" s="86" t="s">
        <v>656</v>
      </c>
      <c r="D2548" s="86" t="s">
        <v>657</v>
      </c>
      <c r="F2548" s="97">
        <v>0</v>
      </c>
    </row>
    <row r="2549" spans="1:6">
      <c r="A2549" s="96" t="s">
        <v>64</v>
      </c>
      <c r="B2549" s="86" t="s">
        <v>210</v>
      </c>
      <c r="C2549" s="86" t="s">
        <v>658</v>
      </c>
      <c r="D2549" s="86" t="s">
        <v>659</v>
      </c>
      <c r="F2549" s="97">
        <v>0</v>
      </c>
    </row>
    <row r="2550" spans="1:6">
      <c r="A2550" s="96" t="s">
        <v>64</v>
      </c>
      <c r="B2550" s="86" t="s">
        <v>210</v>
      </c>
      <c r="C2550" s="86" t="s">
        <v>660</v>
      </c>
      <c r="D2550" s="86" t="s">
        <v>661</v>
      </c>
      <c r="F2550" s="97">
        <v>0</v>
      </c>
    </row>
    <row r="2551" spans="1:6">
      <c r="A2551" s="96" t="s">
        <v>64</v>
      </c>
      <c r="B2551" s="86" t="s">
        <v>210</v>
      </c>
      <c r="C2551" s="91" t="s">
        <v>662</v>
      </c>
      <c r="D2551" s="91" t="s">
        <v>663</v>
      </c>
      <c r="F2551" s="97">
        <v>0</v>
      </c>
    </row>
    <row r="2552" spans="1:6">
      <c r="A2552" s="96" t="s">
        <v>64</v>
      </c>
      <c r="B2552" s="86" t="s">
        <v>210</v>
      </c>
      <c r="C2552" s="86" t="s">
        <v>664</v>
      </c>
      <c r="D2552" s="86" t="s">
        <v>665</v>
      </c>
      <c r="F2552" s="97">
        <v>0</v>
      </c>
    </row>
    <row r="2553" spans="1:6">
      <c r="A2553" s="96" t="s">
        <v>64</v>
      </c>
      <c r="B2553" s="86" t="s">
        <v>210</v>
      </c>
      <c r="C2553" s="86" t="s">
        <v>666</v>
      </c>
      <c r="D2553" s="86" t="s">
        <v>667</v>
      </c>
      <c r="F2553" s="97">
        <v>0</v>
      </c>
    </row>
    <row r="2554" spans="1:6">
      <c r="A2554" s="96" t="s">
        <v>64</v>
      </c>
      <c r="B2554" s="86" t="s">
        <v>210</v>
      </c>
      <c r="C2554" s="86" t="s">
        <v>668</v>
      </c>
      <c r="D2554" s="86" t="s">
        <v>669</v>
      </c>
      <c r="F2554" s="97">
        <v>0</v>
      </c>
    </row>
    <row r="2555" spans="1:6">
      <c r="A2555" s="96" t="s">
        <v>64</v>
      </c>
      <c r="B2555" s="86" t="s">
        <v>210</v>
      </c>
      <c r="C2555" s="91" t="s">
        <v>670</v>
      </c>
      <c r="D2555" s="91" t="s">
        <v>671</v>
      </c>
      <c r="F2555" s="97">
        <v>0</v>
      </c>
    </row>
    <row r="2556" spans="1:6">
      <c r="A2556" s="96" t="s">
        <v>64</v>
      </c>
      <c r="B2556" s="86" t="s">
        <v>210</v>
      </c>
      <c r="C2556" s="86" t="s">
        <v>672</v>
      </c>
      <c r="D2556" s="86" t="s">
        <v>673</v>
      </c>
      <c r="F2556" s="97">
        <v>0</v>
      </c>
    </row>
    <row r="2557" spans="1:6">
      <c r="A2557" s="96" t="s">
        <v>64</v>
      </c>
      <c r="B2557" s="86" t="s">
        <v>210</v>
      </c>
      <c r="C2557" s="86" t="s">
        <v>674</v>
      </c>
      <c r="D2557" s="86" t="s">
        <v>675</v>
      </c>
      <c r="F2557" s="97">
        <v>0</v>
      </c>
    </row>
    <row r="2558" spans="1:6">
      <c r="A2558" s="96" t="s">
        <v>64</v>
      </c>
      <c r="B2558" s="86" t="s">
        <v>210</v>
      </c>
      <c r="C2558" s="86" t="s">
        <v>676</v>
      </c>
      <c r="D2558" s="86" t="s">
        <v>677</v>
      </c>
      <c r="F2558" s="97">
        <v>0</v>
      </c>
    </row>
    <row r="2559" spans="1:6">
      <c r="A2559" s="96" t="s">
        <v>64</v>
      </c>
      <c r="B2559" s="86" t="s">
        <v>210</v>
      </c>
      <c r="C2559" s="86" t="s">
        <v>678</v>
      </c>
      <c r="D2559" s="86" t="s">
        <v>679</v>
      </c>
      <c r="F2559" s="97">
        <v>0</v>
      </c>
    </row>
    <row r="2560" spans="1:6">
      <c r="A2560" s="96" t="s">
        <v>64</v>
      </c>
      <c r="B2560" s="86" t="s">
        <v>210</v>
      </c>
      <c r="C2560" s="86" t="s">
        <v>680</v>
      </c>
      <c r="D2560" s="86" t="s">
        <v>681</v>
      </c>
      <c r="F2560" s="97">
        <v>0</v>
      </c>
    </row>
    <row r="2561" spans="1:6">
      <c r="A2561" s="96" t="s">
        <v>64</v>
      </c>
      <c r="B2561" s="86" t="s">
        <v>210</v>
      </c>
      <c r="C2561" s="86" t="s">
        <v>682</v>
      </c>
      <c r="D2561" s="86" t="s">
        <v>683</v>
      </c>
      <c r="F2561" s="97">
        <v>0</v>
      </c>
    </row>
    <row r="2562" spans="1:6">
      <c r="A2562" s="96" t="s">
        <v>64</v>
      </c>
      <c r="B2562" s="86" t="s">
        <v>210</v>
      </c>
      <c r="C2562" s="86" t="s">
        <v>684</v>
      </c>
      <c r="D2562" s="86" t="s">
        <v>685</v>
      </c>
      <c r="F2562" s="97">
        <v>0</v>
      </c>
    </row>
    <row r="2563" spans="1:6">
      <c r="A2563" s="96" t="s">
        <v>64</v>
      </c>
      <c r="B2563" s="86" t="s">
        <v>210</v>
      </c>
      <c r="C2563" s="87" t="s">
        <v>686</v>
      </c>
      <c r="D2563" s="86" t="s">
        <v>687</v>
      </c>
      <c r="F2563" s="97">
        <v>0</v>
      </c>
    </row>
    <row r="2564" spans="1:6">
      <c r="A2564" s="96" t="s">
        <v>64</v>
      </c>
      <c r="B2564" s="86" t="s">
        <v>210</v>
      </c>
      <c r="C2564" s="86" t="s">
        <v>688</v>
      </c>
      <c r="D2564" s="86" t="s">
        <v>689</v>
      </c>
      <c r="F2564" s="97">
        <v>0</v>
      </c>
    </row>
    <row r="2565" spans="1:6">
      <c r="A2565" s="96" t="s">
        <v>64</v>
      </c>
      <c r="B2565" s="86" t="s">
        <v>210</v>
      </c>
      <c r="C2565" s="86" t="s">
        <v>690</v>
      </c>
      <c r="D2565" s="86" t="s">
        <v>691</v>
      </c>
      <c r="F2565" s="97">
        <v>0</v>
      </c>
    </row>
    <row r="2566" spans="1:6">
      <c r="A2566" s="96" t="s">
        <v>64</v>
      </c>
      <c r="B2566" s="86" t="s">
        <v>210</v>
      </c>
      <c r="C2566" s="86" t="s">
        <v>692</v>
      </c>
      <c r="D2566" s="86" t="s">
        <v>693</v>
      </c>
      <c r="F2566" s="97">
        <v>0</v>
      </c>
    </row>
    <row r="2567" spans="1:6">
      <c r="A2567" s="96" t="s">
        <v>64</v>
      </c>
      <c r="B2567" s="86" t="s">
        <v>210</v>
      </c>
      <c r="C2567" s="86" t="s">
        <v>694</v>
      </c>
      <c r="D2567" s="86" t="s">
        <v>695</v>
      </c>
      <c r="F2567" s="98">
        <v>1</v>
      </c>
    </row>
    <row r="2568" spans="1:6">
      <c r="A2568" s="96" t="s">
        <v>64</v>
      </c>
      <c r="B2568" s="86" t="s">
        <v>210</v>
      </c>
      <c r="C2568" s="86" t="s">
        <v>696</v>
      </c>
      <c r="D2568" s="86" t="s">
        <v>697</v>
      </c>
      <c r="F2568" s="97">
        <v>0</v>
      </c>
    </row>
    <row r="2569" spans="1:6">
      <c r="A2569" s="96" t="s">
        <v>64</v>
      </c>
      <c r="B2569" s="86" t="s">
        <v>210</v>
      </c>
      <c r="C2569" s="86" t="s">
        <v>698</v>
      </c>
      <c r="D2569" s="86" t="s">
        <v>699</v>
      </c>
      <c r="F2569" s="97">
        <v>0</v>
      </c>
    </row>
    <row r="2570" spans="1:6">
      <c r="A2570" s="96" t="s">
        <v>64</v>
      </c>
      <c r="B2570" s="86" t="s">
        <v>210</v>
      </c>
      <c r="C2570" s="86" t="s">
        <v>700</v>
      </c>
      <c r="D2570" s="86" t="s">
        <v>701</v>
      </c>
      <c r="F2570" s="97">
        <v>0</v>
      </c>
    </row>
    <row r="2571" spans="1:6">
      <c r="A2571" s="96" t="s">
        <v>64</v>
      </c>
      <c r="B2571" s="86" t="s">
        <v>210</v>
      </c>
      <c r="C2571" s="86" t="s">
        <v>702</v>
      </c>
      <c r="D2571" s="86" t="s">
        <v>703</v>
      </c>
      <c r="F2571" s="97">
        <v>0</v>
      </c>
    </row>
    <row r="2572" spans="1:6">
      <c r="A2572" s="96" t="s">
        <v>64</v>
      </c>
      <c r="B2572" s="86" t="s">
        <v>210</v>
      </c>
      <c r="C2572" s="86" t="s">
        <v>704</v>
      </c>
      <c r="D2572" s="86" t="s">
        <v>705</v>
      </c>
      <c r="F2572" s="97">
        <v>0</v>
      </c>
    </row>
    <row r="2573" spans="1:6">
      <c r="A2573" s="96" t="s">
        <v>64</v>
      </c>
      <c r="B2573" s="86" t="s">
        <v>210</v>
      </c>
      <c r="C2573" s="86" t="s">
        <v>706</v>
      </c>
      <c r="D2573" s="86" t="s">
        <v>707</v>
      </c>
      <c r="F2573" s="97">
        <v>0</v>
      </c>
    </row>
    <row r="2574" spans="1:6">
      <c r="A2574" s="96" t="s">
        <v>64</v>
      </c>
      <c r="B2574" s="86" t="s">
        <v>210</v>
      </c>
      <c r="C2574" s="86" t="s">
        <v>708</v>
      </c>
      <c r="D2574" s="86" t="s">
        <v>709</v>
      </c>
      <c r="F2574" s="97">
        <v>0</v>
      </c>
    </row>
    <row r="2575" spans="1:6">
      <c r="A2575" s="96" t="s">
        <v>64</v>
      </c>
      <c r="B2575" s="86" t="s">
        <v>210</v>
      </c>
      <c r="C2575" s="86" t="s">
        <v>710</v>
      </c>
      <c r="D2575" s="86" t="s">
        <v>711</v>
      </c>
      <c r="F2575" s="97">
        <v>0</v>
      </c>
    </row>
    <row r="2576" spans="1:6">
      <c r="A2576" s="96" t="s">
        <v>64</v>
      </c>
      <c r="B2576" s="86" t="s">
        <v>210</v>
      </c>
      <c r="C2576" s="86" t="s">
        <v>712</v>
      </c>
      <c r="D2576" s="86" t="s">
        <v>713</v>
      </c>
      <c r="F2576" s="97">
        <v>0</v>
      </c>
    </row>
    <row r="2577" spans="1:6">
      <c r="A2577" s="96" t="s">
        <v>64</v>
      </c>
      <c r="B2577" s="86" t="s">
        <v>210</v>
      </c>
      <c r="C2577" s="86" t="s">
        <v>714</v>
      </c>
      <c r="D2577" s="86" t="s">
        <v>715</v>
      </c>
      <c r="F2577" s="97">
        <v>0</v>
      </c>
    </row>
    <row r="2578" spans="1:6">
      <c r="A2578" s="96" t="s">
        <v>64</v>
      </c>
      <c r="B2578" s="86" t="s">
        <v>210</v>
      </c>
      <c r="C2578" s="86" t="s">
        <v>716</v>
      </c>
      <c r="D2578" s="86" t="s">
        <v>717</v>
      </c>
      <c r="F2578" s="97">
        <v>0</v>
      </c>
    </row>
    <row r="2579" spans="1:6">
      <c r="A2579" s="96" t="s">
        <v>64</v>
      </c>
      <c r="B2579" s="86" t="s">
        <v>210</v>
      </c>
      <c r="C2579" s="86" t="s">
        <v>718</v>
      </c>
      <c r="D2579" s="86" t="s">
        <v>719</v>
      </c>
      <c r="F2579" s="97">
        <v>0</v>
      </c>
    </row>
    <row r="2580" spans="1:6">
      <c r="A2580" s="96" t="s">
        <v>64</v>
      </c>
      <c r="B2580" s="86" t="s">
        <v>210</v>
      </c>
      <c r="C2580" s="86" t="s">
        <v>720</v>
      </c>
      <c r="D2580" s="86" t="s">
        <v>721</v>
      </c>
      <c r="F2580" s="97">
        <v>0</v>
      </c>
    </row>
    <row r="2581" spans="1:6">
      <c r="A2581" s="96" t="s">
        <v>64</v>
      </c>
      <c r="B2581" s="86" t="s">
        <v>210</v>
      </c>
      <c r="C2581" s="86" t="s">
        <v>722</v>
      </c>
      <c r="D2581" s="86" t="s">
        <v>723</v>
      </c>
      <c r="F2581" s="97">
        <v>0</v>
      </c>
    </row>
    <row r="2582" spans="1:6">
      <c r="A2582" s="96" t="s">
        <v>64</v>
      </c>
      <c r="B2582" s="86" t="s">
        <v>210</v>
      </c>
      <c r="C2582" s="86" t="s">
        <v>724</v>
      </c>
      <c r="D2582" s="86" t="s">
        <v>725</v>
      </c>
      <c r="F2582" s="97">
        <v>0</v>
      </c>
    </row>
    <row r="2583" spans="1:6">
      <c r="A2583" s="96" t="s">
        <v>64</v>
      </c>
      <c r="B2583" s="86" t="s">
        <v>210</v>
      </c>
      <c r="C2583" s="86" t="s">
        <v>726</v>
      </c>
      <c r="D2583" s="86" t="s">
        <v>727</v>
      </c>
      <c r="F2583" s="97">
        <v>0</v>
      </c>
    </row>
    <row r="2584" spans="1:6">
      <c r="A2584" s="96" t="s">
        <v>64</v>
      </c>
      <c r="B2584" s="86" t="s">
        <v>210</v>
      </c>
      <c r="C2584" s="86" t="s">
        <v>728</v>
      </c>
      <c r="D2584" s="86" t="s">
        <v>729</v>
      </c>
      <c r="F2584" s="97">
        <v>0</v>
      </c>
    </row>
    <row r="2585" spans="1:6">
      <c r="A2585" s="96" t="s">
        <v>64</v>
      </c>
      <c r="B2585" s="86" t="s">
        <v>210</v>
      </c>
      <c r="C2585" s="86" t="s">
        <v>730</v>
      </c>
      <c r="D2585" s="86" t="s">
        <v>731</v>
      </c>
      <c r="F2585" s="97">
        <v>0</v>
      </c>
    </row>
    <row r="2586" spans="1:6">
      <c r="A2586" s="96" t="s">
        <v>64</v>
      </c>
      <c r="B2586" s="86" t="s">
        <v>210</v>
      </c>
      <c r="C2586" s="86" t="s">
        <v>732</v>
      </c>
      <c r="D2586" s="86" t="s">
        <v>733</v>
      </c>
      <c r="F2586" s="97">
        <v>0</v>
      </c>
    </row>
    <row r="2587" spans="1:6">
      <c r="A2587" s="96" t="s">
        <v>64</v>
      </c>
      <c r="B2587" s="86" t="s">
        <v>210</v>
      </c>
      <c r="C2587" s="86" t="s">
        <v>734</v>
      </c>
      <c r="D2587" s="86" t="s">
        <v>735</v>
      </c>
      <c r="F2587" s="97">
        <v>0</v>
      </c>
    </row>
    <row r="2588" spans="1:6">
      <c r="A2588" s="96" t="s">
        <v>64</v>
      </c>
      <c r="B2588" s="86" t="s">
        <v>210</v>
      </c>
      <c r="C2588" s="86" t="s">
        <v>736</v>
      </c>
      <c r="D2588" s="86" t="s">
        <v>737</v>
      </c>
      <c r="F2588" s="97">
        <v>0</v>
      </c>
    </row>
    <row r="2589" spans="1:6">
      <c r="A2589" s="96" t="s">
        <v>64</v>
      </c>
      <c r="B2589" s="86" t="s">
        <v>210</v>
      </c>
      <c r="C2589" s="86" t="s">
        <v>738</v>
      </c>
      <c r="D2589" s="86" t="s">
        <v>739</v>
      </c>
      <c r="F2589" s="97">
        <v>0</v>
      </c>
    </row>
    <row r="2590" spans="1:6">
      <c r="A2590" s="96" t="s">
        <v>64</v>
      </c>
      <c r="B2590" s="86" t="s">
        <v>210</v>
      </c>
      <c r="C2590" s="86" t="s">
        <v>740</v>
      </c>
      <c r="D2590" s="86" t="s">
        <v>741</v>
      </c>
      <c r="F2590" s="97">
        <v>0</v>
      </c>
    </row>
    <row r="2591" spans="1:6">
      <c r="A2591" s="96" t="s">
        <v>64</v>
      </c>
      <c r="B2591" s="86" t="s">
        <v>210</v>
      </c>
      <c r="C2591" s="86" t="s">
        <v>742</v>
      </c>
      <c r="D2591" s="86" t="s">
        <v>743</v>
      </c>
      <c r="F2591" s="97">
        <v>0</v>
      </c>
    </row>
    <row r="2592" spans="1:6">
      <c r="A2592" s="96" t="s">
        <v>64</v>
      </c>
      <c r="B2592" s="86" t="s">
        <v>210</v>
      </c>
      <c r="C2592" s="86" t="s">
        <v>744</v>
      </c>
      <c r="D2592" s="86" t="s">
        <v>745</v>
      </c>
      <c r="F2592" s="97">
        <v>0</v>
      </c>
    </row>
    <row r="2593" spans="1:6">
      <c r="A2593" s="96" t="s">
        <v>64</v>
      </c>
      <c r="B2593" s="86" t="s">
        <v>210</v>
      </c>
      <c r="C2593" s="86" t="s">
        <v>746</v>
      </c>
      <c r="D2593" s="86" t="s">
        <v>747</v>
      </c>
      <c r="F2593" s="97">
        <v>0</v>
      </c>
    </row>
    <row r="2594" spans="1:6">
      <c r="A2594" s="96" t="s">
        <v>64</v>
      </c>
      <c r="B2594" s="86" t="s">
        <v>210</v>
      </c>
      <c r="C2594" s="86" t="s">
        <v>748</v>
      </c>
      <c r="D2594" s="86" t="s">
        <v>749</v>
      </c>
      <c r="F2594" s="97">
        <v>0</v>
      </c>
    </row>
    <row r="2595" spans="1:6">
      <c r="A2595" s="96" t="s">
        <v>64</v>
      </c>
      <c r="B2595" s="86" t="s">
        <v>210</v>
      </c>
      <c r="C2595" s="86" t="s">
        <v>750</v>
      </c>
      <c r="D2595" s="86" t="s">
        <v>751</v>
      </c>
      <c r="F2595" s="97">
        <v>0</v>
      </c>
    </row>
    <row r="2596" spans="1:6">
      <c r="A2596" s="96" t="s">
        <v>64</v>
      </c>
      <c r="B2596" s="86" t="s">
        <v>210</v>
      </c>
      <c r="C2596" s="86" t="s">
        <v>752</v>
      </c>
      <c r="D2596" s="86" t="s">
        <v>753</v>
      </c>
      <c r="F2596" s="97">
        <v>0</v>
      </c>
    </row>
    <row r="2597" spans="1:6">
      <c r="A2597" s="96" t="s">
        <v>64</v>
      </c>
      <c r="B2597" s="86" t="s">
        <v>210</v>
      </c>
      <c r="C2597" s="86" t="s">
        <v>754</v>
      </c>
      <c r="D2597" s="86" t="s">
        <v>755</v>
      </c>
      <c r="F2597" s="97">
        <v>0</v>
      </c>
    </row>
    <row r="2598" spans="1:6">
      <c r="A2598" s="96" t="s">
        <v>64</v>
      </c>
      <c r="B2598" s="86" t="s">
        <v>210</v>
      </c>
      <c r="C2598" s="86" t="s">
        <v>756</v>
      </c>
      <c r="D2598" s="86" t="s">
        <v>757</v>
      </c>
      <c r="F2598" s="97">
        <v>0</v>
      </c>
    </row>
    <row r="2599" spans="1:6">
      <c r="A2599" s="96" t="s">
        <v>64</v>
      </c>
      <c r="B2599" s="86" t="s">
        <v>210</v>
      </c>
      <c r="C2599" s="86" t="s">
        <v>758</v>
      </c>
      <c r="D2599" s="86" t="s">
        <v>759</v>
      </c>
      <c r="F2599" s="97">
        <v>0</v>
      </c>
    </row>
    <row r="2600" spans="1:6">
      <c r="A2600" s="96" t="s">
        <v>64</v>
      </c>
      <c r="B2600" s="86" t="s">
        <v>210</v>
      </c>
      <c r="C2600" s="86" t="s">
        <v>760</v>
      </c>
      <c r="D2600" s="86" t="s">
        <v>761</v>
      </c>
      <c r="F2600" s="97">
        <v>0</v>
      </c>
    </row>
    <row r="2601" spans="1:6">
      <c r="A2601" s="96" t="s">
        <v>64</v>
      </c>
      <c r="B2601" s="86" t="s">
        <v>210</v>
      </c>
      <c r="C2601" s="86" t="s">
        <v>762</v>
      </c>
      <c r="D2601" s="86" t="s">
        <v>763</v>
      </c>
      <c r="F2601" s="97">
        <v>0</v>
      </c>
    </row>
    <row r="2602" spans="1:6">
      <c r="A2602" s="96" t="s">
        <v>64</v>
      </c>
      <c r="B2602" s="86" t="s">
        <v>210</v>
      </c>
      <c r="C2602" s="86" t="s">
        <v>764</v>
      </c>
      <c r="D2602" s="86" t="s">
        <v>765</v>
      </c>
      <c r="F2602" s="97">
        <v>0</v>
      </c>
    </row>
    <row r="2603" spans="1:6">
      <c r="A2603" s="96" t="s">
        <v>64</v>
      </c>
      <c r="B2603" s="86" t="s">
        <v>210</v>
      </c>
      <c r="C2603" s="86" t="s">
        <v>766</v>
      </c>
      <c r="D2603" s="86" t="s">
        <v>767</v>
      </c>
      <c r="F2603" s="97">
        <v>0</v>
      </c>
    </row>
    <row r="2604" spans="1:6">
      <c r="A2604" s="96" t="s">
        <v>64</v>
      </c>
      <c r="B2604" s="86" t="s">
        <v>210</v>
      </c>
      <c r="C2604" s="86" t="s">
        <v>768</v>
      </c>
      <c r="D2604" s="86" t="s">
        <v>769</v>
      </c>
      <c r="F2604" s="97">
        <v>0</v>
      </c>
    </row>
    <row r="2605" spans="1:6">
      <c r="A2605" s="96" t="s">
        <v>64</v>
      </c>
      <c r="B2605" s="86" t="s">
        <v>210</v>
      </c>
      <c r="C2605" s="86" t="s">
        <v>770</v>
      </c>
      <c r="D2605" s="86" t="s">
        <v>771</v>
      </c>
      <c r="F2605" s="97">
        <v>0</v>
      </c>
    </row>
    <row r="2606" spans="1:6">
      <c r="A2606" s="96" t="s">
        <v>64</v>
      </c>
      <c r="B2606" s="86" t="s">
        <v>210</v>
      </c>
      <c r="C2606" s="86" t="s">
        <v>772</v>
      </c>
      <c r="D2606" s="86" t="s">
        <v>773</v>
      </c>
      <c r="F2606" s="97">
        <v>0</v>
      </c>
    </row>
    <row r="2607" spans="1:6">
      <c r="A2607" s="96" t="s">
        <v>64</v>
      </c>
      <c r="B2607" s="86" t="s">
        <v>210</v>
      </c>
      <c r="C2607" s="86" t="s">
        <v>774</v>
      </c>
      <c r="D2607" s="86" t="s">
        <v>775</v>
      </c>
      <c r="F2607" s="97">
        <v>0</v>
      </c>
    </row>
    <row r="2608" spans="1:6">
      <c r="A2608" s="96" t="s">
        <v>64</v>
      </c>
      <c r="B2608" s="86" t="s">
        <v>210</v>
      </c>
      <c r="C2608" s="86" t="s">
        <v>776</v>
      </c>
      <c r="D2608" s="86" t="s">
        <v>777</v>
      </c>
      <c r="F2608" s="97">
        <v>0</v>
      </c>
    </row>
    <row r="2609" spans="1:6">
      <c r="A2609" s="96" t="s">
        <v>64</v>
      </c>
      <c r="B2609" s="86" t="s">
        <v>210</v>
      </c>
      <c r="C2609" s="86" t="s">
        <v>778</v>
      </c>
      <c r="D2609" s="86" t="s">
        <v>779</v>
      </c>
      <c r="F2609" s="97">
        <v>0</v>
      </c>
    </row>
    <row r="2610" spans="1:6">
      <c r="A2610" s="96" t="s">
        <v>64</v>
      </c>
      <c r="B2610" s="86" t="s">
        <v>210</v>
      </c>
      <c r="C2610" s="86" t="s">
        <v>780</v>
      </c>
      <c r="D2610" s="86" t="s">
        <v>781</v>
      </c>
      <c r="F2610" s="97">
        <v>0</v>
      </c>
    </row>
    <row r="2611" spans="1:6">
      <c r="A2611" s="96" t="s">
        <v>64</v>
      </c>
      <c r="B2611" s="86" t="s">
        <v>210</v>
      </c>
      <c r="C2611" s="86" t="s">
        <v>782</v>
      </c>
      <c r="D2611" s="86" t="s">
        <v>783</v>
      </c>
      <c r="F2611" s="97">
        <v>0</v>
      </c>
    </row>
    <row r="2612" spans="1:6">
      <c r="A2612" s="96" t="s">
        <v>64</v>
      </c>
      <c r="B2612" s="86" t="s">
        <v>210</v>
      </c>
      <c r="C2612" s="86" t="s">
        <v>784</v>
      </c>
      <c r="D2612" s="86" t="s">
        <v>785</v>
      </c>
      <c r="F2612" s="97">
        <v>0</v>
      </c>
    </row>
    <row r="2613" spans="1:6">
      <c r="A2613" s="96" t="s">
        <v>64</v>
      </c>
      <c r="B2613" s="86" t="s">
        <v>210</v>
      </c>
      <c r="C2613" s="86" t="s">
        <v>786</v>
      </c>
      <c r="D2613" s="86" t="s">
        <v>787</v>
      </c>
      <c r="F2613" s="97">
        <v>0</v>
      </c>
    </row>
    <row r="2614" spans="1:6">
      <c r="A2614" s="96" t="s">
        <v>64</v>
      </c>
      <c r="B2614" s="86" t="s">
        <v>210</v>
      </c>
      <c r="C2614" s="86" t="s">
        <v>788</v>
      </c>
      <c r="D2614" s="86" t="s">
        <v>789</v>
      </c>
      <c r="F2614" s="97">
        <v>0</v>
      </c>
    </row>
    <row r="2615" spans="1:6">
      <c r="A2615" s="96" t="s">
        <v>64</v>
      </c>
      <c r="B2615" s="86" t="s">
        <v>210</v>
      </c>
      <c r="C2615" s="86" t="s">
        <v>790</v>
      </c>
      <c r="D2615" s="86" t="s">
        <v>791</v>
      </c>
      <c r="F2615" s="97">
        <v>0</v>
      </c>
    </row>
    <row r="2616" spans="1:6">
      <c r="A2616" s="96" t="s">
        <v>64</v>
      </c>
      <c r="B2616" s="86" t="s">
        <v>210</v>
      </c>
      <c r="C2616" s="86" t="s">
        <v>792</v>
      </c>
      <c r="D2616" s="86" t="s">
        <v>793</v>
      </c>
      <c r="F2616" s="97">
        <v>0</v>
      </c>
    </row>
    <row r="2617" spans="1:6">
      <c r="A2617" s="96" t="s">
        <v>64</v>
      </c>
      <c r="B2617" s="86" t="s">
        <v>210</v>
      </c>
      <c r="C2617" s="86" t="s">
        <v>794</v>
      </c>
      <c r="D2617" s="86" t="s">
        <v>795</v>
      </c>
      <c r="F2617" s="97">
        <v>0</v>
      </c>
    </row>
    <row r="2618" spans="1:6">
      <c r="A2618" s="96" t="s">
        <v>64</v>
      </c>
      <c r="B2618" s="86" t="s">
        <v>210</v>
      </c>
      <c r="C2618" s="86" t="s">
        <v>796</v>
      </c>
      <c r="D2618" s="86" t="s">
        <v>797</v>
      </c>
      <c r="F2618" s="97">
        <v>0</v>
      </c>
    </row>
    <row r="2619" spans="1:6">
      <c r="A2619" s="96" t="s">
        <v>64</v>
      </c>
      <c r="B2619" s="86" t="s">
        <v>210</v>
      </c>
      <c r="C2619" s="86" t="s">
        <v>798</v>
      </c>
      <c r="D2619" s="86" t="s">
        <v>799</v>
      </c>
      <c r="F2619" s="98">
        <v>1</v>
      </c>
    </row>
    <row r="2620" spans="1:6">
      <c r="A2620" s="96" t="s">
        <v>64</v>
      </c>
      <c r="B2620" s="86" t="s">
        <v>210</v>
      </c>
      <c r="C2620" s="86" t="s">
        <v>800</v>
      </c>
      <c r="D2620" s="86" t="s">
        <v>801</v>
      </c>
      <c r="F2620" s="97">
        <v>0</v>
      </c>
    </row>
    <row r="2621" spans="1:6">
      <c r="A2621" s="96" t="s">
        <v>64</v>
      </c>
      <c r="B2621" s="86" t="s">
        <v>210</v>
      </c>
      <c r="C2621" s="86" t="s">
        <v>802</v>
      </c>
      <c r="D2621" s="86" t="s">
        <v>803</v>
      </c>
      <c r="F2621" s="97">
        <v>0</v>
      </c>
    </row>
    <row r="2622" spans="1:6">
      <c r="A2622" s="96" t="s">
        <v>64</v>
      </c>
      <c r="B2622" s="86" t="s">
        <v>210</v>
      </c>
      <c r="C2622" s="86" t="s">
        <v>805</v>
      </c>
      <c r="D2622" s="86" t="s">
        <v>806</v>
      </c>
      <c r="F2622" s="97">
        <v>0</v>
      </c>
    </row>
    <row r="2623" spans="1:6">
      <c r="A2623" s="96" t="s">
        <v>64</v>
      </c>
      <c r="B2623" s="86" t="s">
        <v>210</v>
      </c>
      <c r="C2623" s="86" t="s">
        <v>807</v>
      </c>
      <c r="D2623" s="86" t="s">
        <v>808</v>
      </c>
      <c r="F2623" s="97">
        <v>0</v>
      </c>
    </row>
    <row r="2624" spans="1:6">
      <c r="A2624" s="96" t="s">
        <v>64</v>
      </c>
      <c r="B2624" s="86" t="s">
        <v>210</v>
      </c>
      <c r="C2624" s="86" t="s">
        <v>809</v>
      </c>
      <c r="D2624" s="86" t="s">
        <v>810</v>
      </c>
      <c r="F2624" s="97">
        <v>0</v>
      </c>
    </row>
    <row r="2625" spans="1:6">
      <c r="A2625" s="96" t="s">
        <v>64</v>
      </c>
      <c r="B2625" s="86" t="s">
        <v>210</v>
      </c>
      <c r="C2625" s="86" t="s">
        <v>811</v>
      </c>
      <c r="D2625" s="86" t="s">
        <v>812</v>
      </c>
      <c r="F2625" s="97">
        <v>0</v>
      </c>
    </row>
    <row r="2626" spans="1:6">
      <c r="A2626" s="96" t="s">
        <v>64</v>
      </c>
      <c r="B2626" s="86" t="s">
        <v>210</v>
      </c>
      <c r="C2626" s="86" t="s">
        <v>813</v>
      </c>
      <c r="D2626" s="86" t="s">
        <v>814</v>
      </c>
      <c r="F2626" s="97">
        <v>0</v>
      </c>
    </row>
    <row r="2627" spans="1:6">
      <c r="A2627" s="96" t="s">
        <v>64</v>
      </c>
      <c r="B2627" s="86" t="s">
        <v>210</v>
      </c>
      <c r="C2627" s="86" t="s">
        <v>815</v>
      </c>
      <c r="D2627" s="86" t="s">
        <v>816</v>
      </c>
      <c r="F2627" s="97">
        <v>0</v>
      </c>
    </row>
    <row r="2628" spans="1:6">
      <c r="A2628" s="96" t="s">
        <v>64</v>
      </c>
      <c r="B2628" s="86" t="s">
        <v>210</v>
      </c>
      <c r="C2628" s="86" t="s">
        <v>817</v>
      </c>
      <c r="D2628" s="86" t="s">
        <v>818</v>
      </c>
      <c r="F2628" s="97">
        <v>0</v>
      </c>
    </row>
    <row r="2629" spans="1:6">
      <c r="A2629" s="96" t="s">
        <v>64</v>
      </c>
      <c r="B2629" s="86" t="s">
        <v>210</v>
      </c>
      <c r="C2629" s="86" t="s">
        <v>819</v>
      </c>
      <c r="D2629" s="86" t="s">
        <v>820</v>
      </c>
      <c r="F2629" s="97">
        <v>0</v>
      </c>
    </row>
    <row r="2630" spans="1:6">
      <c r="A2630" s="96" t="s">
        <v>64</v>
      </c>
      <c r="B2630" s="86" t="s">
        <v>210</v>
      </c>
      <c r="C2630" s="86" t="s">
        <v>821</v>
      </c>
      <c r="D2630" s="86" t="s">
        <v>822</v>
      </c>
      <c r="F2630" s="97">
        <v>0</v>
      </c>
    </row>
    <row r="2631" spans="1:6">
      <c r="A2631" s="96" t="s">
        <v>64</v>
      </c>
      <c r="B2631" s="86" t="s">
        <v>210</v>
      </c>
      <c r="C2631" s="86" t="s">
        <v>823</v>
      </c>
      <c r="D2631" s="86" t="s">
        <v>824</v>
      </c>
      <c r="F2631" s="97">
        <v>0</v>
      </c>
    </row>
    <row r="2632" spans="1:6">
      <c r="A2632" s="96" t="s">
        <v>64</v>
      </c>
      <c r="B2632" s="86" t="s">
        <v>210</v>
      </c>
      <c r="C2632" s="86" t="s">
        <v>825</v>
      </c>
      <c r="D2632" s="86" t="s">
        <v>826</v>
      </c>
      <c r="F2632" s="97">
        <v>0</v>
      </c>
    </row>
    <row r="2633" spans="1:6">
      <c r="A2633" s="96" t="s">
        <v>64</v>
      </c>
      <c r="B2633" s="86" t="s">
        <v>210</v>
      </c>
      <c r="C2633" s="86" t="s">
        <v>827</v>
      </c>
      <c r="D2633" s="86" t="s">
        <v>828</v>
      </c>
      <c r="F2633" s="97">
        <v>0</v>
      </c>
    </row>
    <row r="2634" spans="1:6">
      <c r="A2634" s="96" t="s">
        <v>64</v>
      </c>
      <c r="B2634" s="86" t="s">
        <v>210</v>
      </c>
      <c r="C2634" s="86" t="s">
        <v>829</v>
      </c>
      <c r="D2634" s="86" t="s">
        <v>830</v>
      </c>
      <c r="F2634" s="97">
        <v>0</v>
      </c>
    </row>
    <row r="2635" spans="1:6">
      <c r="A2635" s="96" t="s">
        <v>64</v>
      </c>
      <c r="B2635" s="86" t="s">
        <v>210</v>
      </c>
      <c r="C2635" s="86" t="s">
        <v>831</v>
      </c>
      <c r="D2635" s="86" t="s">
        <v>832</v>
      </c>
      <c r="F2635" s="97">
        <v>0</v>
      </c>
    </row>
    <row r="2636" spans="1:6">
      <c r="A2636" s="96" t="s">
        <v>64</v>
      </c>
      <c r="B2636" s="86" t="s">
        <v>210</v>
      </c>
      <c r="C2636" s="86" t="s">
        <v>833</v>
      </c>
      <c r="D2636" s="86" t="s">
        <v>834</v>
      </c>
      <c r="F2636" s="97">
        <v>0</v>
      </c>
    </row>
    <row r="2637" spans="1:6">
      <c r="A2637" s="96" t="s">
        <v>64</v>
      </c>
      <c r="B2637" s="86" t="s">
        <v>210</v>
      </c>
      <c r="C2637" s="86" t="s">
        <v>835</v>
      </c>
      <c r="D2637" s="86" t="s">
        <v>836</v>
      </c>
      <c r="F2637" s="97">
        <v>0</v>
      </c>
    </row>
    <row r="2638" spans="1:6">
      <c r="A2638" s="96" t="s">
        <v>64</v>
      </c>
      <c r="B2638" s="86" t="s">
        <v>210</v>
      </c>
      <c r="C2638" s="86" t="s">
        <v>837</v>
      </c>
      <c r="D2638" s="86" t="s">
        <v>838</v>
      </c>
      <c r="F2638" s="97">
        <v>0</v>
      </c>
    </row>
    <row r="2639" spans="1:6">
      <c r="A2639" s="96" t="s">
        <v>64</v>
      </c>
      <c r="B2639" s="86" t="s">
        <v>210</v>
      </c>
      <c r="C2639" s="86" t="s">
        <v>839</v>
      </c>
      <c r="D2639" s="86" t="s">
        <v>840</v>
      </c>
      <c r="F2639" s="97">
        <v>0</v>
      </c>
    </row>
    <row r="2640" spans="1:6">
      <c r="A2640" s="96" t="s">
        <v>64</v>
      </c>
      <c r="B2640" s="86" t="s">
        <v>210</v>
      </c>
      <c r="C2640" s="86" t="s">
        <v>841</v>
      </c>
      <c r="D2640" s="86" t="s">
        <v>842</v>
      </c>
      <c r="F2640" s="97">
        <v>0</v>
      </c>
    </row>
    <row r="2641" spans="1:6">
      <c r="A2641" s="96" t="s">
        <v>64</v>
      </c>
      <c r="B2641" s="86" t="s">
        <v>210</v>
      </c>
      <c r="C2641" s="86" t="s">
        <v>844</v>
      </c>
      <c r="D2641" s="86" t="s">
        <v>845</v>
      </c>
      <c r="F2641" s="97">
        <v>0</v>
      </c>
    </row>
    <row r="2642" spans="1:6">
      <c r="A2642" s="96" t="s">
        <v>64</v>
      </c>
      <c r="B2642" s="86" t="s">
        <v>210</v>
      </c>
      <c r="C2642" s="86" t="s">
        <v>846</v>
      </c>
      <c r="D2642" s="86" t="s">
        <v>847</v>
      </c>
      <c r="F2642" s="97">
        <v>0</v>
      </c>
    </row>
    <row r="2643" spans="1:6">
      <c r="A2643" s="96" t="s">
        <v>64</v>
      </c>
      <c r="B2643" s="86" t="s">
        <v>210</v>
      </c>
      <c r="C2643" s="86" t="s">
        <v>848</v>
      </c>
      <c r="D2643" s="86" t="s">
        <v>849</v>
      </c>
      <c r="F2643" s="97">
        <v>0</v>
      </c>
    </row>
    <row r="2644" spans="1:6">
      <c r="A2644" s="96" t="s">
        <v>64</v>
      </c>
      <c r="B2644" s="86" t="s">
        <v>210</v>
      </c>
      <c r="C2644" s="86" t="s">
        <v>850</v>
      </c>
      <c r="D2644" s="86" t="s">
        <v>851</v>
      </c>
      <c r="F2644" s="97">
        <v>0</v>
      </c>
    </row>
    <row r="2645" spans="1:6">
      <c r="A2645" s="96" t="s">
        <v>64</v>
      </c>
      <c r="B2645" s="86" t="s">
        <v>210</v>
      </c>
      <c r="C2645" s="86" t="s">
        <v>852</v>
      </c>
      <c r="D2645" s="86" t="s">
        <v>853</v>
      </c>
      <c r="F2645" s="97">
        <v>0</v>
      </c>
    </row>
    <row r="2646" spans="1:6">
      <c r="A2646" s="96" t="s">
        <v>64</v>
      </c>
      <c r="B2646" s="86" t="s">
        <v>210</v>
      </c>
      <c r="C2646" s="86" t="s">
        <v>854</v>
      </c>
      <c r="D2646" s="86" t="s">
        <v>855</v>
      </c>
      <c r="F2646" s="97">
        <v>0</v>
      </c>
    </row>
    <row r="2647" spans="1:6">
      <c r="A2647" s="96" t="s">
        <v>64</v>
      </c>
      <c r="B2647" s="86" t="s">
        <v>210</v>
      </c>
      <c r="C2647" s="86" t="s">
        <v>856</v>
      </c>
      <c r="D2647" s="86" t="s">
        <v>857</v>
      </c>
      <c r="F2647" s="97">
        <v>0</v>
      </c>
    </row>
    <row r="2648" spans="1:6">
      <c r="A2648" s="96" t="s">
        <v>64</v>
      </c>
      <c r="B2648" s="86" t="s">
        <v>210</v>
      </c>
      <c r="C2648" s="86" t="s">
        <v>858</v>
      </c>
      <c r="D2648" s="86" t="s">
        <v>859</v>
      </c>
      <c r="F2648" s="97">
        <v>0</v>
      </c>
    </row>
    <row r="2649" spans="1:6">
      <c r="A2649" s="96" t="s">
        <v>64</v>
      </c>
      <c r="B2649" s="86" t="s">
        <v>210</v>
      </c>
      <c r="C2649" s="86" t="s">
        <v>860</v>
      </c>
      <c r="D2649" s="86" t="s">
        <v>861</v>
      </c>
      <c r="F2649" s="97">
        <v>0</v>
      </c>
    </row>
    <row r="2650" spans="1:6">
      <c r="A2650" s="96" t="s">
        <v>64</v>
      </c>
      <c r="B2650" s="86" t="s">
        <v>210</v>
      </c>
      <c r="C2650" s="86" t="s">
        <v>862</v>
      </c>
      <c r="D2650" s="86" t="s">
        <v>863</v>
      </c>
      <c r="F2650" s="97">
        <v>0</v>
      </c>
    </row>
    <row r="2651" spans="1:6">
      <c r="A2651" s="96" t="s">
        <v>64</v>
      </c>
      <c r="B2651" s="86" t="s">
        <v>210</v>
      </c>
      <c r="C2651" s="86" t="s">
        <v>864</v>
      </c>
      <c r="D2651" s="86" t="s">
        <v>865</v>
      </c>
      <c r="F2651" s="97">
        <v>0</v>
      </c>
    </row>
    <row r="2652" spans="1:6">
      <c r="A2652" s="96" t="s">
        <v>64</v>
      </c>
      <c r="B2652" s="86" t="s">
        <v>210</v>
      </c>
      <c r="C2652" s="86" t="s">
        <v>866</v>
      </c>
      <c r="D2652" s="86" t="s">
        <v>867</v>
      </c>
      <c r="F2652" s="98">
        <v>2</v>
      </c>
    </row>
    <row r="2653" spans="1:6">
      <c r="A2653" s="96" t="s">
        <v>64</v>
      </c>
      <c r="B2653" s="86" t="s">
        <v>210</v>
      </c>
      <c r="C2653" s="86" t="s">
        <v>868</v>
      </c>
      <c r="D2653" s="86" t="s">
        <v>869</v>
      </c>
      <c r="F2653" s="97">
        <v>0</v>
      </c>
    </row>
    <row r="2654" spans="1:6">
      <c r="A2654" s="96" t="s">
        <v>64</v>
      </c>
      <c r="B2654" s="86" t="s">
        <v>210</v>
      </c>
      <c r="C2654" s="86" t="s">
        <v>870</v>
      </c>
      <c r="D2654" s="86" t="s">
        <v>871</v>
      </c>
      <c r="F2654" s="97">
        <v>0</v>
      </c>
    </row>
    <row r="2655" spans="1:6">
      <c r="A2655" s="96" t="s">
        <v>64</v>
      </c>
      <c r="B2655" s="86" t="s">
        <v>210</v>
      </c>
      <c r="C2655" s="86" t="s">
        <v>872</v>
      </c>
      <c r="D2655" s="86" t="s">
        <v>873</v>
      </c>
      <c r="F2655" s="97">
        <v>0</v>
      </c>
    </row>
    <row r="2656" spans="1:6">
      <c r="A2656" s="96" t="s">
        <v>64</v>
      </c>
      <c r="B2656" s="86" t="s">
        <v>210</v>
      </c>
      <c r="C2656" s="86" t="s">
        <v>874</v>
      </c>
      <c r="D2656" s="86" t="s">
        <v>875</v>
      </c>
      <c r="F2656" s="97">
        <v>0</v>
      </c>
    </row>
    <row r="2657" spans="1:6">
      <c r="A2657" s="96" t="s">
        <v>64</v>
      </c>
      <c r="B2657" s="86" t="s">
        <v>210</v>
      </c>
      <c r="C2657" s="86" t="s">
        <v>876</v>
      </c>
      <c r="D2657" s="86" t="s">
        <v>877</v>
      </c>
      <c r="F2657" s="97">
        <v>0</v>
      </c>
    </row>
    <row r="2658" spans="1:6">
      <c r="A2658" s="96" t="s">
        <v>64</v>
      </c>
      <c r="B2658" s="86" t="s">
        <v>210</v>
      </c>
      <c r="C2658" s="86" t="s">
        <v>878</v>
      </c>
      <c r="D2658" s="86" t="s">
        <v>879</v>
      </c>
      <c r="F2658" s="97">
        <v>0</v>
      </c>
    </row>
    <row r="2659" spans="1:6">
      <c r="A2659" s="96" t="s">
        <v>64</v>
      </c>
      <c r="B2659" s="86" t="s">
        <v>210</v>
      </c>
      <c r="C2659" s="86" t="s">
        <v>880</v>
      </c>
      <c r="D2659" s="86" t="s">
        <v>881</v>
      </c>
      <c r="F2659" s="97">
        <v>0</v>
      </c>
    </row>
    <row r="2660" spans="1:6">
      <c r="A2660" s="96" t="s">
        <v>64</v>
      </c>
      <c r="B2660" s="86" t="s">
        <v>210</v>
      </c>
      <c r="C2660" s="86" t="s">
        <v>882</v>
      </c>
      <c r="D2660" s="86" t="s">
        <v>883</v>
      </c>
      <c r="F2660" s="97">
        <v>0</v>
      </c>
    </row>
    <row r="2661" spans="1:6">
      <c r="A2661" s="96" t="s">
        <v>64</v>
      </c>
      <c r="B2661" s="86" t="s">
        <v>210</v>
      </c>
      <c r="C2661" s="86" t="s">
        <v>884</v>
      </c>
      <c r="D2661" s="86" t="s">
        <v>885</v>
      </c>
      <c r="F2661" s="97">
        <v>0</v>
      </c>
    </row>
    <row r="2662" spans="1:6">
      <c r="A2662" s="96" t="s">
        <v>64</v>
      </c>
      <c r="B2662" s="86" t="s">
        <v>210</v>
      </c>
      <c r="C2662" s="86" t="s">
        <v>886</v>
      </c>
      <c r="D2662" s="86" t="s">
        <v>887</v>
      </c>
      <c r="F2662" s="97">
        <v>0</v>
      </c>
    </row>
    <row r="2663" spans="1:6">
      <c r="A2663" s="96" t="s">
        <v>64</v>
      </c>
      <c r="B2663" s="86" t="s">
        <v>210</v>
      </c>
      <c r="C2663" s="86" t="s">
        <v>888</v>
      </c>
      <c r="D2663" s="86" t="s">
        <v>889</v>
      </c>
      <c r="F2663" s="97">
        <v>0</v>
      </c>
    </row>
    <row r="2664" spans="1:6">
      <c r="A2664" s="96" t="s">
        <v>64</v>
      </c>
      <c r="B2664" s="86" t="s">
        <v>210</v>
      </c>
      <c r="C2664" s="86" t="s">
        <v>890</v>
      </c>
      <c r="D2664" s="86" t="s">
        <v>891</v>
      </c>
      <c r="F2664" s="97">
        <v>0</v>
      </c>
    </row>
    <row r="2665" spans="1:6">
      <c r="A2665" s="96" t="s">
        <v>64</v>
      </c>
      <c r="B2665" s="86" t="s">
        <v>210</v>
      </c>
      <c r="C2665" s="86" t="s">
        <v>892</v>
      </c>
      <c r="D2665" s="86" t="s">
        <v>893</v>
      </c>
      <c r="F2665" s="98">
        <v>1</v>
      </c>
    </row>
    <row r="2666" spans="1:6">
      <c r="A2666" s="96" t="s">
        <v>64</v>
      </c>
      <c r="B2666" s="86" t="s">
        <v>210</v>
      </c>
      <c r="C2666" s="86" t="s">
        <v>895</v>
      </c>
      <c r="D2666" s="86" t="s">
        <v>896</v>
      </c>
      <c r="F2666" s="97">
        <v>0</v>
      </c>
    </row>
    <row r="2667" spans="1:6">
      <c r="A2667" s="96" t="s">
        <v>64</v>
      </c>
      <c r="B2667" s="86" t="s">
        <v>210</v>
      </c>
      <c r="C2667" s="86" t="s">
        <v>898</v>
      </c>
      <c r="D2667" s="86" t="s">
        <v>899</v>
      </c>
      <c r="F2667" s="97">
        <v>0</v>
      </c>
    </row>
    <row r="2668" spans="1:6">
      <c r="A2668" s="96" t="s">
        <v>64</v>
      </c>
      <c r="B2668" s="86" t="s">
        <v>210</v>
      </c>
      <c r="C2668" s="86" t="s">
        <v>900</v>
      </c>
      <c r="D2668" s="86" t="s">
        <v>901</v>
      </c>
      <c r="F2668" s="97">
        <v>0</v>
      </c>
    </row>
    <row r="2669" spans="1:6">
      <c r="A2669" s="96" t="s">
        <v>64</v>
      </c>
      <c r="B2669" s="86" t="s">
        <v>210</v>
      </c>
      <c r="C2669" s="86" t="s">
        <v>902</v>
      </c>
      <c r="D2669" s="86" t="s">
        <v>903</v>
      </c>
      <c r="F2669" s="97">
        <v>0</v>
      </c>
    </row>
    <row r="2670" spans="1:6">
      <c r="A2670" s="96" t="s">
        <v>64</v>
      </c>
      <c r="B2670" s="86" t="s">
        <v>210</v>
      </c>
      <c r="C2670" s="86" t="s">
        <v>904</v>
      </c>
      <c r="D2670" s="86" t="s">
        <v>905</v>
      </c>
      <c r="F2670" s="97">
        <v>0</v>
      </c>
    </row>
    <row r="2671" spans="1:6">
      <c r="A2671" s="96" t="s">
        <v>64</v>
      </c>
      <c r="B2671" s="86" t="s">
        <v>210</v>
      </c>
      <c r="C2671" s="86" t="s">
        <v>906</v>
      </c>
      <c r="D2671" s="86" t="s">
        <v>907</v>
      </c>
      <c r="F2671" s="97">
        <v>0</v>
      </c>
    </row>
    <row r="2672" spans="1:6">
      <c r="A2672" s="96" t="s">
        <v>64</v>
      </c>
      <c r="B2672" s="86" t="s">
        <v>210</v>
      </c>
      <c r="C2672" s="86" t="s">
        <v>908</v>
      </c>
      <c r="D2672" s="86" t="s">
        <v>909</v>
      </c>
      <c r="F2672" s="97">
        <v>0</v>
      </c>
    </row>
    <row r="2673" spans="1:6">
      <c r="A2673" s="96" t="s">
        <v>64</v>
      </c>
      <c r="B2673" s="86" t="s">
        <v>210</v>
      </c>
      <c r="C2673" s="86" t="s">
        <v>910</v>
      </c>
      <c r="D2673" s="86" t="s">
        <v>911</v>
      </c>
      <c r="F2673" s="97">
        <v>0</v>
      </c>
    </row>
    <row r="2674" spans="1:6">
      <c r="A2674" s="96" t="s">
        <v>64</v>
      </c>
      <c r="B2674" s="86" t="s">
        <v>210</v>
      </c>
      <c r="C2674" s="86" t="s">
        <v>912</v>
      </c>
      <c r="D2674" s="86" t="s">
        <v>913</v>
      </c>
      <c r="F2674" s="97">
        <v>0</v>
      </c>
    </row>
    <row r="2675" spans="1:6">
      <c r="A2675" s="96" t="s">
        <v>64</v>
      </c>
      <c r="B2675" s="86" t="s">
        <v>210</v>
      </c>
      <c r="C2675" s="86" t="s">
        <v>914</v>
      </c>
      <c r="D2675" s="86" t="s">
        <v>915</v>
      </c>
      <c r="F2675" s="97">
        <v>0</v>
      </c>
    </row>
    <row r="2676" spans="1:6">
      <c r="A2676" s="96" t="s">
        <v>64</v>
      </c>
      <c r="B2676" s="86" t="s">
        <v>210</v>
      </c>
      <c r="C2676" s="86" t="s">
        <v>916</v>
      </c>
      <c r="D2676" s="86" t="s">
        <v>917</v>
      </c>
      <c r="F2676" s="97">
        <v>0</v>
      </c>
    </row>
    <row r="2677" spans="1:6">
      <c r="A2677" s="96" t="s">
        <v>64</v>
      </c>
      <c r="B2677" s="86" t="s">
        <v>210</v>
      </c>
      <c r="C2677" s="86" t="s">
        <v>918</v>
      </c>
      <c r="D2677" s="86" t="s">
        <v>919</v>
      </c>
      <c r="F2677" s="97">
        <v>0</v>
      </c>
    </row>
    <row r="2678" spans="1:6">
      <c r="A2678" s="96" t="s">
        <v>64</v>
      </c>
      <c r="B2678" s="86" t="s">
        <v>210</v>
      </c>
      <c r="C2678" s="86" t="s">
        <v>920</v>
      </c>
      <c r="D2678" s="86" t="s">
        <v>921</v>
      </c>
      <c r="F2678" s="97">
        <v>0</v>
      </c>
    </row>
    <row r="2679" spans="1:6">
      <c r="A2679" s="96" t="s">
        <v>64</v>
      </c>
      <c r="B2679" s="86" t="s">
        <v>210</v>
      </c>
      <c r="C2679" s="86" t="s">
        <v>922</v>
      </c>
      <c r="D2679" s="86" t="s">
        <v>923</v>
      </c>
      <c r="F2679" s="97">
        <v>0</v>
      </c>
    </row>
    <row r="2680" spans="1:6">
      <c r="A2680" s="96" t="s">
        <v>64</v>
      </c>
      <c r="B2680" s="86" t="s">
        <v>210</v>
      </c>
      <c r="C2680" s="86" t="s">
        <v>924</v>
      </c>
      <c r="D2680" s="86" t="s">
        <v>925</v>
      </c>
      <c r="F2680" s="97">
        <v>0</v>
      </c>
    </row>
    <row r="2681" spans="1:6">
      <c r="A2681" s="96" t="s">
        <v>64</v>
      </c>
      <c r="B2681" s="86" t="s">
        <v>210</v>
      </c>
      <c r="C2681" s="86" t="s">
        <v>926</v>
      </c>
      <c r="D2681" s="86" t="s">
        <v>927</v>
      </c>
      <c r="F2681" s="97">
        <v>0</v>
      </c>
    </row>
    <row r="2682" spans="1:6">
      <c r="A2682" s="96" t="s">
        <v>64</v>
      </c>
      <c r="B2682" s="86" t="s">
        <v>210</v>
      </c>
      <c r="C2682" s="86" t="s">
        <v>928</v>
      </c>
      <c r="D2682" s="86" t="s">
        <v>929</v>
      </c>
      <c r="F2682" s="97">
        <v>0</v>
      </c>
    </row>
    <row r="2683" spans="1:6">
      <c r="A2683" s="96" t="s">
        <v>64</v>
      </c>
      <c r="B2683" s="86" t="s">
        <v>210</v>
      </c>
      <c r="C2683" s="86" t="s">
        <v>930</v>
      </c>
      <c r="D2683" s="86" t="s">
        <v>931</v>
      </c>
      <c r="F2683" s="97">
        <v>0</v>
      </c>
    </row>
    <row r="2684" spans="1:6">
      <c r="A2684" s="96" t="s">
        <v>64</v>
      </c>
      <c r="B2684" s="86" t="s">
        <v>210</v>
      </c>
      <c r="C2684" s="86" t="s">
        <v>932</v>
      </c>
      <c r="D2684" s="86" t="s">
        <v>933</v>
      </c>
      <c r="F2684" s="97">
        <v>0</v>
      </c>
    </row>
    <row r="2685" spans="1:6">
      <c r="A2685" s="96" t="s">
        <v>64</v>
      </c>
      <c r="B2685" s="86" t="s">
        <v>210</v>
      </c>
      <c r="C2685" s="86" t="s">
        <v>934</v>
      </c>
      <c r="D2685" s="86" t="s">
        <v>391</v>
      </c>
      <c r="F2685" s="97">
        <v>0</v>
      </c>
    </row>
    <row r="2686" spans="1:6">
      <c r="A2686" s="96" t="s">
        <v>64</v>
      </c>
      <c r="B2686" s="86" t="s">
        <v>210</v>
      </c>
      <c r="C2686" s="86" t="s">
        <v>935</v>
      </c>
      <c r="D2686" s="86" t="s">
        <v>936</v>
      </c>
      <c r="F2686" s="97">
        <v>0</v>
      </c>
    </row>
    <row r="2687" spans="1:6">
      <c r="A2687" s="96" t="s">
        <v>64</v>
      </c>
      <c r="B2687" s="86" t="s">
        <v>210</v>
      </c>
      <c r="C2687" s="86" t="s">
        <v>937</v>
      </c>
      <c r="D2687" s="86" t="s">
        <v>938</v>
      </c>
      <c r="F2687" s="98">
        <v>1</v>
      </c>
    </row>
    <row r="2688" spans="1:6">
      <c r="A2688" s="96" t="s">
        <v>64</v>
      </c>
      <c r="B2688" s="86" t="s">
        <v>210</v>
      </c>
      <c r="C2688" s="86" t="s">
        <v>939</v>
      </c>
      <c r="D2688" s="86" t="s">
        <v>940</v>
      </c>
      <c r="F2688" s="97">
        <v>0</v>
      </c>
    </row>
    <row r="2689" spans="1:6">
      <c r="A2689" s="96" t="s">
        <v>64</v>
      </c>
      <c r="B2689" s="86" t="s">
        <v>210</v>
      </c>
      <c r="C2689" s="86" t="s">
        <v>941</v>
      </c>
      <c r="D2689" s="86" t="s">
        <v>942</v>
      </c>
      <c r="F2689" s="97">
        <v>0</v>
      </c>
    </row>
    <row r="2690" spans="1:6">
      <c r="A2690" s="96" t="s">
        <v>64</v>
      </c>
      <c r="B2690" s="86" t="s">
        <v>210</v>
      </c>
      <c r="C2690" s="86" t="s">
        <v>943</v>
      </c>
      <c r="D2690" s="86" t="s">
        <v>944</v>
      </c>
      <c r="F2690" s="97">
        <v>0</v>
      </c>
    </row>
    <row r="2691" spans="1:6">
      <c r="A2691" s="96" t="s">
        <v>64</v>
      </c>
      <c r="B2691" s="86" t="s">
        <v>210</v>
      </c>
      <c r="C2691" s="86" t="s">
        <v>945</v>
      </c>
      <c r="D2691" s="86" t="s">
        <v>946</v>
      </c>
      <c r="F2691" s="97">
        <v>0</v>
      </c>
    </row>
    <row r="2692" spans="1:6">
      <c r="A2692" s="96" t="s">
        <v>64</v>
      </c>
      <c r="B2692" s="86" t="s">
        <v>210</v>
      </c>
      <c r="C2692" s="86" t="s">
        <v>947</v>
      </c>
      <c r="D2692" s="86" t="s">
        <v>948</v>
      </c>
      <c r="F2692" s="97">
        <v>0</v>
      </c>
    </row>
    <row r="2693" spans="1:6">
      <c r="A2693" s="96" t="s">
        <v>64</v>
      </c>
      <c r="B2693" s="86" t="s">
        <v>210</v>
      </c>
      <c r="C2693" s="86" t="s">
        <v>949</v>
      </c>
      <c r="D2693" s="86" t="s">
        <v>950</v>
      </c>
      <c r="F2693" s="97">
        <v>0</v>
      </c>
    </row>
    <row r="2694" spans="1:6">
      <c r="A2694" s="96" t="s">
        <v>64</v>
      </c>
      <c r="B2694" s="86" t="s">
        <v>210</v>
      </c>
      <c r="C2694" s="86" t="s">
        <v>951</v>
      </c>
      <c r="D2694" s="86" t="s">
        <v>952</v>
      </c>
      <c r="F2694" s="97">
        <v>0</v>
      </c>
    </row>
    <row r="2695" spans="1:6">
      <c r="A2695" s="96" t="s">
        <v>64</v>
      </c>
      <c r="B2695" s="86" t="s">
        <v>210</v>
      </c>
      <c r="C2695" s="86" t="s">
        <v>954</v>
      </c>
      <c r="D2695" s="86" t="s">
        <v>955</v>
      </c>
      <c r="F2695" s="98">
        <v>1</v>
      </c>
    </row>
    <row r="2696" spans="1:6">
      <c r="A2696" s="96" t="s">
        <v>64</v>
      </c>
      <c r="B2696" s="86" t="s">
        <v>210</v>
      </c>
      <c r="C2696" s="86" t="s">
        <v>956</v>
      </c>
      <c r="D2696" s="86" t="s">
        <v>957</v>
      </c>
      <c r="F2696" s="97">
        <v>0</v>
      </c>
    </row>
    <row r="2697" spans="1:6">
      <c r="A2697" s="96" t="s">
        <v>64</v>
      </c>
      <c r="B2697" s="86" t="s">
        <v>210</v>
      </c>
      <c r="C2697" s="86" t="s">
        <v>958</v>
      </c>
      <c r="D2697" s="86" t="s">
        <v>959</v>
      </c>
      <c r="F2697" s="97">
        <v>0</v>
      </c>
    </row>
    <row r="2698" spans="1:6">
      <c r="A2698" s="96" t="s">
        <v>64</v>
      </c>
      <c r="B2698" s="86" t="s">
        <v>210</v>
      </c>
      <c r="C2698" s="86" t="s">
        <v>960</v>
      </c>
      <c r="D2698" s="86" t="s">
        <v>961</v>
      </c>
      <c r="F2698" s="97">
        <v>0</v>
      </c>
    </row>
    <row r="2699" spans="1:6">
      <c r="A2699" s="96" t="s">
        <v>64</v>
      </c>
      <c r="B2699" s="86" t="s">
        <v>210</v>
      </c>
      <c r="C2699" s="86" t="s">
        <v>962</v>
      </c>
      <c r="D2699" s="86" t="s">
        <v>963</v>
      </c>
      <c r="F2699" s="97">
        <v>0</v>
      </c>
    </row>
    <row r="2700" spans="1:6">
      <c r="A2700" s="96" t="s">
        <v>64</v>
      </c>
      <c r="B2700" s="86" t="s">
        <v>210</v>
      </c>
      <c r="C2700" s="86" t="s">
        <v>964</v>
      </c>
      <c r="D2700" s="86" t="s">
        <v>965</v>
      </c>
      <c r="F2700" s="97">
        <v>0</v>
      </c>
    </row>
    <row r="2701" spans="1:6">
      <c r="A2701" s="96" t="s">
        <v>64</v>
      </c>
      <c r="B2701" s="86" t="s">
        <v>210</v>
      </c>
      <c r="C2701" s="86" t="s">
        <v>966</v>
      </c>
      <c r="D2701" s="86" t="s">
        <v>967</v>
      </c>
      <c r="F2701" s="97">
        <v>0</v>
      </c>
    </row>
    <row r="2702" spans="1:6">
      <c r="A2702" s="96" t="s">
        <v>64</v>
      </c>
      <c r="B2702" s="86" t="s">
        <v>210</v>
      </c>
      <c r="C2702" s="86" t="s">
        <v>968</v>
      </c>
      <c r="D2702" s="86" t="s">
        <v>969</v>
      </c>
      <c r="F2702" s="97">
        <v>0</v>
      </c>
    </row>
    <row r="2703" spans="1:6">
      <c r="A2703" s="96" t="s">
        <v>64</v>
      </c>
      <c r="B2703" s="86" t="s">
        <v>210</v>
      </c>
      <c r="C2703" s="86" t="s">
        <v>970</v>
      </c>
      <c r="D2703" s="86" t="s">
        <v>971</v>
      </c>
      <c r="F2703" s="97">
        <v>0</v>
      </c>
    </row>
    <row r="2704" spans="1:6">
      <c r="A2704" s="96" t="s">
        <v>64</v>
      </c>
      <c r="B2704" s="86" t="s">
        <v>210</v>
      </c>
      <c r="C2704" s="86" t="s">
        <v>972</v>
      </c>
      <c r="D2704" s="86" t="s">
        <v>973</v>
      </c>
      <c r="F2704" s="97">
        <v>0</v>
      </c>
    </row>
    <row r="2705" spans="1:6">
      <c r="A2705" s="96" t="s">
        <v>64</v>
      </c>
      <c r="B2705" s="86" t="s">
        <v>210</v>
      </c>
      <c r="C2705" s="86" t="s">
        <v>974</v>
      </c>
      <c r="D2705" s="86" t="s">
        <v>975</v>
      </c>
      <c r="F2705" s="97">
        <v>0</v>
      </c>
    </row>
    <row r="2706" spans="1:6">
      <c r="A2706" s="96" t="s">
        <v>64</v>
      </c>
      <c r="B2706" s="86" t="s">
        <v>210</v>
      </c>
      <c r="C2706" s="86" t="s">
        <v>976</v>
      </c>
      <c r="D2706" s="86" t="s">
        <v>977</v>
      </c>
      <c r="F2706" s="97">
        <v>0</v>
      </c>
    </row>
    <row r="2707" spans="1:6">
      <c r="A2707" s="96" t="s">
        <v>64</v>
      </c>
      <c r="B2707" s="86" t="s">
        <v>210</v>
      </c>
      <c r="C2707" s="86" t="s">
        <v>978</v>
      </c>
      <c r="D2707" s="86" t="s">
        <v>979</v>
      </c>
      <c r="F2707" s="97">
        <v>0</v>
      </c>
    </row>
    <row r="2708" spans="1:6">
      <c r="A2708" s="96" t="s">
        <v>64</v>
      </c>
      <c r="B2708" s="86" t="s">
        <v>210</v>
      </c>
      <c r="C2708" s="86" t="s">
        <v>980</v>
      </c>
      <c r="D2708" s="86" t="s">
        <v>981</v>
      </c>
      <c r="F2708" s="97">
        <v>0</v>
      </c>
    </row>
    <row r="2709" spans="1:6">
      <c r="A2709" s="96" t="s">
        <v>64</v>
      </c>
      <c r="B2709" s="86" t="s">
        <v>210</v>
      </c>
      <c r="C2709" s="86" t="s">
        <v>983</v>
      </c>
      <c r="D2709" s="86" t="s">
        <v>984</v>
      </c>
      <c r="F2709" s="97">
        <v>0</v>
      </c>
    </row>
    <row r="2710" spans="1:6">
      <c r="A2710" s="96" t="s">
        <v>64</v>
      </c>
      <c r="B2710" s="86" t="s">
        <v>210</v>
      </c>
      <c r="C2710" s="86" t="s">
        <v>985</v>
      </c>
      <c r="D2710" s="86" t="s">
        <v>986</v>
      </c>
      <c r="F2710" s="97">
        <v>0</v>
      </c>
    </row>
    <row r="2711" spans="1:6">
      <c r="A2711" s="96" t="s">
        <v>64</v>
      </c>
      <c r="B2711" s="86" t="s">
        <v>210</v>
      </c>
      <c r="C2711" s="86" t="s">
        <v>987</v>
      </c>
      <c r="D2711" s="86" t="s">
        <v>988</v>
      </c>
      <c r="F2711" s="97">
        <v>0</v>
      </c>
    </row>
    <row r="2712" spans="1:6">
      <c r="A2712" s="96" t="s">
        <v>64</v>
      </c>
      <c r="B2712" s="86" t="s">
        <v>210</v>
      </c>
      <c r="C2712" s="86" t="s">
        <v>989</v>
      </c>
      <c r="D2712" s="86" t="s">
        <v>990</v>
      </c>
      <c r="F2712" s="97">
        <v>0</v>
      </c>
    </row>
    <row r="2713" spans="1:6">
      <c r="A2713" s="96" t="s">
        <v>64</v>
      </c>
      <c r="B2713" s="86" t="s">
        <v>210</v>
      </c>
      <c r="C2713" s="86" t="s">
        <v>991</v>
      </c>
      <c r="D2713" s="86" t="s">
        <v>992</v>
      </c>
      <c r="F2713" s="97">
        <v>0</v>
      </c>
    </row>
    <row r="2714" spans="1:6">
      <c r="A2714" s="96" t="s">
        <v>64</v>
      </c>
      <c r="B2714" s="86" t="s">
        <v>210</v>
      </c>
      <c r="C2714" s="86" t="s">
        <v>993</v>
      </c>
      <c r="D2714" s="86" t="s">
        <v>2216</v>
      </c>
      <c r="F2714" s="97">
        <v>0</v>
      </c>
    </row>
    <row r="2715" spans="1:6">
      <c r="A2715" s="96" t="s">
        <v>64</v>
      </c>
      <c r="B2715" s="86" t="s">
        <v>210</v>
      </c>
      <c r="C2715" s="86" t="s">
        <v>995</v>
      </c>
      <c r="D2715" s="86" t="s">
        <v>996</v>
      </c>
      <c r="F2715" s="98">
        <v>1</v>
      </c>
    </row>
    <row r="2716" spans="1:6">
      <c r="A2716" s="96" t="s">
        <v>64</v>
      </c>
      <c r="B2716" s="86" t="s">
        <v>210</v>
      </c>
      <c r="C2716" s="86" t="s">
        <v>997</v>
      </c>
      <c r="D2716" s="86" t="s">
        <v>998</v>
      </c>
      <c r="F2716" s="97">
        <v>0</v>
      </c>
    </row>
    <row r="2717" spans="1:6">
      <c r="A2717" s="96" t="s">
        <v>64</v>
      </c>
      <c r="B2717" s="86" t="s">
        <v>210</v>
      </c>
      <c r="C2717" s="86" t="s">
        <v>1000</v>
      </c>
      <c r="D2717" s="86" t="s">
        <v>1001</v>
      </c>
      <c r="F2717" s="97">
        <v>0</v>
      </c>
    </row>
    <row r="2718" spans="1:6">
      <c r="A2718" s="96" t="s">
        <v>64</v>
      </c>
      <c r="B2718" s="86" t="s">
        <v>210</v>
      </c>
      <c r="C2718" s="86" t="s">
        <v>1002</v>
      </c>
      <c r="D2718" s="86" t="s">
        <v>1003</v>
      </c>
      <c r="F2718" s="97">
        <v>0</v>
      </c>
    </row>
    <row r="2719" spans="1:6">
      <c r="A2719" s="96" t="s">
        <v>64</v>
      </c>
      <c r="B2719" s="86" t="s">
        <v>210</v>
      </c>
      <c r="C2719" s="86" t="s">
        <v>1004</v>
      </c>
      <c r="D2719" s="86" t="s">
        <v>1005</v>
      </c>
      <c r="F2719" s="97">
        <v>0</v>
      </c>
    </row>
    <row r="2720" spans="1:6">
      <c r="A2720" s="96" t="s">
        <v>64</v>
      </c>
      <c r="B2720" s="86" t="s">
        <v>210</v>
      </c>
      <c r="C2720" s="86" t="s">
        <v>1006</v>
      </c>
      <c r="D2720" s="86" t="s">
        <v>1007</v>
      </c>
      <c r="F2720" s="97">
        <v>0</v>
      </c>
    </row>
    <row r="2721" spans="1:6">
      <c r="A2721" s="96" t="s">
        <v>64</v>
      </c>
      <c r="B2721" s="86" t="s">
        <v>210</v>
      </c>
      <c r="C2721" s="86" t="s">
        <v>1008</v>
      </c>
      <c r="D2721" s="86" t="s">
        <v>1009</v>
      </c>
      <c r="F2721" s="97">
        <v>0</v>
      </c>
    </row>
    <row r="2722" spans="1:6">
      <c r="A2722" s="96" t="s">
        <v>64</v>
      </c>
      <c r="B2722" s="86" t="s">
        <v>210</v>
      </c>
      <c r="C2722" s="86" t="s">
        <v>1010</v>
      </c>
      <c r="D2722" s="86" t="s">
        <v>1011</v>
      </c>
      <c r="F2722" s="97">
        <v>0</v>
      </c>
    </row>
    <row r="2723" spans="1:6">
      <c r="A2723" s="96" t="s">
        <v>64</v>
      </c>
      <c r="B2723" s="86" t="s">
        <v>210</v>
      </c>
      <c r="C2723" s="86" t="s">
        <v>1012</v>
      </c>
      <c r="D2723" s="86" t="s">
        <v>1013</v>
      </c>
      <c r="F2723" s="97">
        <v>0</v>
      </c>
    </row>
    <row r="2724" spans="1:6">
      <c r="A2724" s="96" t="s">
        <v>64</v>
      </c>
      <c r="B2724" s="86" t="s">
        <v>210</v>
      </c>
      <c r="C2724" s="86" t="s">
        <v>1014</v>
      </c>
      <c r="D2724" s="86" t="s">
        <v>1015</v>
      </c>
      <c r="F2724" s="97">
        <v>0</v>
      </c>
    </row>
    <row r="2725" spans="1:6">
      <c r="A2725" s="96" t="s">
        <v>64</v>
      </c>
      <c r="B2725" s="86" t="s">
        <v>210</v>
      </c>
      <c r="C2725" s="86" t="s">
        <v>1016</v>
      </c>
      <c r="D2725" s="86" t="s">
        <v>1017</v>
      </c>
      <c r="F2725" s="97">
        <v>0</v>
      </c>
    </row>
    <row r="2726" spans="1:6">
      <c r="A2726" s="96" t="s">
        <v>64</v>
      </c>
      <c r="B2726" s="86" t="s">
        <v>210</v>
      </c>
      <c r="C2726" s="86" t="s">
        <v>1018</v>
      </c>
      <c r="D2726" s="86" t="s">
        <v>1019</v>
      </c>
      <c r="F2726" s="97">
        <v>0</v>
      </c>
    </row>
    <row r="2727" spans="1:6">
      <c r="A2727" s="96" t="s">
        <v>64</v>
      </c>
      <c r="B2727" s="86" t="s">
        <v>210</v>
      </c>
      <c r="C2727" s="86" t="s">
        <v>1020</v>
      </c>
      <c r="D2727" s="86" t="s">
        <v>1021</v>
      </c>
      <c r="F2727" s="97">
        <v>0</v>
      </c>
    </row>
    <row r="2728" spans="1:6">
      <c r="A2728" s="96" t="s">
        <v>64</v>
      </c>
      <c r="B2728" s="86" t="s">
        <v>210</v>
      </c>
      <c r="C2728" s="86" t="s">
        <v>1022</v>
      </c>
      <c r="D2728" s="86" t="s">
        <v>1023</v>
      </c>
      <c r="F2728" s="97">
        <v>0</v>
      </c>
    </row>
    <row r="2729" spans="1:6">
      <c r="A2729" s="96" t="s">
        <v>64</v>
      </c>
      <c r="B2729" s="86" t="s">
        <v>210</v>
      </c>
      <c r="C2729" s="86" t="s">
        <v>1024</v>
      </c>
      <c r="D2729" s="86" t="s">
        <v>1025</v>
      </c>
      <c r="F2729" s="97">
        <v>0</v>
      </c>
    </row>
    <row r="2730" spans="1:6">
      <c r="A2730" s="96" t="s">
        <v>64</v>
      </c>
      <c r="B2730" s="86" t="s">
        <v>210</v>
      </c>
      <c r="C2730" s="86" t="s">
        <v>1026</v>
      </c>
      <c r="D2730" s="86" t="s">
        <v>1027</v>
      </c>
      <c r="F2730" s="97">
        <v>0</v>
      </c>
    </row>
    <row r="2731" spans="1:6">
      <c r="A2731" s="96" t="s">
        <v>64</v>
      </c>
      <c r="B2731" s="86" t="s">
        <v>210</v>
      </c>
      <c r="C2731" s="86" t="s">
        <v>1028</v>
      </c>
      <c r="D2731" s="86" t="s">
        <v>1029</v>
      </c>
      <c r="F2731" s="97">
        <v>0</v>
      </c>
    </row>
    <row r="2732" spans="1:6">
      <c r="A2732" s="96" t="s">
        <v>64</v>
      </c>
      <c r="B2732" s="86" t="s">
        <v>210</v>
      </c>
      <c r="C2732" s="86" t="s">
        <v>1030</v>
      </c>
      <c r="D2732" s="86" t="s">
        <v>1031</v>
      </c>
      <c r="F2732" s="97">
        <v>0</v>
      </c>
    </row>
    <row r="2733" spans="1:6">
      <c r="A2733" s="96" t="s">
        <v>64</v>
      </c>
      <c r="B2733" s="86" t="s">
        <v>210</v>
      </c>
      <c r="C2733" s="86" t="s">
        <v>1032</v>
      </c>
      <c r="D2733" s="86" t="s">
        <v>1033</v>
      </c>
      <c r="F2733" s="97">
        <v>0</v>
      </c>
    </row>
    <row r="2734" spans="1:6">
      <c r="A2734" s="96" t="s">
        <v>64</v>
      </c>
      <c r="B2734" s="86" t="s">
        <v>210</v>
      </c>
      <c r="C2734" s="86" t="s">
        <v>1034</v>
      </c>
      <c r="D2734" s="86" t="s">
        <v>1035</v>
      </c>
      <c r="F2734" s="97">
        <v>0</v>
      </c>
    </row>
    <row r="2735" spans="1:6">
      <c r="A2735" s="96" t="s">
        <v>64</v>
      </c>
      <c r="B2735" s="86" t="s">
        <v>210</v>
      </c>
      <c r="C2735" s="86" t="s">
        <v>1036</v>
      </c>
      <c r="D2735" s="86" t="s">
        <v>1037</v>
      </c>
      <c r="F2735" s="97">
        <v>0</v>
      </c>
    </row>
    <row r="2736" spans="1:6">
      <c r="A2736" s="96" t="s">
        <v>64</v>
      </c>
      <c r="B2736" s="86" t="s">
        <v>210</v>
      </c>
      <c r="C2736" s="86" t="s">
        <v>1038</v>
      </c>
      <c r="D2736" s="86" t="s">
        <v>1039</v>
      </c>
      <c r="F2736" s="97">
        <v>0</v>
      </c>
    </row>
    <row r="2737" spans="1:6">
      <c r="A2737" s="96" t="s">
        <v>64</v>
      </c>
      <c r="B2737" s="86" t="s">
        <v>210</v>
      </c>
      <c r="C2737" s="86" t="s">
        <v>1040</v>
      </c>
      <c r="D2737" s="86" t="s">
        <v>1041</v>
      </c>
      <c r="F2737" s="97">
        <v>0</v>
      </c>
    </row>
    <row r="2738" spans="1:6">
      <c r="A2738" s="96" t="s">
        <v>64</v>
      </c>
      <c r="B2738" s="86" t="s">
        <v>210</v>
      </c>
      <c r="C2738" s="86" t="s">
        <v>1042</v>
      </c>
      <c r="D2738" s="86" t="s">
        <v>1043</v>
      </c>
      <c r="F2738" s="97">
        <v>0</v>
      </c>
    </row>
    <row r="2739" spans="1:6">
      <c r="A2739" s="96" t="s">
        <v>64</v>
      </c>
      <c r="B2739" s="86" t="s">
        <v>210</v>
      </c>
      <c r="C2739" s="86" t="s">
        <v>1044</v>
      </c>
      <c r="D2739" s="86" t="s">
        <v>1045</v>
      </c>
      <c r="F2739" s="97">
        <v>0</v>
      </c>
    </row>
    <row r="2740" spans="1:6">
      <c r="A2740" s="96" t="s">
        <v>64</v>
      </c>
      <c r="B2740" s="86" t="s">
        <v>210</v>
      </c>
      <c r="C2740" s="86" t="s">
        <v>1046</v>
      </c>
      <c r="D2740" s="86" t="s">
        <v>1047</v>
      </c>
      <c r="F2740" s="97">
        <v>0</v>
      </c>
    </row>
    <row r="2741" spans="1:6">
      <c r="A2741" s="96" t="s">
        <v>64</v>
      </c>
      <c r="B2741" s="86" t="s">
        <v>210</v>
      </c>
      <c r="C2741" s="86" t="s">
        <v>1048</v>
      </c>
      <c r="D2741" s="86" t="s">
        <v>1049</v>
      </c>
      <c r="F2741" s="97">
        <v>0</v>
      </c>
    </row>
    <row r="2742" spans="1:6">
      <c r="A2742" s="96" t="s">
        <v>64</v>
      </c>
      <c r="B2742" s="86" t="s">
        <v>210</v>
      </c>
      <c r="C2742" s="86" t="s">
        <v>1050</v>
      </c>
      <c r="D2742" s="86" t="s">
        <v>1051</v>
      </c>
      <c r="F2742" s="97">
        <v>0</v>
      </c>
    </row>
    <row r="2743" spans="1:6">
      <c r="A2743" s="96" t="s">
        <v>64</v>
      </c>
      <c r="B2743" s="86" t="s">
        <v>210</v>
      </c>
      <c r="C2743" s="86" t="s">
        <v>1052</v>
      </c>
      <c r="D2743" s="86" t="s">
        <v>1053</v>
      </c>
      <c r="F2743" s="97">
        <v>0</v>
      </c>
    </row>
    <row r="2744" spans="1:6">
      <c r="A2744" s="96" t="s">
        <v>64</v>
      </c>
      <c r="B2744" s="86" t="s">
        <v>210</v>
      </c>
      <c r="C2744" s="86" t="s">
        <v>1054</v>
      </c>
      <c r="D2744" s="86" t="s">
        <v>1055</v>
      </c>
      <c r="F2744" s="97">
        <v>0</v>
      </c>
    </row>
    <row r="2745" spans="1:6">
      <c r="A2745" s="96" t="s">
        <v>64</v>
      </c>
      <c r="B2745" s="86" t="s">
        <v>210</v>
      </c>
      <c r="C2745" s="86" t="s">
        <v>1056</v>
      </c>
      <c r="D2745" s="86" t="s">
        <v>1057</v>
      </c>
      <c r="F2745" s="97">
        <v>0</v>
      </c>
    </row>
    <row r="2746" spans="1:6">
      <c r="A2746" s="96" t="s">
        <v>64</v>
      </c>
      <c r="B2746" s="86" t="s">
        <v>210</v>
      </c>
      <c r="C2746" s="86" t="s">
        <v>1058</v>
      </c>
      <c r="D2746" s="86" t="s">
        <v>1059</v>
      </c>
      <c r="F2746" s="97">
        <v>0</v>
      </c>
    </row>
    <row r="2747" spans="1:6">
      <c r="A2747" s="96" t="s">
        <v>64</v>
      </c>
      <c r="B2747" s="86" t="s">
        <v>210</v>
      </c>
      <c r="C2747" s="86" t="s">
        <v>1060</v>
      </c>
      <c r="D2747" s="86" t="s">
        <v>1061</v>
      </c>
      <c r="F2747" s="97">
        <v>0</v>
      </c>
    </row>
    <row r="2748" spans="1:6">
      <c r="A2748" s="96" t="s">
        <v>64</v>
      </c>
      <c r="B2748" s="86" t="s">
        <v>210</v>
      </c>
      <c r="C2748" s="86" t="s">
        <v>1062</v>
      </c>
      <c r="D2748" s="86" t="s">
        <v>1063</v>
      </c>
      <c r="F2748" s="97">
        <v>0</v>
      </c>
    </row>
    <row r="2749" spans="1:6">
      <c r="A2749" s="96" t="s">
        <v>64</v>
      </c>
      <c r="B2749" s="86" t="s">
        <v>210</v>
      </c>
      <c r="C2749" s="86" t="s">
        <v>1064</v>
      </c>
      <c r="D2749" s="86" t="s">
        <v>1065</v>
      </c>
      <c r="F2749" s="97">
        <v>0</v>
      </c>
    </row>
    <row r="2750" spans="1:6">
      <c r="A2750" s="96" t="s">
        <v>64</v>
      </c>
      <c r="B2750" s="86" t="s">
        <v>210</v>
      </c>
      <c r="C2750" s="86" t="s">
        <v>1066</v>
      </c>
      <c r="D2750" s="86" t="s">
        <v>1067</v>
      </c>
      <c r="F2750" s="97">
        <v>0</v>
      </c>
    </row>
    <row r="2751" spans="1:6">
      <c r="A2751" s="96" t="s">
        <v>64</v>
      </c>
      <c r="B2751" s="86" t="s">
        <v>210</v>
      </c>
      <c r="C2751" s="86" t="s">
        <v>1068</v>
      </c>
      <c r="D2751" s="86" t="s">
        <v>1069</v>
      </c>
      <c r="F2751" s="97">
        <v>0</v>
      </c>
    </row>
    <row r="2752" spans="1:6">
      <c r="A2752" s="96" t="s">
        <v>64</v>
      </c>
      <c r="B2752" s="86" t="s">
        <v>210</v>
      </c>
      <c r="C2752" s="86" t="s">
        <v>1070</v>
      </c>
      <c r="D2752" s="86" t="s">
        <v>1071</v>
      </c>
      <c r="F2752" s="97">
        <v>0</v>
      </c>
    </row>
    <row r="2753" spans="1:6">
      <c r="A2753" s="96" t="s">
        <v>64</v>
      </c>
      <c r="B2753" s="86" t="s">
        <v>210</v>
      </c>
      <c r="C2753" s="86" t="s">
        <v>1072</v>
      </c>
      <c r="D2753" s="86" t="s">
        <v>1073</v>
      </c>
      <c r="F2753" s="97">
        <v>0</v>
      </c>
    </row>
    <row r="2754" spans="1:6">
      <c r="A2754" s="96" t="s">
        <v>64</v>
      </c>
      <c r="B2754" s="86" t="s">
        <v>210</v>
      </c>
      <c r="C2754" s="86" t="s">
        <v>1074</v>
      </c>
      <c r="D2754" s="86" t="s">
        <v>1075</v>
      </c>
      <c r="F2754" s="97">
        <v>0</v>
      </c>
    </row>
    <row r="2755" spans="1:6">
      <c r="A2755" s="96" t="s">
        <v>64</v>
      </c>
      <c r="B2755" s="86" t="s">
        <v>210</v>
      </c>
      <c r="C2755" s="86" t="s">
        <v>1076</v>
      </c>
      <c r="D2755" s="86" t="s">
        <v>1077</v>
      </c>
      <c r="F2755" s="97">
        <v>0</v>
      </c>
    </row>
    <row r="2756" spans="1:6">
      <c r="A2756" s="96" t="s">
        <v>64</v>
      </c>
      <c r="B2756" s="86" t="s">
        <v>210</v>
      </c>
      <c r="C2756" s="86" t="s">
        <v>1078</v>
      </c>
      <c r="D2756" s="86" t="s">
        <v>2217</v>
      </c>
      <c r="F2756" s="97">
        <v>0</v>
      </c>
    </row>
    <row r="2757" spans="1:6">
      <c r="A2757" s="96" t="s">
        <v>64</v>
      </c>
      <c r="B2757" s="86" t="s">
        <v>210</v>
      </c>
      <c r="C2757" s="86" t="s">
        <v>1080</v>
      </c>
      <c r="D2757" s="86" t="s">
        <v>1081</v>
      </c>
      <c r="F2757" s="97">
        <v>0</v>
      </c>
    </row>
    <row r="2758" spans="1:6">
      <c r="A2758" s="96" t="s">
        <v>64</v>
      </c>
      <c r="B2758" s="86" t="s">
        <v>210</v>
      </c>
      <c r="C2758" s="86" t="s">
        <v>1082</v>
      </c>
      <c r="D2758" s="86" t="s">
        <v>1083</v>
      </c>
      <c r="F2758" s="97">
        <v>0</v>
      </c>
    </row>
    <row r="2759" spans="1:6">
      <c r="A2759" s="96" t="s">
        <v>64</v>
      </c>
      <c r="B2759" s="86" t="s">
        <v>210</v>
      </c>
      <c r="C2759" s="86" t="s">
        <v>1084</v>
      </c>
      <c r="D2759" s="86" t="s">
        <v>1085</v>
      </c>
      <c r="F2759" s="97">
        <v>0</v>
      </c>
    </row>
    <row r="2760" spans="1:6">
      <c r="A2760" s="96" t="s">
        <v>64</v>
      </c>
      <c r="B2760" s="86" t="s">
        <v>210</v>
      </c>
      <c r="C2760" s="86" t="s">
        <v>1086</v>
      </c>
      <c r="D2760" s="86" t="s">
        <v>1087</v>
      </c>
      <c r="F2760" s="97">
        <v>0</v>
      </c>
    </row>
    <row r="2761" spans="1:6">
      <c r="A2761" s="96" t="s">
        <v>64</v>
      </c>
      <c r="B2761" s="86" t="s">
        <v>210</v>
      </c>
      <c r="C2761" s="86" t="s">
        <v>1088</v>
      </c>
      <c r="D2761" s="86" t="s">
        <v>1089</v>
      </c>
      <c r="F2761" s="97">
        <v>0</v>
      </c>
    </row>
    <row r="2762" spans="1:6">
      <c r="A2762" s="96" t="s">
        <v>64</v>
      </c>
      <c r="B2762" s="86" t="s">
        <v>210</v>
      </c>
      <c r="C2762" s="86" t="s">
        <v>1090</v>
      </c>
      <c r="D2762" s="86" t="s">
        <v>1091</v>
      </c>
      <c r="F2762" s="97">
        <v>0</v>
      </c>
    </row>
    <row r="2763" spans="1:6">
      <c r="A2763" s="96" t="s">
        <v>64</v>
      </c>
      <c r="B2763" s="86" t="s">
        <v>210</v>
      </c>
      <c r="C2763" s="86" t="s">
        <v>1092</v>
      </c>
      <c r="D2763" s="86" t="s">
        <v>1093</v>
      </c>
      <c r="F2763" s="97">
        <v>0</v>
      </c>
    </row>
    <row r="2764" spans="1:6">
      <c r="A2764" s="96" t="s">
        <v>64</v>
      </c>
      <c r="B2764" s="86" t="s">
        <v>210</v>
      </c>
      <c r="C2764" s="86" t="s">
        <v>1094</v>
      </c>
      <c r="D2764" s="86" t="s">
        <v>1095</v>
      </c>
      <c r="F2764" s="97">
        <v>0</v>
      </c>
    </row>
    <row r="2765" spans="1:6">
      <c r="A2765" s="96" t="s">
        <v>64</v>
      </c>
      <c r="B2765" s="86" t="s">
        <v>210</v>
      </c>
      <c r="C2765" s="86" t="s">
        <v>1096</v>
      </c>
      <c r="D2765" s="86" t="s">
        <v>1097</v>
      </c>
      <c r="F2765" s="97">
        <v>0</v>
      </c>
    </row>
    <row r="2766" spans="1:6">
      <c r="A2766" s="96" t="s">
        <v>64</v>
      </c>
      <c r="B2766" s="86" t="s">
        <v>210</v>
      </c>
      <c r="C2766" s="86" t="s">
        <v>1098</v>
      </c>
      <c r="D2766" s="86" t="s">
        <v>1099</v>
      </c>
      <c r="F2766" s="97">
        <v>0</v>
      </c>
    </row>
    <row r="2767" spans="1:6">
      <c r="A2767" s="96" t="s">
        <v>64</v>
      </c>
      <c r="B2767" s="86" t="s">
        <v>210</v>
      </c>
      <c r="C2767" s="86" t="s">
        <v>1100</v>
      </c>
      <c r="D2767" s="86" t="s">
        <v>1101</v>
      </c>
      <c r="F2767" s="97">
        <v>0</v>
      </c>
    </row>
    <row r="2768" spans="1:6">
      <c r="A2768" s="96" t="s">
        <v>64</v>
      </c>
      <c r="B2768" s="86" t="s">
        <v>210</v>
      </c>
      <c r="C2768" s="86" t="s">
        <v>1102</v>
      </c>
      <c r="D2768" s="86" t="s">
        <v>1103</v>
      </c>
      <c r="F2768" s="97">
        <v>0</v>
      </c>
    </row>
    <row r="2769" spans="1:6">
      <c r="A2769" s="96" t="s">
        <v>64</v>
      </c>
      <c r="B2769" s="86" t="s">
        <v>210</v>
      </c>
      <c r="C2769" s="86" t="s">
        <v>1104</v>
      </c>
      <c r="D2769" s="86" t="s">
        <v>1105</v>
      </c>
      <c r="F2769" s="97">
        <v>0</v>
      </c>
    </row>
    <row r="2770" spans="1:6">
      <c r="A2770" s="96" t="s">
        <v>64</v>
      </c>
      <c r="B2770" s="86" t="s">
        <v>210</v>
      </c>
      <c r="C2770" s="86" t="s">
        <v>1106</v>
      </c>
      <c r="D2770" s="86" t="s">
        <v>1107</v>
      </c>
      <c r="F2770" s="97">
        <v>0</v>
      </c>
    </row>
    <row r="2771" spans="1:6">
      <c r="A2771" s="96" t="s">
        <v>64</v>
      </c>
      <c r="B2771" s="86" t="s">
        <v>210</v>
      </c>
      <c r="C2771" s="86" t="s">
        <v>1108</v>
      </c>
      <c r="D2771" s="86" t="s">
        <v>1109</v>
      </c>
      <c r="F2771" s="98">
        <v>1</v>
      </c>
    </row>
    <row r="2772" spans="1:6">
      <c r="A2772" s="96" t="s">
        <v>64</v>
      </c>
      <c r="B2772" s="86" t="s">
        <v>210</v>
      </c>
      <c r="C2772" s="86" t="s">
        <v>1110</v>
      </c>
      <c r="D2772" s="86" t="s">
        <v>1111</v>
      </c>
      <c r="F2772" s="97">
        <v>0</v>
      </c>
    </row>
    <row r="2773" spans="1:6">
      <c r="A2773" s="96" t="s">
        <v>64</v>
      </c>
      <c r="B2773" s="86" t="s">
        <v>210</v>
      </c>
      <c r="C2773" s="86" t="s">
        <v>1112</v>
      </c>
      <c r="D2773" s="86" t="s">
        <v>1113</v>
      </c>
      <c r="F2773" s="97">
        <v>0</v>
      </c>
    </row>
    <row r="2774" spans="1:6">
      <c r="A2774" s="96" t="s">
        <v>64</v>
      </c>
      <c r="B2774" s="86" t="s">
        <v>210</v>
      </c>
      <c r="C2774" s="86" t="s">
        <v>1114</v>
      </c>
      <c r="D2774" s="86" t="s">
        <v>1115</v>
      </c>
      <c r="F2774" s="97">
        <v>0</v>
      </c>
    </row>
    <row r="2775" spans="1:6">
      <c r="A2775" s="96" t="s">
        <v>64</v>
      </c>
      <c r="B2775" s="86" t="s">
        <v>210</v>
      </c>
      <c r="C2775" s="86" t="s">
        <v>1116</v>
      </c>
      <c r="D2775" s="86" t="s">
        <v>1117</v>
      </c>
      <c r="F2775" s="97">
        <v>0</v>
      </c>
    </row>
    <row r="2776" spans="1:6">
      <c r="A2776" s="96" t="s">
        <v>64</v>
      </c>
      <c r="B2776" s="86" t="s">
        <v>210</v>
      </c>
      <c r="C2776" s="86" t="s">
        <v>1118</v>
      </c>
      <c r="D2776" s="86" t="s">
        <v>1119</v>
      </c>
      <c r="F2776" s="97">
        <v>0</v>
      </c>
    </row>
    <row r="2777" spans="1:6">
      <c r="A2777" s="96" t="s">
        <v>64</v>
      </c>
      <c r="B2777" s="86" t="s">
        <v>210</v>
      </c>
      <c r="C2777" s="86" t="s">
        <v>1120</v>
      </c>
      <c r="D2777" s="86" t="s">
        <v>1121</v>
      </c>
      <c r="F2777" s="97">
        <v>0</v>
      </c>
    </row>
    <row r="2778" spans="1:6">
      <c r="A2778" s="96" t="s">
        <v>64</v>
      </c>
      <c r="B2778" s="86" t="s">
        <v>210</v>
      </c>
      <c r="C2778" s="86" t="s">
        <v>1122</v>
      </c>
      <c r="D2778" s="86" t="s">
        <v>1123</v>
      </c>
      <c r="F2778" s="97">
        <v>0</v>
      </c>
    </row>
    <row r="2779" spans="1:6">
      <c r="A2779" s="96" t="s">
        <v>64</v>
      </c>
      <c r="B2779" s="86" t="s">
        <v>210</v>
      </c>
      <c r="C2779" s="86" t="s">
        <v>1124</v>
      </c>
      <c r="D2779" s="86" t="s">
        <v>1125</v>
      </c>
      <c r="F2779" s="97">
        <v>0</v>
      </c>
    </row>
    <row r="2780" spans="1:6">
      <c r="A2780" s="96" t="s">
        <v>64</v>
      </c>
      <c r="B2780" s="86" t="s">
        <v>210</v>
      </c>
      <c r="C2780" s="86" t="s">
        <v>1126</v>
      </c>
      <c r="D2780" s="86" t="s">
        <v>1127</v>
      </c>
      <c r="F2780" s="97">
        <v>0</v>
      </c>
    </row>
    <row r="2781" spans="1:6">
      <c r="A2781" s="96" t="s">
        <v>64</v>
      </c>
      <c r="B2781" s="86" t="s">
        <v>210</v>
      </c>
      <c r="C2781" s="86" t="s">
        <v>1128</v>
      </c>
      <c r="D2781" s="86" t="s">
        <v>1129</v>
      </c>
      <c r="F2781" s="97">
        <v>0</v>
      </c>
    </row>
    <row r="2782" spans="1:6">
      <c r="A2782" s="96" t="s">
        <v>64</v>
      </c>
      <c r="B2782" s="86" t="s">
        <v>210</v>
      </c>
      <c r="C2782" s="86" t="s">
        <v>1130</v>
      </c>
      <c r="D2782" s="86" t="s">
        <v>1131</v>
      </c>
      <c r="F2782" s="97">
        <v>0</v>
      </c>
    </row>
    <row r="2783" spans="1:6">
      <c r="A2783" s="96" t="s">
        <v>64</v>
      </c>
      <c r="B2783" s="86" t="s">
        <v>210</v>
      </c>
      <c r="C2783" s="86" t="s">
        <v>1132</v>
      </c>
      <c r="D2783" s="86" t="s">
        <v>1133</v>
      </c>
      <c r="F2783" s="97">
        <v>0</v>
      </c>
    </row>
    <row r="2784" spans="1:6">
      <c r="A2784" s="96" t="s">
        <v>64</v>
      </c>
      <c r="B2784" s="86" t="s">
        <v>210</v>
      </c>
      <c r="C2784" s="86" t="s">
        <v>1134</v>
      </c>
      <c r="D2784" s="86" t="s">
        <v>1135</v>
      </c>
      <c r="F2784" s="97">
        <v>0</v>
      </c>
    </row>
    <row r="2785" spans="1:6">
      <c r="A2785" s="96" t="s">
        <v>64</v>
      </c>
      <c r="B2785" s="86" t="s">
        <v>210</v>
      </c>
      <c r="C2785" s="86" t="s">
        <v>1136</v>
      </c>
      <c r="D2785" s="86" t="s">
        <v>1137</v>
      </c>
      <c r="F2785" s="97">
        <v>0</v>
      </c>
    </row>
    <row r="2786" spans="1:6">
      <c r="A2786" s="96" t="s">
        <v>64</v>
      </c>
      <c r="B2786" s="86" t="s">
        <v>210</v>
      </c>
      <c r="C2786" s="86" t="s">
        <v>1138</v>
      </c>
      <c r="D2786" s="86" t="s">
        <v>1139</v>
      </c>
      <c r="F2786" s="98">
        <v>1</v>
      </c>
    </row>
    <row r="2787" spans="1:6">
      <c r="A2787" s="96" t="s">
        <v>64</v>
      </c>
      <c r="B2787" s="86" t="s">
        <v>210</v>
      </c>
      <c r="C2787" s="86" t="s">
        <v>1140</v>
      </c>
      <c r="D2787" s="86" t="s">
        <v>1141</v>
      </c>
      <c r="F2787" s="97">
        <v>0</v>
      </c>
    </row>
    <row r="2788" spans="1:6">
      <c r="A2788" s="96" t="s">
        <v>64</v>
      </c>
      <c r="B2788" s="86" t="s">
        <v>210</v>
      </c>
      <c r="C2788" s="86" t="s">
        <v>1142</v>
      </c>
      <c r="D2788" s="86" t="s">
        <v>1143</v>
      </c>
      <c r="F2788" s="97">
        <v>0</v>
      </c>
    </row>
    <row r="2789" spans="1:6">
      <c r="A2789" s="96" t="s">
        <v>64</v>
      </c>
      <c r="B2789" s="86" t="s">
        <v>210</v>
      </c>
      <c r="C2789" s="86" t="s">
        <v>1144</v>
      </c>
      <c r="D2789" s="86" t="s">
        <v>1145</v>
      </c>
      <c r="F2789" s="97">
        <v>0</v>
      </c>
    </row>
    <row r="2790" spans="1:6">
      <c r="A2790" s="96" t="s">
        <v>64</v>
      </c>
      <c r="B2790" s="86" t="s">
        <v>210</v>
      </c>
      <c r="C2790" s="86" t="s">
        <v>1146</v>
      </c>
      <c r="D2790" s="86" t="s">
        <v>1147</v>
      </c>
      <c r="F2790" s="97">
        <v>0</v>
      </c>
    </row>
    <row r="2791" spans="1:6">
      <c r="A2791" s="96" t="s">
        <v>64</v>
      </c>
      <c r="B2791" s="86" t="s">
        <v>210</v>
      </c>
      <c r="C2791" s="86" t="s">
        <v>1148</v>
      </c>
      <c r="D2791" s="86" t="s">
        <v>1149</v>
      </c>
      <c r="F2791" s="97">
        <v>0</v>
      </c>
    </row>
    <row r="2792" spans="1:6">
      <c r="A2792" s="96" t="s">
        <v>64</v>
      </c>
      <c r="B2792" s="86" t="s">
        <v>210</v>
      </c>
      <c r="C2792" s="86" t="s">
        <v>1150</v>
      </c>
      <c r="D2792" s="86" t="s">
        <v>1151</v>
      </c>
      <c r="F2792" s="97">
        <v>0</v>
      </c>
    </row>
    <row r="2793" spans="1:6">
      <c r="A2793" s="96" t="s">
        <v>64</v>
      </c>
      <c r="B2793" s="86" t="s">
        <v>210</v>
      </c>
      <c r="C2793" s="86" t="s">
        <v>1152</v>
      </c>
      <c r="D2793" s="86" t="s">
        <v>1153</v>
      </c>
      <c r="F2793" s="97">
        <v>0</v>
      </c>
    </row>
    <row r="2794" spans="1:6">
      <c r="A2794" s="96" t="s">
        <v>64</v>
      </c>
      <c r="B2794" s="86" t="s">
        <v>210</v>
      </c>
      <c r="C2794" s="86" t="s">
        <v>1154</v>
      </c>
      <c r="D2794" s="86" t="s">
        <v>1155</v>
      </c>
      <c r="F2794" s="97">
        <v>0</v>
      </c>
    </row>
    <row r="2795" spans="1:6">
      <c r="A2795" s="96" t="s">
        <v>64</v>
      </c>
      <c r="B2795" s="86" t="s">
        <v>210</v>
      </c>
      <c r="C2795" s="86" t="s">
        <v>1156</v>
      </c>
      <c r="D2795" s="86" t="s">
        <v>1157</v>
      </c>
      <c r="F2795" s="97">
        <v>0</v>
      </c>
    </row>
    <row r="2796" spans="1:6">
      <c r="A2796" s="96" t="s">
        <v>64</v>
      </c>
      <c r="B2796" s="86" t="s">
        <v>210</v>
      </c>
      <c r="C2796" s="86" t="s">
        <v>1158</v>
      </c>
      <c r="D2796" s="86" t="s">
        <v>1159</v>
      </c>
      <c r="F2796" s="97">
        <v>0</v>
      </c>
    </row>
    <row r="2797" spans="1:6">
      <c r="A2797" s="96" t="s">
        <v>64</v>
      </c>
      <c r="B2797" s="86" t="s">
        <v>210</v>
      </c>
      <c r="C2797" s="86" t="s">
        <v>1160</v>
      </c>
      <c r="D2797" s="86" t="s">
        <v>1161</v>
      </c>
      <c r="F2797" s="97">
        <v>0</v>
      </c>
    </row>
    <row r="2798" spans="1:6">
      <c r="A2798" s="96" t="s">
        <v>64</v>
      </c>
      <c r="B2798" s="86" t="s">
        <v>210</v>
      </c>
      <c r="C2798" s="86" t="s">
        <v>1162</v>
      </c>
      <c r="D2798" s="86" t="s">
        <v>1163</v>
      </c>
      <c r="F2798" s="97">
        <v>0</v>
      </c>
    </row>
    <row r="2799" spans="1:6">
      <c r="A2799" s="96" t="s">
        <v>64</v>
      </c>
      <c r="B2799" s="86" t="s">
        <v>210</v>
      </c>
      <c r="C2799" s="86" t="s">
        <v>1164</v>
      </c>
      <c r="D2799" s="86" t="s">
        <v>1165</v>
      </c>
      <c r="F2799" s="97">
        <v>0</v>
      </c>
    </row>
    <row r="2800" spans="1:6">
      <c r="A2800" s="96" t="s">
        <v>64</v>
      </c>
      <c r="B2800" s="86" t="s">
        <v>210</v>
      </c>
      <c r="C2800" s="86" t="s">
        <v>1166</v>
      </c>
      <c r="D2800" s="86" t="s">
        <v>1167</v>
      </c>
      <c r="F2800" s="97">
        <v>0</v>
      </c>
    </row>
    <row r="2801" spans="1:6">
      <c r="A2801" s="96" t="s">
        <v>64</v>
      </c>
      <c r="B2801" s="86" t="s">
        <v>210</v>
      </c>
      <c r="C2801" s="86" t="s">
        <v>1168</v>
      </c>
      <c r="D2801" s="86" t="s">
        <v>2218</v>
      </c>
      <c r="F2801" s="97">
        <v>0</v>
      </c>
    </row>
    <row r="2802" spans="1:6">
      <c r="A2802" s="96" t="s">
        <v>64</v>
      </c>
      <c r="B2802" s="86" t="s">
        <v>210</v>
      </c>
      <c r="C2802" s="86" t="s">
        <v>1170</v>
      </c>
      <c r="D2802" s="86" t="s">
        <v>1171</v>
      </c>
      <c r="F2802" s="97">
        <v>0</v>
      </c>
    </row>
    <row r="2803" spans="1:6">
      <c r="A2803" s="96" t="s">
        <v>64</v>
      </c>
      <c r="B2803" s="86" t="s">
        <v>210</v>
      </c>
      <c r="C2803" s="86" t="s">
        <v>1172</v>
      </c>
      <c r="D2803" s="86" t="s">
        <v>1173</v>
      </c>
      <c r="F2803" s="97">
        <v>0</v>
      </c>
    </row>
    <row r="2804" spans="1:6">
      <c r="A2804" s="96" t="s">
        <v>64</v>
      </c>
      <c r="B2804" s="86" t="s">
        <v>210</v>
      </c>
      <c r="C2804" s="86" t="s">
        <v>1174</v>
      </c>
      <c r="D2804" s="86" t="s">
        <v>1175</v>
      </c>
      <c r="F2804" s="97">
        <v>0</v>
      </c>
    </row>
    <row r="2805" spans="1:6">
      <c r="A2805" s="96" t="s">
        <v>64</v>
      </c>
      <c r="B2805" s="86" t="s">
        <v>210</v>
      </c>
      <c r="C2805" s="86" t="s">
        <v>1176</v>
      </c>
      <c r="D2805" s="86" t="s">
        <v>1177</v>
      </c>
      <c r="F2805" s="97">
        <v>0</v>
      </c>
    </row>
    <row r="2806" spans="1:6">
      <c r="A2806" s="96" t="s">
        <v>64</v>
      </c>
      <c r="B2806" s="86" t="s">
        <v>210</v>
      </c>
      <c r="C2806" s="86" t="s">
        <v>1178</v>
      </c>
      <c r="D2806" s="86" t="s">
        <v>1179</v>
      </c>
      <c r="F2806" s="97">
        <v>0</v>
      </c>
    </row>
    <row r="2807" spans="1:6">
      <c r="A2807" s="96" t="s">
        <v>64</v>
      </c>
      <c r="B2807" s="86" t="s">
        <v>210</v>
      </c>
      <c r="C2807" s="86" t="s">
        <v>1180</v>
      </c>
      <c r="D2807" s="86" t="s">
        <v>1181</v>
      </c>
      <c r="F2807" s="97">
        <v>0</v>
      </c>
    </row>
    <row r="2808" spans="1:6">
      <c r="A2808" s="96" t="s">
        <v>64</v>
      </c>
      <c r="B2808" s="86" t="s">
        <v>210</v>
      </c>
      <c r="C2808" s="86" t="s">
        <v>1182</v>
      </c>
      <c r="D2808" s="86" t="s">
        <v>1183</v>
      </c>
      <c r="F2808" s="97">
        <v>0</v>
      </c>
    </row>
    <row r="2809" spans="1:6">
      <c r="A2809" s="96" t="s">
        <v>64</v>
      </c>
      <c r="B2809" s="86" t="s">
        <v>210</v>
      </c>
      <c r="C2809" s="86" t="s">
        <v>1184</v>
      </c>
      <c r="D2809" s="86" t="s">
        <v>1185</v>
      </c>
      <c r="F2809" s="97">
        <v>0</v>
      </c>
    </row>
    <row r="2810" spans="1:6">
      <c r="A2810" s="96" t="s">
        <v>64</v>
      </c>
      <c r="B2810" s="86" t="s">
        <v>210</v>
      </c>
      <c r="C2810" s="86" t="s">
        <v>1186</v>
      </c>
      <c r="D2810" s="86" t="s">
        <v>1187</v>
      </c>
      <c r="F2810" s="97">
        <v>0</v>
      </c>
    </row>
    <row r="2811" spans="1:6">
      <c r="A2811" s="96" t="s">
        <v>64</v>
      </c>
      <c r="B2811" s="86" t="s">
        <v>210</v>
      </c>
      <c r="C2811" s="86" t="s">
        <v>1188</v>
      </c>
      <c r="D2811" s="86" t="s">
        <v>1189</v>
      </c>
      <c r="F2811" s="97">
        <v>0</v>
      </c>
    </row>
    <row r="2812" spans="1:6">
      <c r="A2812" s="96" t="s">
        <v>64</v>
      </c>
      <c r="B2812" s="86" t="s">
        <v>210</v>
      </c>
      <c r="C2812" s="86" t="s">
        <v>1190</v>
      </c>
      <c r="D2812" s="86" t="s">
        <v>1191</v>
      </c>
      <c r="F2812" s="97">
        <v>0</v>
      </c>
    </row>
    <row r="2813" spans="1:6">
      <c r="A2813" s="96" t="s">
        <v>64</v>
      </c>
      <c r="B2813" s="86" t="s">
        <v>210</v>
      </c>
      <c r="C2813" s="86" t="s">
        <v>1192</v>
      </c>
      <c r="D2813" s="86" t="s">
        <v>1193</v>
      </c>
      <c r="F2813" s="97">
        <v>0</v>
      </c>
    </row>
    <row r="2814" spans="1:6">
      <c r="A2814" s="96" t="s">
        <v>64</v>
      </c>
      <c r="B2814" s="86" t="s">
        <v>210</v>
      </c>
      <c r="C2814" s="86" t="s">
        <v>1194</v>
      </c>
      <c r="D2814" s="86" t="s">
        <v>1195</v>
      </c>
      <c r="F2814" s="97">
        <v>0</v>
      </c>
    </row>
    <row r="2815" spans="1:6">
      <c r="A2815" s="96" t="s">
        <v>64</v>
      </c>
      <c r="B2815" s="86" t="s">
        <v>210</v>
      </c>
      <c r="C2815" s="86" t="s">
        <v>1196</v>
      </c>
      <c r="D2815" s="86" t="s">
        <v>1197</v>
      </c>
      <c r="F2815" s="97">
        <v>0</v>
      </c>
    </row>
    <row r="2816" spans="1:6">
      <c r="A2816" s="96" t="s">
        <v>64</v>
      </c>
      <c r="B2816" s="86" t="s">
        <v>210</v>
      </c>
      <c r="C2816" s="86" t="s">
        <v>1198</v>
      </c>
      <c r="D2816" s="86" t="s">
        <v>1199</v>
      </c>
      <c r="F2816" s="97">
        <v>0</v>
      </c>
    </row>
    <row r="2817" spans="1:6">
      <c r="A2817" s="96" t="s">
        <v>64</v>
      </c>
      <c r="B2817" s="86" t="s">
        <v>210</v>
      </c>
      <c r="C2817" s="86" t="s">
        <v>1200</v>
      </c>
      <c r="D2817" s="86" t="s">
        <v>1201</v>
      </c>
      <c r="F2817" s="97">
        <v>0</v>
      </c>
    </row>
    <row r="2818" spans="1:6">
      <c r="A2818" s="96" t="s">
        <v>64</v>
      </c>
      <c r="B2818" s="86" t="s">
        <v>210</v>
      </c>
      <c r="C2818" s="86" t="s">
        <v>1202</v>
      </c>
      <c r="D2818" s="86" t="s">
        <v>1203</v>
      </c>
      <c r="F2818" s="97">
        <v>0</v>
      </c>
    </row>
    <row r="2819" spans="1:6">
      <c r="A2819" s="96" t="s">
        <v>64</v>
      </c>
      <c r="B2819" s="86" t="s">
        <v>210</v>
      </c>
      <c r="C2819" s="86" t="s">
        <v>1204</v>
      </c>
      <c r="D2819" s="86" t="s">
        <v>1205</v>
      </c>
      <c r="F2819" s="97">
        <v>0</v>
      </c>
    </row>
    <row r="2820" spans="1:6">
      <c r="A2820" s="96" t="s">
        <v>64</v>
      </c>
      <c r="B2820" s="86" t="s">
        <v>210</v>
      </c>
      <c r="C2820" s="86" t="s">
        <v>1206</v>
      </c>
      <c r="D2820" s="86" t="s">
        <v>1207</v>
      </c>
      <c r="F2820" s="97">
        <v>0</v>
      </c>
    </row>
    <row r="2821" spans="1:6">
      <c r="A2821" s="96" t="s">
        <v>64</v>
      </c>
      <c r="B2821" s="86" t="s">
        <v>210</v>
      </c>
      <c r="C2821" s="86" t="s">
        <v>1208</v>
      </c>
      <c r="D2821" s="86" t="s">
        <v>1209</v>
      </c>
      <c r="F2821" s="97">
        <v>0</v>
      </c>
    </row>
    <row r="2822" spans="1:6">
      <c r="A2822" s="96" t="s">
        <v>64</v>
      </c>
      <c r="B2822" s="86" t="s">
        <v>210</v>
      </c>
      <c r="C2822" s="86" t="s">
        <v>1210</v>
      </c>
      <c r="D2822" s="86" t="s">
        <v>1211</v>
      </c>
      <c r="F2822" s="97">
        <v>0</v>
      </c>
    </row>
    <row r="2823" spans="1:6">
      <c r="A2823" s="96" t="s">
        <v>64</v>
      </c>
      <c r="B2823" s="86" t="s">
        <v>210</v>
      </c>
      <c r="C2823" s="86" t="s">
        <v>1212</v>
      </c>
      <c r="D2823" s="86" t="s">
        <v>1213</v>
      </c>
      <c r="F2823" s="97">
        <v>0</v>
      </c>
    </row>
    <row r="2824" spans="1:6">
      <c r="A2824" s="96" t="s">
        <v>64</v>
      </c>
      <c r="B2824" s="86" t="s">
        <v>210</v>
      </c>
      <c r="C2824" s="86" t="s">
        <v>1214</v>
      </c>
      <c r="D2824" s="86" t="s">
        <v>1215</v>
      </c>
      <c r="F2824" s="97">
        <v>0</v>
      </c>
    </row>
    <row r="2825" spans="1:6">
      <c r="A2825" s="96" t="s">
        <v>64</v>
      </c>
      <c r="B2825" s="86" t="s">
        <v>210</v>
      </c>
      <c r="C2825" s="86" t="s">
        <v>1216</v>
      </c>
      <c r="D2825" s="86" t="s">
        <v>1217</v>
      </c>
      <c r="F2825" s="97">
        <v>0</v>
      </c>
    </row>
    <row r="2826" spans="1:6">
      <c r="A2826" s="96" t="s">
        <v>64</v>
      </c>
      <c r="B2826" s="86" t="s">
        <v>210</v>
      </c>
      <c r="C2826" s="86" t="s">
        <v>1218</v>
      </c>
      <c r="D2826" s="86" t="s">
        <v>1219</v>
      </c>
      <c r="F2826" s="97">
        <v>0</v>
      </c>
    </row>
    <row r="2827" spans="1:6">
      <c r="A2827" s="96" t="s">
        <v>64</v>
      </c>
      <c r="B2827" s="86" t="s">
        <v>210</v>
      </c>
      <c r="C2827" s="92" t="s">
        <v>1220</v>
      </c>
      <c r="D2827" s="86" t="s">
        <v>1221</v>
      </c>
      <c r="F2827" s="97">
        <v>0</v>
      </c>
    </row>
    <row r="2828" spans="1:6">
      <c r="A2828" s="96" t="s">
        <v>64</v>
      </c>
      <c r="B2828" s="86" t="s">
        <v>210</v>
      </c>
      <c r="C2828" s="86" t="s">
        <v>1222</v>
      </c>
      <c r="D2828" s="86" t="s">
        <v>1223</v>
      </c>
      <c r="F2828" s="97">
        <v>0</v>
      </c>
    </row>
    <row r="2829" spans="1:6">
      <c r="A2829" s="96" t="s">
        <v>64</v>
      </c>
      <c r="B2829" s="86" t="s">
        <v>210</v>
      </c>
      <c r="C2829" s="86" t="s">
        <v>1224</v>
      </c>
      <c r="D2829" s="86" t="s">
        <v>1225</v>
      </c>
      <c r="F2829" s="97">
        <v>0</v>
      </c>
    </row>
    <row r="2830" spans="1:6">
      <c r="A2830" s="96" t="s">
        <v>64</v>
      </c>
      <c r="B2830" s="86" t="s">
        <v>210</v>
      </c>
      <c r="C2830" s="86" t="s">
        <v>1226</v>
      </c>
      <c r="D2830" s="86" t="s">
        <v>1227</v>
      </c>
      <c r="F2830" s="97">
        <v>0</v>
      </c>
    </row>
    <row r="2831" spans="1:6">
      <c r="A2831" s="96" t="s">
        <v>64</v>
      </c>
      <c r="B2831" s="86" t="s">
        <v>210</v>
      </c>
      <c r="C2831" s="86" t="s">
        <v>1228</v>
      </c>
      <c r="D2831" s="86" t="s">
        <v>1229</v>
      </c>
      <c r="F2831" s="97">
        <v>0</v>
      </c>
    </row>
    <row r="2832" spans="1:6">
      <c r="A2832" s="96" t="s">
        <v>64</v>
      </c>
      <c r="B2832" s="86" t="s">
        <v>210</v>
      </c>
      <c r="C2832" s="86" t="s">
        <v>1230</v>
      </c>
      <c r="D2832" s="86" t="s">
        <v>1231</v>
      </c>
      <c r="F2832" s="97">
        <v>0</v>
      </c>
    </row>
    <row r="2833" spans="1:6">
      <c r="A2833" s="96" t="s">
        <v>64</v>
      </c>
      <c r="B2833" s="86" t="s">
        <v>210</v>
      </c>
      <c r="C2833" s="86" t="s">
        <v>1232</v>
      </c>
      <c r="D2833" s="86" t="s">
        <v>1233</v>
      </c>
      <c r="F2833" s="97">
        <v>0</v>
      </c>
    </row>
    <row r="2834" spans="1:6">
      <c r="A2834" s="96" t="s">
        <v>64</v>
      </c>
      <c r="B2834" s="86" t="s">
        <v>210</v>
      </c>
      <c r="C2834" s="86" t="s">
        <v>1234</v>
      </c>
      <c r="D2834" s="86" t="s">
        <v>1235</v>
      </c>
      <c r="F2834" s="97">
        <v>0</v>
      </c>
    </row>
    <row r="2835" spans="1:6">
      <c r="A2835" s="96" t="s">
        <v>64</v>
      </c>
      <c r="B2835" s="86" t="s">
        <v>210</v>
      </c>
      <c r="C2835" s="86" t="s">
        <v>1236</v>
      </c>
      <c r="D2835" s="86" t="s">
        <v>1237</v>
      </c>
      <c r="F2835" s="97">
        <v>0</v>
      </c>
    </row>
    <row r="2836" spans="1:6">
      <c r="A2836" s="96" t="s">
        <v>64</v>
      </c>
      <c r="B2836" s="86" t="s">
        <v>210</v>
      </c>
      <c r="C2836" s="87" t="s">
        <v>1238</v>
      </c>
      <c r="D2836" s="87" t="s">
        <v>2219</v>
      </c>
      <c r="F2836" s="97">
        <v>0</v>
      </c>
    </row>
    <row r="2837" spans="1:6">
      <c r="A2837" s="96" t="s">
        <v>64</v>
      </c>
      <c r="B2837" s="86" t="s">
        <v>210</v>
      </c>
      <c r="C2837" s="86" t="s">
        <v>1240</v>
      </c>
      <c r="D2837" s="86" t="s">
        <v>1241</v>
      </c>
      <c r="F2837" s="97">
        <v>0</v>
      </c>
    </row>
    <row r="2838" spans="1:6">
      <c r="A2838" s="96" t="s">
        <v>64</v>
      </c>
      <c r="B2838" s="86" t="s">
        <v>210</v>
      </c>
      <c r="C2838" s="86" t="s">
        <v>1242</v>
      </c>
      <c r="D2838" s="86" t="s">
        <v>1243</v>
      </c>
      <c r="F2838" s="97">
        <v>0</v>
      </c>
    </row>
    <row r="2839" spans="1:6">
      <c r="A2839" s="96" t="s">
        <v>64</v>
      </c>
      <c r="B2839" s="86" t="s">
        <v>210</v>
      </c>
      <c r="C2839" s="86" t="s">
        <v>1244</v>
      </c>
      <c r="D2839" s="86" t="s">
        <v>1245</v>
      </c>
      <c r="F2839" s="98">
        <v>1</v>
      </c>
    </row>
    <row r="2840" spans="1:6">
      <c r="A2840" s="96" t="s">
        <v>64</v>
      </c>
      <c r="B2840" s="86" t="s">
        <v>210</v>
      </c>
      <c r="C2840" s="93" t="s">
        <v>1246</v>
      </c>
      <c r="D2840" s="93" t="s">
        <v>1247</v>
      </c>
      <c r="F2840" s="97">
        <v>0</v>
      </c>
    </row>
    <row r="2841" spans="1:6">
      <c r="A2841" s="96" t="s">
        <v>64</v>
      </c>
      <c r="B2841" s="86" t="s">
        <v>210</v>
      </c>
      <c r="C2841" s="86" t="s">
        <v>1248</v>
      </c>
      <c r="D2841" s="86" t="s">
        <v>1249</v>
      </c>
      <c r="F2841" s="97">
        <v>0</v>
      </c>
    </row>
    <row r="2842" spans="1:6">
      <c r="A2842" s="96" t="s">
        <v>64</v>
      </c>
      <c r="B2842" s="86" t="s">
        <v>210</v>
      </c>
      <c r="C2842" s="86" t="s">
        <v>1250</v>
      </c>
      <c r="D2842" s="86" t="s">
        <v>1251</v>
      </c>
      <c r="F2842" s="97">
        <v>0</v>
      </c>
    </row>
    <row r="2843" spans="1:6">
      <c r="A2843" s="96" t="s">
        <v>64</v>
      </c>
      <c r="B2843" s="86" t="s">
        <v>210</v>
      </c>
      <c r="C2843" s="86" t="s">
        <v>1252</v>
      </c>
      <c r="D2843" s="86" t="s">
        <v>1253</v>
      </c>
      <c r="F2843" s="97">
        <v>0</v>
      </c>
    </row>
    <row r="2844" spans="1:6">
      <c r="A2844" s="96" t="s">
        <v>64</v>
      </c>
      <c r="B2844" s="86" t="s">
        <v>210</v>
      </c>
      <c r="C2844" s="86" t="s">
        <v>1254</v>
      </c>
      <c r="D2844" s="86" t="s">
        <v>1255</v>
      </c>
      <c r="F2844" s="97">
        <v>0</v>
      </c>
    </row>
    <row r="2845" spans="1:6">
      <c r="A2845" s="96" t="s">
        <v>64</v>
      </c>
      <c r="B2845" s="86" t="s">
        <v>210</v>
      </c>
      <c r="C2845" s="86" t="s">
        <v>1256</v>
      </c>
      <c r="D2845" s="86" t="s">
        <v>1257</v>
      </c>
      <c r="F2845" s="97">
        <v>0</v>
      </c>
    </row>
    <row r="2846" spans="1:6">
      <c r="A2846" s="96" t="s">
        <v>64</v>
      </c>
      <c r="B2846" s="86" t="s">
        <v>210</v>
      </c>
      <c r="C2846" s="86" t="s">
        <v>1258</v>
      </c>
      <c r="D2846" s="86" t="s">
        <v>1259</v>
      </c>
      <c r="F2846" s="97">
        <v>0</v>
      </c>
    </row>
    <row r="2847" spans="1:6">
      <c r="A2847" s="96" t="s">
        <v>64</v>
      </c>
      <c r="B2847" s="86" t="s">
        <v>210</v>
      </c>
      <c r="C2847" s="86" t="s">
        <v>1260</v>
      </c>
      <c r="D2847" s="86" t="s">
        <v>1261</v>
      </c>
      <c r="F2847" s="97">
        <v>0</v>
      </c>
    </row>
    <row r="2848" spans="1:6">
      <c r="A2848" s="96" t="s">
        <v>64</v>
      </c>
      <c r="B2848" s="86" t="s">
        <v>210</v>
      </c>
      <c r="C2848" s="86" t="s">
        <v>1262</v>
      </c>
      <c r="D2848" s="86" t="s">
        <v>1263</v>
      </c>
      <c r="F2848" s="97">
        <v>0</v>
      </c>
    </row>
    <row r="2849" spans="1:6">
      <c r="A2849" s="96" t="s">
        <v>64</v>
      </c>
      <c r="B2849" s="86" t="s">
        <v>210</v>
      </c>
      <c r="C2849" s="86" t="s">
        <v>1264</v>
      </c>
      <c r="D2849" s="86" t="s">
        <v>1265</v>
      </c>
      <c r="F2849" s="97">
        <v>0</v>
      </c>
    </row>
    <row r="2850" spans="1:6">
      <c r="A2850" s="96" t="s">
        <v>64</v>
      </c>
      <c r="B2850" s="86" t="s">
        <v>210</v>
      </c>
      <c r="C2850" s="86" t="s">
        <v>1266</v>
      </c>
      <c r="D2850" s="86" t="s">
        <v>1267</v>
      </c>
      <c r="F2850" s="97">
        <v>0</v>
      </c>
    </row>
    <row r="2851" spans="1:6">
      <c r="A2851" s="96" t="s">
        <v>64</v>
      </c>
      <c r="B2851" s="86" t="s">
        <v>210</v>
      </c>
      <c r="C2851" s="86" t="s">
        <v>1268</v>
      </c>
      <c r="D2851" s="86" t="s">
        <v>1269</v>
      </c>
      <c r="F2851" s="97">
        <v>0</v>
      </c>
    </row>
    <row r="2852" spans="1:6">
      <c r="A2852" s="96" t="s">
        <v>64</v>
      </c>
      <c r="B2852" s="86" t="s">
        <v>210</v>
      </c>
      <c r="C2852" s="86" t="s">
        <v>1270</v>
      </c>
      <c r="D2852" s="86" t="s">
        <v>1271</v>
      </c>
      <c r="F2852" s="97">
        <v>0</v>
      </c>
    </row>
    <row r="2853" spans="1:6">
      <c r="A2853" s="96" t="s">
        <v>64</v>
      </c>
      <c r="B2853" s="86" t="s">
        <v>210</v>
      </c>
      <c r="C2853" s="86" t="s">
        <v>1272</v>
      </c>
      <c r="D2853" s="86" t="s">
        <v>1273</v>
      </c>
      <c r="F2853" s="97">
        <v>0</v>
      </c>
    </row>
    <row r="2854" spans="1:6">
      <c r="A2854" s="96" t="s">
        <v>64</v>
      </c>
      <c r="B2854" s="86" t="s">
        <v>210</v>
      </c>
      <c r="C2854" s="86" t="s">
        <v>1274</v>
      </c>
      <c r="D2854" s="86" t="s">
        <v>1275</v>
      </c>
      <c r="F2854" s="97">
        <v>0</v>
      </c>
    </row>
    <row r="2855" spans="1:6">
      <c r="A2855" s="96" t="s">
        <v>64</v>
      </c>
      <c r="B2855" s="86" t="s">
        <v>210</v>
      </c>
      <c r="C2855" s="86" t="s">
        <v>1276</v>
      </c>
      <c r="D2855" s="86" t="s">
        <v>1277</v>
      </c>
      <c r="F2855" s="97">
        <v>0</v>
      </c>
    </row>
    <row r="2856" spans="1:6">
      <c r="A2856" s="96" t="s">
        <v>64</v>
      </c>
      <c r="B2856" s="86" t="s">
        <v>210</v>
      </c>
      <c r="C2856" s="86" t="s">
        <v>1278</v>
      </c>
      <c r="D2856" s="86" t="s">
        <v>1279</v>
      </c>
      <c r="F2856" s="97">
        <v>0</v>
      </c>
    </row>
    <row r="2857" spans="1:6">
      <c r="A2857" s="96" t="s">
        <v>64</v>
      </c>
      <c r="B2857" s="86" t="s">
        <v>210</v>
      </c>
      <c r="C2857" s="86" t="s">
        <v>1280</v>
      </c>
      <c r="D2857" s="86" t="s">
        <v>1281</v>
      </c>
      <c r="F2857" s="97">
        <v>0</v>
      </c>
    </row>
    <row r="2858" spans="1:6">
      <c r="A2858" s="96" t="s">
        <v>64</v>
      </c>
      <c r="B2858" s="86" t="s">
        <v>210</v>
      </c>
      <c r="C2858" s="86" t="s">
        <v>1282</v>
      </c>
      <c r="D2858" s="86" t="s">
        <v>1283</v>
      </c>
      <c r="F2858" s="97">
        <v>0</v>
      </c>
    </row>
    <row r="2859" spans="1:6">
      <c r="A2859" s="96" t="s">
        <v>64</v>
      </c>
      <c r="B2859" s="86" t="s">
        <v>210</v>
      </c>
      <c r="C2859" s="86" t="s">
        <v>1284</v>
      </c>
      <c r="D2859" s="86" t="s">
        <v>1285</v>
      </c>
      <c r="F2859" s="97">
        <v>0</v>
      </c>
    </row>
    <row r="2860" spans="1:6">
      <c r="A2860" s="96" t="s">
        <v>64</v>
      </c>
      <c r="B2860" s="86" t="s">
        <v>210</v>
      </c>
      <c r="C2860" s="86" t="s">
        <v>1286</v>
      </c>
      <c r="D2860" s="86" t="s">
        <v>1287</v>
      </c>
      <c r="F2860" s="97">
        <v>0</v>
      </c>
    </row>
    <row r="2861" spans="1:6">
      <c r="A2861" s="96" t="s">
        <v>64</v>
      </c>
      <c r="B2861" s="86" t="s">
        <v>210</v>
      </c>
      <c r="C2861" s="86" t="s">
        <v>1288</v>
      </c>
      <c r="D2861" s="86" t="s">
        <v>1289</v>
      </c>
      <c r="F2861" s="97">
        <v>0</v>
      </c>
    </row>
    <row r="2862" spans="1:6">
      <c r="A2862" s="96" t="s">
        <v>64</v>
      </c>
      <c r="B2862" s="86" t="s">
        <v>210</v>
      </c>
      <c r="C2862" s="86" t="s">
        <v>1290</v>
      </c>
      <c r="D2862" s="86" t="s">
        <v>1291</v>
      </c>
      <c r="F2862" s="97">
        <v>0</v>
      </c>
    </row>
    <row r="2863" spans="1:6">
      <c r="A2863" s="96" t="s">
        <v>64</v>
      </c>
      <c r="B2863" s="86" t="s">
        <v>210</v>
      </c>
      <c r="C2863" s="86" t="s">
        <v>1292</v>
      </c>
      <c r="D2863" s="86" t="s">
        <v>1293</v>
      </c>
      <c r="F2863" s="98">
        <v>1</v>
      </c>
    </row>
    <row r="2864" spans="1:6">
      <c r="A2864" s="96" t="s">
        <v>64</v>
      </c>
      <c r="B2864" s="86" t="s">
        <v>210</v>
      </c>
      <c r="C2864" s="86" t="s">
        <v>1294</v>
      </c>
      <c r="D2864" s="86" t="s">
        <v>1295</v>
      </c>
      <c r="F2864" s="97">
        <v>0</v>
      </c>
    </row>
    <row r="2865" spans="1:6">
      <c r="A2865" s="96" t="s">
        <v>64</v>
      </c>
      <c r="B2865" s="86" t="s">
        <v>210</v>
      </c>
      <c r="C2865" s="86" t="s">
        <v>1296</v>
      </c>
      <c r="D2865" s="86" t="s">
        <v>1297</v>
      </c>
      <c r="F2865" s="97">
        <v>0</v>
      </c>
    </row>
    <row r="2866" spans="1:6">
      <c r="A2866" s="96" t="s">
        <v>64</v>
      </c>
      <c r="B2866" s="86" t="s">
        <v>210</v>
      </c>
      <c r="C2866" s="86" t="s">
        <v>1298</v>
      </c>
      <c r="D2866" s="86" t="s">
        <v>1299</v>
      </c>
      <c r="F2866" s="97">
        <v>0</v>
      </c>
    </row>
    <row r="2867" spans="1:6">
      <c r="A2867" s="96" t="s">
        <v>64</v>
      </c>
      <c r="B2867" s="86" t="s">
        <v>210</v>
      </c>
      <c r="C2867" s="86" t="s">
        <v>1300</v>
      </c>
      <c r="D2867" s="86" t="s">
        <v>1301</v>
      </c>
      <c r="F2867" s="97">
        <v>0</v>
      </c>
    </row>
    <row r="2868" spans="1:6">
      <c r="A2868" s="96" t="s">
        <v>64</v>
      </c>
      <c r="B2868" s="86" t="s">
        <v>210</v>
      </c>
      <c r="C2868" s="86" t="s">
        <v>1302</v>
      </c>
      <c r="D2868" s="86" t="s">
        <v>1303</v>
      </c>
      <c r="F2868" s="97">
        <v>0</v>
      </c>
    </row>
    <row r="2869" spans="1:6">
      <c r="A2869" s="96" t="s">
        <v>64</v>
      </c>
      <c r="B2869" s="86" t="s">
        <v>210</v>
      </c>
      <c r="C2869" s="86" t="s">
        <v>1304</v>
      </c>
      <c r="D2869" s="86" t="s">
        <v>1305</v>
      </c>
      <c r="F2869" s="97">
        <v>0</v>
      </c>
    </row>
    <row r="2870" spans="1:6">
      <c r="A2870" s="96" t="s">
        <v>64</v>
      </c>
      <c r="B2870" s="86" t="s">
        <v>210</v>
      </c>
      <c r="C2870" s="86" t="s">
        <v>1306</v>
      </c>
      <c r="D2870" s="86" t="s">
        <v>1307</v>
      </c>
      <c r="F2870" s="97">
        <v>0</v>
      </c>
    </row>
    <row r="2871" spans="1:6">
      <c r="A2871" s="96" t="s">
        <v>64</v>
      </c>
      <c r="B2871" s="86" t="s">
        <v>210</v>
      </c>
      <c r="C2871" s="86" t="s">
        <v>1308</v>
      </c>
      <c r="D2871" s="86" t="s">
        <v>1309</v>
      </c>
      <c r="F2871" s="97">
        <v>0</v>
      </c>
    </row>
    <row r="2872" spans="1:6">
      <c r="A2872" s="96" t="s">
        <v>64</v>
      </c>
      <c r="B2872" s="86" t="s">
        <v>210</v>
      </c>
      <c r="C2872" s="86" t="s">
        <v>1310</v>
      </c>
      <c r="D2872" s="86" t="s">
        <v>1311</v>
      </c>
      <c r="F2872" s="97">
        <v>0</v>
      </c>
    </row>
    <row r="2873" spans="1:6">
      <c r="A2873" s="96" t="s">
        <v>64</v>
      </c>
      <c r="B2873" s="86" t="s">
        <v>210</v>
      </c>
      <c r="C2873" s="86" t="s">
        <v>1312</v>
      </c>
      <c r="D2873" s="86" t="s">
        <v>1313</v>
      </c>
      <c r="F2873" s="97">
        <v>0</v>
      </c>
    </row>
    <row r="2874" spans="1:6">
      <c r="A2874" s="96" t="s">
        <v>64</v>
      </c>
      <c r="B2874" s="86" t="s">
        <v>210</v>
      </c>
      <c r="C2874" s="86" t="s">
        <v>1314</v>
      </c>
      <c r="D2874" s="86" t="s">
        <v>1315</v>
      </c>
      <c r="F2874" s="97">
        <v>0</v>
      </c>
    </row>
    <row r="2875" spans="1:6">
      <c r="A2875" s="96" t="s">
        <v>64</v>
      </c>
      <c r="B2875" s="86" t="s">
        <v>210</v>
      </c>
      <c r="C2875" s="86" t="s">
        <v>1316</v>
      </c>
      <c r="D2875" s="86" t="s">
        <v>1317</v>
      </c>
      <c r="F2875" s="97">
        <v>0</v>
      </c>
    </row>
    <row r="2876" spans="1:6">
      <c r="A2876" s="96" t="s">
        <v>64</v>
      </c>
      <c r="B2876" s="86" t="s">
        <v>210</v>
      </c>
      <c r="C2876" s="86" t="s">
        <v>1318</v>
      </c>
      <c r="D2876" s="86" t="s">
        <v>1319</v>
      </c>
      <c r="F2876" s="97">
        <v>0</v>
      </c>
    </row>
    <row r="2877" spans="1:6">
      <c r="A2877" s="96" t="s">
        <v>64</v>
      </c>
      <c r="B2877" s="86" t="s">
        <v>210</v>
      </c>
      <c r="C2877" s="86" t="s">
        <v>1320</v>
      </c>
      <c r="D2877" s="86" t="s">
        <v>1321</v>
      </c>
      <c r="F2877" s="97">
        <v>0</v>
      </c>
    </row>
    <row r="2878" spans="1:6">
      <c r="A2878" s="96" t="s">
        <v>64</v>
      </c>
      <c r="B2878" s="86" t="s">
        <v>210</v>
      </c>
      <c r="C2878" s="86" t="s">
        <v>1322</v>
      </c>
      <c r="D2878" s="86" t="s">
        <v>1323</v>
      </c>
      <c r="F2878" s="97">
        <v>0</v>
      </c>
    </row>
    <row r="2879" spans="1:6">
      <c r="A2879" s="96" t="s">
        <v>64</v>
      </c>
      <c r="B2879" s="86" t="s">
        <v>210</v>
      </c>
      <c r="C2879" s="86" t="s">
        <v>1324</v>
      </c>
      <c r="D2879" s="86" t="s">
        <v>1325</v>
      </c>
      <c r="F2879" s="97">
        <v>0</v>
      </c>
    </row>
    <row r="2880" spans="1:6">
      <c r="A2880" s="96" t="s">
        <v>64</v>
      </c>
      <c r="B2880" s="86" t="s">
        <v>210</v>
      </c>
      <c r="C2880" s="86" t="s">
        <v>1326</v>
      </c>
      <c r="D2880" s="86" t="s">
        <v>1327</v>
      </c>
      <c r="F2880" s="97">
        <v>0</v>
      </c>
    </row>
    <row r="2881" spans="1:6">
      <c r="A2881" s="96" t="s">
        <v>64</v>
      </c>
      <c r="B2881" s="86" t="s">
        <v>210</v>
      </c>
      <c r="C2881" s="86" t="s">
        <v>1328</v>
      </c>
      <c r="D2881" s="86" t="s">
        <v>1329</v>
      </c>
      <c r="F2881" s="97">
        <v>0</v>
      </c>
    </row>
    <row r="2882" spans="1:6">
      <c r="A2882" s="96" t="s">
        <v>64</v>
      </c>
      <c r="B2882" s="86" t="s">
        <v>210</v>
      </c>
      <c r="C2882" s="86" t="s">
        <v>1330</v>
      </c>
      <c r="D2882" s="86" t="s">
        <v>1331</v>
      </c>
      <c r="F2882" s="97">
        <v>0</v>
      </c>
    </row>
    <row r="2883" spans="1:6">
      <c r="A2883" s="96" t="s">
        <v>64</v>
      </c>
      <c r="B2883" s="86" t="s">
        <v>210</v>
      </c>
      <c r="C2883" s="86" t="s">
        <v>1332</v>
      </c>
      <c r="D2883" s="86" t="s">
        <v>1333</v>
      </c>
      <c r="F2883" s="97">
        <v>0</v>
      </c>
    </row>
    <row r="2884" spans="1:6">
      <c r="A2884" s="96" t="s">
        <v>64</v>
      </c>
      <c r="B2884" s="86" t="s">
        <v>210</v>
      </c>
      <c r="C2884" s="86" t="s">
        <v>1334</v>
      </c>
      <c r="D2884" s="86" t="s">
        <v>1335</v>
      </c>
      <c r="F2884" s="97">
        <v>0</v>
      </c>
    </row>
    <row r="2885" spans="1:6">
      <c r="A2885" s="96" t="s">
        <v>64</v>
      </c>
      <c r="B2885" s="86" t="s">
        <v>210</v>
      </c>
      <c r="C2885" s="86" t="s">
        <v>1336</v>
      </c>
      <c r="D2885" s="86" t="s">
        <v>1337</v>
      </c>
      <c r="F2885" s="97">
        <v>0</v>
      </c>
    </row>
    <row r="2886" spans="1:6">
      <c r="A2886" s="96" t="s">
        <v>64</v>
      </c>
      <c r="B2886" s="86" t="s">
        <v>210</v>
      </c>
      <c r="C2886" s="86" t="s">
        <v>1338</v>
      </c>
      <c r="D2886" s="86" t="s">
        <v>1339</v>
      </c>
      <c r="F2886" s="97">
        <v>0</v>
      </c>
    </row>
    <row r="2887" spans="1:6">
      <c r="A2887" s="96" t="s">
        <v>64</v>
      </c>
      <c r="B2887" s="86" t="s">
        <v>210</v>
      </c>
      <c r="C2887" s="86" t="s">
        <v>1340</v>
      </c>
      <c r="D2887" s="86" t="s">
        <v>1341</v>
      </c>
      <c r="F2887" s="97">
        <v>0</v>
      </c>
    </row>
    <row r="2888" spans="1:6">
      <c r="A2888" s="96" t="s">
        <v>64</v>
      </c>
      <c r="B2888" s="86" t="s">
        <v>210</v>
      </c>
      <c r="C2888" s="86" t="s">
        <v>1342</v>
      </c>
      <c r="D2888" s="86" t="s">
        <v>1343</v>
      </c>
      <c r="F2888" s="97">
        <v>0</v>
      </c>
    </row>
    <row r="2889" spans="1:6">
      <c r="A2889" s="96" t="s">
        <v>64</v>
      </c>
      <c r="B2889" s="86" t="s">
        <v>210</v>
      </c>
      <c r="C2889" s="86" t="s">
        <v>1344</v>
      </c>
      <c r="D2889" s="86" t="s">
        <v>1345</v>
      </c>
      <c r="F2889" s="97">
        <v>0</v>
      </c>
    </row>
    <row r="2890" spans="1:6">
      <c r="A2890" s="96" t="s">
        <v>64</v>
      </c>
      <c r="B2890" s="86" t="s">
        <v>210</v>
      </c>
      <c r="C2890" s="86" t="s">
        <v>1346</v>
      </c>
      <c r="D2890" s="86" t="s">
        <v>1347</v>
      </c>
      <c r="F2890" s="97">
        <v>0</v>
      </c>
    </row>
    <row r="2891" spans="1:6">
      <c r="A2891" s="96" t="s">
        <v>64</v>
      </c>
      <c r="B2891" s="86" t="s">
        <v>210</v>
      </c>
      <c r="C2891" s="86" t="s">
        <v>1348</v>
      </c>
      <c r="D2891" s="86" t="s">
        <v>1349</v>
      </c>
      <c r="F2891" s="97">
        <v>0</v>
      </c>
    </row>
    <row r="2892" spans="1:6">
      <c r="A2892" s="96" t="s">
        <v>64</v>
      </c>
      <c r="B2892" s="86" t="s">
        <v>210</v>
      </c>
      <c r="C2892" s="86" t="s">
        <v>1350</v>
      </c>
      <c r="D2892" s="86" t="s">
        <v>1351</v>
      </c>
      <c r="F2892" s="97">
        <v>0</v>
      </c>
    </row>
    <row r="2893" spans="1:6">
      <c r="A2893" s="96" t="s">
        <v>64</v>
      </c>
      <c r="B2893" s="86" t="s">
        <v>210</v>
      </c>
      <c r="C2893" s="86" t="s">
        <v>1352</v>
      </c>
      <c r="D2893" s="86" t="s">
        <v>1353</v>
      </c>
      <c r="F2893" s="97">
        <v>0</v>
      </c>
    </row>
    <row r="2894" spans="1:6">
      <c r="A2894" s="96" t="s">
        <v>64</v>
      </c>
      <c r="B2894" s="86" t="s">
        <v>210</v>
      </c>
      <c r="C2894" s="86" t="s">
        <v>1354</v>
      </c>
      <c r="D2894" s="86" t="s">
        <v>1355</v>
      </c>
      <c r="F2894" s="97">
        <v>0</v>
      </c>
    </row>
    <row r="2895" spans="1:6">
      <c r="A2895" s="96" t="s">
        <v>64</v>
      </c>
      <c r="B2895" s="86" t="s">
        <v>210</v>
      </c>
      <c r="C2895" s="86" t="s">
        <v>1356</v>
      </c>
      <c r="D2895" s="86" t="s">
        <v>1357</v>
      </c>
      <c r="F2895" s="97">
        <v>0</v>
      </c>
    </row>
    <row r="2896" spans="1:6">
      <c r="A2896" s="96" t="s">
        <v>64</v>
      </c>
      <c r="B2896" s="86" t="s">
        <v>210</v>
      </c>
      <c r="C2896" s="86" t="s">
        <v>1358</v>
      </c>
      <c r="D2896" s="86" t="s">
        <v>1359</v>
      </c>
      <c r="F2896" s="97">
        <v>0</v>
      </c>
    </row>
    <row r="2897" spans="1:6">
      <c r="A2897" s="96" t="s">
        <v>64</v>
      </c>
      <c r="B2897" s="86" t="s">
        <v>210</v>
      </c>
      <c r="C2897" s="86" t="s">
        <v>1360</v>
      </c>
      <c r="D2897" s="86" t="s">
        <v>1361</v>
      </c>
      <c r="F2897" s="97">
        <v>0</v>
      </c>
    </row>
    <row r="2898" spans="1:6">
      <c r="A2898" s="96" t="s">
        <v>64</v>
      </c>
      <c r="B2898" s="86" t="s">
        <v>210</v>
      </c>
      <c r="C2898" s="86" t="s">
        <v>1362</v>
      </c>
      <c r="D2898" s="86" t="s">
        <v>1363</v>
      </c>
      <c r="F2898" s="97">
        <v>0</v>
      </c>
    </row>
    <row r="2899" spans="1:6">
      <c r="A2899" s="96" t="s">
        <v>64</v>
      </c>
      <c r="B2899" s="86" t="s">
        <v>210</v>
      </c>
      <c r="C2899" s="86" t="s">
        <v>1364</v>
      </c>
      <c r="D2899" s="86" t="s">
        <v>1365</v>
      </c>
      <c r="F2899" s="97">
        <v>0</v>
      </c>
    </row>
    <row r="2900" spans="1:6">
      <c r="A2900" s="96" t="s">
        <v>64</v>
      </c>
      <c r="B2900" s="86" t="s">
        <v>210</v>
      </c>
      <c r="C2900" s="86" t="s">
        <v>1366</v>
      </c>
      <c r="D2900" s="86" t="s">
        <v>1367</v>
      </c>
      <c r="F2900" s="97">
        <v>0</v>
      </c>
    </row>
    <row r="2901" spans="1:6">
      <c r="A2901" s="96" t="s">
        <v>64</v>
      </c>
      <c r="B2901" s="86" t="s">
        <v>210</v>
      </c>
      <c r="C2901" s="86" t="s">
        <v>1368</v>
      </c>
      <c r="D2901" s="86" t="s">
        <v>1369</v>
      </c>
      <c r="F2901" s="97">
        <v>0</v>
      </c>
    </row>
    <row r="2902" spans="1:6">
      <c r="A2902" s="96" t="s">
        <v>64</v>
      </c>
      <c r="B2902" s="86" t="s">
        <v>210</v>
      </c>
      <c r="C2902" s="87" t="s">
        <v>1370</v>
      </c>
      <c r="D2902" s="86" t="s">
        <v>1371</v>
      </c>
      <c r="F2902" s="97">
        <v>0</v>
      </c>
    </row>
    <row r="2903" spans="1:6">
      <c r="A2903" s="96" t="s">
        <v>64</v>
      </c>
      <c r="B2903" s="86" t="s">
        <v>210</v>
      </c>
      <c r="C2903" s="87" t="s">
        <v>1372</v>
      </c>
      <c r="D2903" s="86" t="s">
        <v>1373</v>
      </c>
      <c r="F2903" s="97">
        <v>0</v>
      </c>
    </row>
    <row r="2904" spans="1:6">
      <c r="A2904" s="96" t="s">
        <v>64</v>
      </c>
      <c r="B2904" s="86" t="s">
        <v>210</v>
      </c>
      <c r="C2904" s="87" t="s">
        <v>1374</v>
      </c>
      <c r="D2904" s="86" t="s">
        <v>1375</v>
      </c>
      <c r="F2904" s="97">
        <v>0</v>
      </c>
    </row>
    <row r="2905" spans="1:6">
      <c r="A2905" s="96" t="s">
        <v>64</v>
      </c>
      <c r="B2905" s="86" t="s">
        <v>210</v>
      </c>
      <c r="C2905" s="86" t="s">
        <v>1376</v>
      </c>
      <c r="D2905" s="86" t="s">
        <v>1377</v>
      </c>
      <c r="F2905" s="97">
        <v>0</v>
      </c>
    </row>
    <row r="2906" spans="1:6">
      <c r="A2906" s="96" t="s">
        <v>64</v>
      </c>
      <c r="B2906" s="86" t="s">
        <v>210</v>
      </c>
      <c r="C2906" s="86" t="s">
        <v>1378</v>
      </c>
      <c r="D2906" s="86" t="s">
        <v>1379</v>
      </c>
      <c r="F2906" s="97">
        <v>0</v>
      </c>
    </row>
    <row r="2907" spans="1:6">
      <c r="A2907" s="96" t="s">
        <v>64</v>
      </c>
      <c r="B2907" s="86" t="s">
        <v>210</v>
      </c>
      <c r="C2907" s="86" t="s">
        <v>1380</v>
      </c>
      <c r="D2907" s="86" t="s">
        <v>1381</v>
      </c>
      <c r="F2907" s="97">
        <v>0</v>
      </c>
    </row>
    <row r="2908" spans="1:6">
      <c r="A2908" s="96" t="s">
        <v>64</v>
      </c>
      <c r="B2908" s="86" t="s">
        <v>210</v>
      </c>
      <c r="C2908" s="86" t="s">
        <v>1382</v>
      </c>
      <c r="D2908" s="86" t="s">
        <v>1383</v>
      </c>
      <c r="F2908" s="97">
        <v>0</v>
      </c>
    </row>
    <row r="2909" spans="1:6">
      <c r="A2909" s="96" t="s">
        <v>64</v>
      </c>
      <c r="B2909" s="86" t="s">
        <v>210</v>
      </c>
      <c r="C2909" s="86" t="s">
        <v>1384</v>
      </c>
      <c r="D2909" s="86" t="s">
        <v>1385</v>
      </c>
      <c r="F2909" s="97">
        <v>0</v>
      </c>
    </row>
    <row r="2910" spans="1:6">
      <c r="A2910" s="96" t="s">
        <v>64</v>
      </c>
      <c r="B2910" s="86" t="s">
        <v>210</v>
      </c>
      <c r="C2910" s="86" t="s">
        <v>1386</v>
      </c>
      <c r="D2910" s="86" t="s">
        <v>1387</v>
      </c>
      <c r="F2910" s="97">
        <v>0</v>
      </c>
    </row>
    <row r="2911" spans="1:6">
      <c r="A2911" s="96" t="s">
        <v>64</v>
      </c>
      <c r="B2911" s="86" t="s">
        <v>210</v>
      </c>
      <c r="C2911" s="86" t="s">
        <v>1388</v>
      </c>
      <c r="D2911" s="86" t="s">
        <v>1389</v>
      </c>
      <c r="F2911" s="97">
        <v>0</v>
      </c>
    </row>
    <row r="2912" spans="1:6">
      <c r="A2912" s="96" t="s">
        <v>64</v>
      </c>
      <c r="B2912" s="86" t="s">
        <v>210</v>
      </c>
      <c r="C2912" s="86" t="s">
        <v>1390</v>
      </c>
      <c r="D2912" s="86" t="s">
        <v>1391</v>
      </c>
      <c r="F2912" s="97">
        <v>0</v>
      </c>
    </row>
    <row r="2913" spans="1:6">
      <c r="A2913" s="96" t="s">
        <v>64</v>
      </c>
      <c r="B2913" s="86" t="s">
        <v>210</v>
      </c>
      <c r="C2913" s="86" t="s">
        <v>1392</v>
      </c>
      <c r="D2913" s="86" t="s">
        <v>1393</v>
      </c>
      <c r="F2913" s="97">
        <v>0</v>
      </c>
    </row>
    <row r="2914" spans="1:6">
      <c r="A2914" s="96" t="s">
        <v>64</v>
      </c>
      <c r="B2914" s="86" t="s">
        <v>210</v>
      </c>
      <c r="C2914" s="86" t="s">
        <v>1394</v>
      </c>
      <c r="D2914" s="86" t="s">
        <v>1395</v>
      </c>
      <c r="F2914" s="97">
        <v>0</v>
      </c>
    </row>
    <row r="2915" spans="1:6">
      <c r="A2915" s="96" t="s">
        <v>64</v>
      </c>
      <c r="B2915" s="86" t="s">
        <v>210</v>
      </c>
      <c r="C2915" s="86" t="s">
        <v>1396</v>
      </c>
      <c r="D2915" s="86" t="s">
        <v>1397</v>
      </c>
      <c r="F2915" s="97">
        <v>0</v>
      </c>
    </row>
    <row r="2916" spans="1:6">
      <c r="A2916" s="96" t="s">
        <v>64</v>
      </c>
      <c r="B2916" s="86" t="s">
        <v>210</v>
      </c>
      <c r="C2916" s="86" t="s">
        <v>1398</v>
      </c>
      <c r="D2916" s="86" t="s">
        <v>1399</v>
      </c>
      <c r="F2916" s="97">
        <v>0</v>
      </c>
    </row>
    <row r="2917" spans="1:6">
      <c r="A2917" s="96" t="s">
        <v>64</v>
      </c>
      <c r="B2917" s="86" t="s">
        <v>210</v>
      </c>
      <c r="C2917" s="86" t="s">
        <v>1400</v>
      </c>
      <c r="D2917" s="86" t="s">
        <v>1401</v>
      </c>
      <c r="F2917" s="97">
        <v>0</v>
      </c>
    </row>
    <row r="2918" spans="1:6">
      <c r="A2918" s="96" t="s">
        <v>64</v>
      </c>
      <c r="B2918" s="86" t="s">
        <v>210</v>
      </c>
      <c r="C2918" s="86" t="s">
        <v>1402</v>
      </c>
      <c r="D2918" s="86" t="s">
        <v>1403</v>
      </c>
      <c r="F2918" s="97">
        <v>0</v>
      </c>
    </row>
    <row r="2919" spans="1:6">
      <c r="A2919" s="96" t="s">
        <v>64</v>
      </c>
      <c r="B2919" s="86" t="s">
        <v>210</v>
      </c>
      <c r="C2919" s="86" t="s">
        <v>1405</v>
      </c>
      <c r="D2919" s="86" t="s">
        <v>1406</v>
      </c>
      <c r="F2919" s="97">
        <v>0</v>
      </c>
    </row>
    <row r="2920" spans="1:6">
      <c r="A2920" s="96" t="s">
        <v>64</v>
      </c>
      <c r="B2920" s="86" t="s">
        <v>210</v>
      </c>
      <c r="C2920" s="86" t="s">
        <v>1407</v>
      </c>
      <c r="D2920" s="86" t="s">
        <v>1408</v>
      </c>
      <c r="F2920" s="97">
        <v>0</v>
      </c>
    </row>
    <row r="2921" spans="1:6">
      <c r="A2921" s="96" t="s">
        <v>64</v>
      </c>
      <c r="B2921" s="86" t="s">
        <v>210</v>
      </c>
      <c r="C2921" s="86" t="s">
        <v>1409</v>
      </c>
      <c r="D2921" s="86" t="s">
        <v>1410</v>
      </c>
      <c r="F2921" s="97">
        <v>0</v>
      </c>
    </row>
    <row r="2922" spans="1:6">
      <c r="A2922" s="96" t="s">
        <v>64</v>
      </c>
      <c r="B2922" s="86" t="s">
        <v>210</v>
      </c>
      <c r="C2922" s="86" t="s">
        <v>1411</v>
      </c>
      <c r="D2922" s="86" t="s">
        <v>1412</v>
      </c>
      <c r="F2922" s="97">
        <v>0</v>
      </c>
    </row>
    <row r="2923" spans="1:6">
      <c r="A2923" s="96" t="s">
        <v>64</v>
      </c>
      <c r="B2923" s="86" t="s">
        <v>210</v>
      </c>
      <c r="C2923" s="86" t="s">
        <v>1413</v>
      </c>
      <c r="D2923" s="86" t="s">
        <v>1414</v>
      </c>
      <c r="F2923" s="97">
        <v>0</v>
      </c>
    </row>
    <row r="2924" spans="1:6">
      <c r="A2924" s="96" t="s">
        <v>64</v>
      </c>
      <c r="B2924" s="86" t="s">
        <v>210</v>
      </c>
      <c r="C2924" s="86" t="s">
        <v>1415</v>
      </c>
      <c r="D2924" s="86" t="s">
        <v>1416</v>
      </c>
      <c r="F2924" s="97">
        <v>0</v>
      </c>
    </row>
    <row r="2925" spans="1:6">
      <c r="A2925" s="96" t="s">
        <v>64</v>
      </c>
      <c r="B2925" s="86" t="s">
        <v>210</v>
      </c>
      <c r="C2925" s="86" t="s">
        <v>1417</v>
      </c>
      <c r="D2925" s="86" t="s">
        <v>1418</v>
      </c>
      <c r="F2925" s="97">
        <v>0</v>
      </c>
    </row>
    <row r="2926" spans="1:6">
      <c r="A2926" s="96" t="s">
        <v>64</v>
      </c>
      <c r="B2926" s="86" t="s">
        <v>210</v>
      </c>
      <c r="C2926" s="86" t="s">
        <v>1419</v>
      </c>
      <c r="D2926" s="86" t="s">
        <v>1420</v>
      </c>
      <c r="F2926" s="97">
        <v>0</v>
      </c>
    </row>
    <row r="2927" spans="1:6">
      <c r="A2927" s="96" t="s">
        <v>64</v>
      </c>
      <c r="B2927" s="86" t="s">
        <v>210</v>
      </c>
      <c r="C2927" s="86" t="s">
        <v>1421</v>
      </c>
      <c r="D2927" s="86" t="s">
        <v>1422</v>
      </c>
      <c r="F2927" s="97">
        <v>0</v>
      </c>
    </row>
    <row r="2928" spans="1:6">
      <c r="A2928" s="96" t="s">
        <v>64</v>
      </c>
      <c r="B2928" s="86" t="s">
        <v>210</v>
      </c>
      <c r="C2928" s="86" t="s">
        <v>1423</v>
      </c>
      <c r="D2928" s="86" t="s">
        <v>1424</v>
      </c>
      <c r="F2928" s="97">
        <v>0</v>
      </c>
    </row>
    <row r="2929" spans="1:6">
      <c r="A2929" s="96" t="s">
        <v>64</v>
      </c>
      <c r="B2929" s="86" t="s">
        <v>210</v>
      </c>
      <c r="C2929" s="86" t="s">
        <v>1425</v>
      </c>
      <c r="D2929" s="86" t="s">
        <v>785</v>
      </c>
      <c r="F2929" s="97">
        <v>0</v>
      </c>
    </row>
    <row r="2930" spans="1:6">
      <c r="A2930" s="96" t="s">
        <v>64</v>
      </c>
      <c r="B2930" s="86" t="s">
        <v>210</v>
      </c>
      <c r="C2930" s="86" t="s">
        <v>1426</v>
      </c>
      <c r="D2930" s="86" t="s">
        <v>1427</v>
      </c>
      <c r="F2930" s="97">
        <v>0</v>
      </c>
    </row>
    <row r="2931" spans="1:6">
      <c r="A2931" s="96" t="s">
        <v>64</v>
      </c>
      <c r="B2931" s="86" t="s">
        <v>210</v>
      </c>
      <c r="C2931" s="86" t="s">
        <v>1428</v>
      </c>
      <c r="D2931" s="86" t="s">
        <v>691</v>
      </c>
      <c r="F2931" s="97">
        <v>0</v>
      </c>
    </row>
    <row r="2932" spans="1:6">
      <c r="A2932" s="96" t="s">
        <v>64</v>
      </c>
      <c r="B2932" s="86" t="s">
        <v>210</v>
      </c>
      <c r="C2932" s="86" t="s">
        <v>1429</v>
      </c>
      <c r="D2932" s="86" t="s">
        <v>1430</v>
      </c>
      <c r="F2932" s="97">
        <v>0</v>
      </c>
    </row>
    <row r="2933" spans="1:6">
      <c r="A2933" s="96" t="s">
        <v>64</v>
      </c>
      <c r="B2933" s="86" t="s">
        <v>210</v>
      </c>
      <c r="C2933" s="86" t="s">
        <v>1431</v>
      </c>
      <c r="D2933" s="86" t="s">
        <v>1432</v>
      </c>
      <c r="F2933" s="97">
        <v>0</v>
      </c>
    </row>
    <row r="2934" spans="1:6">
      <c r="A2934" s="96" t="s">
        <v>64</v>
      </c>
      <c r="B2934" s="86" t="s">
        <v>210</v>
      </c>
      <c r="C2934" s="86" t="s">
        <v>1433</v>
      </c>
      <c r="D2934" s="86" t="s">
        <v>1434</v>
      </c>
      <c r="F2934" s="97">
        <v>0</v>
      </c>
    </row>
    <row r="2935" spans="1:6">
      <c r="A2935" s="96" t="s">
        <v>64</v>
      </c>
      <c r="B2935" s="86" t="s">
        <v>210</v>
      </c>
      <c r="C2935" s="86" t="s">
        <v>1435</v>
      </c>
      <c r="D2935" s="86" t="s">
        <v>1436</v>
      </c>
      <c r="F2935" s="97">
        <v>0</v>
      </c>
    </row>
    <row r="2936" spans="1:6">
      <c r="A2936" s="96" t="s">
        <v>64</v>
      </c>
      <c r="B2936" s="86" t="s">
        <v>210</v>
      </c>
      <c r="C2936" s="86" t="s">
        <v>1437</v>
      </c>
      <c r="D2936" s="86" t="s">
        <v>1438</v>
      </c>
      <c r="F2936" s="97">
        <v>0</v>
      </c>
    </row>
    <row r="2937" spans="1:6">
      <c r="A2937" s="96" t="s">
        <v>64</v>
      </c>
      <c r="B2937" s="86" t="s">
        <v>210</v>
      </c>
      <c r="C2937" s="86" t="s">
        <v>1439</v>
      </c>
      <c r="D2937" s="86" t="s">
        <v>1440</v>
      </c>
      <c r="F2937" s="97">
        <v>0</v>
      </c>
    </row>
    <row r="2938" spans="1:6">
      <c r="A2938" s="96" t="s">
        <v>64</v>
      </c>
      <c r="B2938" s="86" t="s">
        <v>210</v>
      </c>
      <c r="C2938" s="86" t="s">
        <v>1441</v>
      </c>
      <c r="D2938" s="86" t="s">
        <v>1442</v>
      </c>
      <c r="F2938" s="97">
        <v>0</v>
      </c>
    </row>
    <row r="2939" spans="1:6">
      <c r="A2939" s="96" t="s">
        <v>64</v>
      </c>
      <c r="B2939" s="86" t="s">
        <v>210</v>
      </c>
      <c r="C2939" s="86" t="s">
        <v>1443</v>
      </c>
      <c r="D2939" s="86" t="s">
        <v>1444</v>
      </c>
      <c r="F2939" s="97">
        <v>0</v>
      </c>
    </row>
    <row r="2940" spans="1:6">
      <c r="A2940" s="96" t="s">
        <v>64</v>
      </c>
      <c r="B2940" s="86" t="s">
        <v>210</v>
      </c>
      <c r="C2940" s="86" t="s">
        <v>1445</v>
      </c>
      <c r="D2940" s="86" t="s">
        <v>1446</v>
      </c>
      <c r="F2940" s="97">
        <v>0</v>
      </c>
    </row>
    <row r="2941" spans="1:6">
      <c r="A2941" s="96" t="s">
        <v>64</v>
      </c>
      <c r="B2941" s="86" t="s">
        <v>210</v>
      </c>
      <c r="C2941" s="86" t="s">
        <v>1447</v>
      </c>
      <c r="D2941" s="86" t="s">
        <v>1448</v>
      </c>
      <c r="F2941" s="97">
        <v>0</v>
      </c>
    </row>
    <row r="2942" spans="1:6">
      <c r="A2942" s="96" t="s">
        <v>64</v>
      </c>
      <c r="B2942" s="86" t="s">
        <v>210</v>
      </c>
      <c r="C2942" s="86" t="s">
        <v>1449</v>
      </c>
      <c r="D2942" s="86" t="s">
        <v>1450</v>
      </c>
      <c r="F2942" s="97">
        <v>0</v>
      </c>
    </row>
    <row r="2943" spans="1:6">
      <c r="A2943" s="96" t="s">
        <v>64</v>
      </c>
      <c r="B2943" s="86" t="s">
        <v>210</v>
      </c>
      <c r="C2943" s="86" t="s">
        <v>1451</v>
      </c>
      <c r="D2943" s="86" t="s">
        <v>1452</v>
      </c>
      <c r="F2943" s="97">
        <v>0</v>
      </c>
    </row>
    <row r="2944" spans="1:6">
      <c r="A2944" s="96" t="s">
        <v>64</v>
      </c>
      <c r="B2944" s="86" t="s">
        <v>210</v>
      </c>
      <c r="C2944" s="86" t="s">
        <v>1453</v>
      </c>
      <c r="D2944" s="86" t="s">
        <v>1454</v>
      </c>
      <c r="F2944" s="97">
        <v>0</v>
      </c>
    </row>
    <row r="2945" spans="1:6">
      <c r="A2945" s="96" t="s">
        <v>64</v>
      </c>
      <c r="B2945" s="86" t="s">
        <v>210</v>
      </c>
      <c r="C2945" s="86" t="s">
        <v>1455</v>
      </c>
      <c r="D2945" s="86" t="s">
        <v>1456</v>
      </c>
      <c r="F2945" s="97">
        <v>0</v>
      </c>
    </row>
    <row r="2946" spans="1:6">
      <c r="A2946" s="96" t="s">
        <v>64</v>
      </c>
      <c r="B2946" s="86" t="s">
        <v>210</v>
      </c>
      <c r="C2946" s="86" t="s">
        <v>1457</v>
      </c>
      <c r="D2946" s="86" t="s">
        <v>1458</v>
      </c>
      <c r="F2946" s="97">
        <v>0</v>
      </c>
    </row>
    <row r="2947" spans="1:6">
      <c r="A2947" s="96" t="s">
        <v>64</v>
      </c>
      <c r="B2947" s="86" t="s">
        <v>210</v>
      </c>
      <c r="C2947" s="86" t="s">
        <v>1459</v>
      </c>
      <c r="D2947" s="86" t="s">
        <v>1460</v>
      </c>
      <c r="F2947" s="97">
        <v>0</v>
      </c>
    </row>
    <row r="2948" spans="1:6">
      <c r="A2948" s="96" t="s">
        <v>64</v>
      </c>
      <c r="B2948" s="86" t="s">
        <v>210</v>
      </c>
      <c r="C2948" s="86" t="s">
        <v>1461</v>
      </c>
      <c r="D2948" s="86" t="s">
        <v>1462</v>
      </c>
      <c r="F2948" s="97">
        <v>0</v>
      </c>
    </row>
    <row r="2949" spans="1:6">
      <c r="A2949" s="96" t="s">
        <v>64</v>
      </c>
      <c r="B2949" s="86" t="s">
        <v>210</v>
      </c>
      <c r="C2949" s="86" t="s">
        <v>1463</v>
      </c>
      <c r="D2949" s="86" t="s">
        <v>1464</v>
      </c>
      <c r="F2949" s="97">
        <v>0</v>
      </c>
    </row>
    <row r="2950" spans="1:6">
      <c r="A2950" s="96" t="s">
        <v>64</v>
      </c>
      <c r="B2950" s="86" t="s">
        <v>210</v>
      </c>
      <c r="C2950" s="86" t="s">
        <v>1465</v>
      </c>
      <c r="D2950" s="86" t="s">
        <v>1466</v>
      </c>
      <c r="F2950" s="97">
        <v>0</v>
      </c>
    </row>
    <row r="2951" spans="1:6">
      <c r="A2951" s="96" t="s">
        <v>64</v>
      </c>
      <c r="B2951" s="86" t="s">
        <v>210</v>
      </c>
      <c r="C2951" s="86" t="s">
        <v>1467</v>
      </c>
      <c r="D2951" s="86" t="s">
        <v>1468</v>
      </c>
      <c r="F2951" s="97">
        <v>0</v>
      </c>
    </row>
    <row r="2952" spans="1:6">
      <c r="A2952" s="96" t="s">
        <v>64</v>
      </c>
      <c r="B2952" s="86" t="s">
        <v>210</v>
      </c>
      <c r="C2952" s="86" t="s">
        <v>1469</v>
      </c>
      <c r="D2952" s="86" t="s">
        <v>703</v>
      </c>
      <c r="F2952" s="97">
        <v>0</v>
      </c>
    </row>
    <row r="2953" spans="1:6">
      <c r="A2953" s="96" t="s">
        <v>64</v>
      </c>
      <c r="B2953" s="86" t="s">
        <v>210</v>
      </c>
      <c r="C2953" s="86" t="s">
        <v>1470</v>
      </c>
      <c r="D2953" s="86" t="s">
        <v>701</v>
      </c>
      <c r="F2953" s="97">
        <v>0</v>
      </c>
    </row>
    <row r="2954" spans="1:6">
      <c r="A2954" s="96" t="s">
        <v>64</v>
      </c>
      <c r="B2954" s="86" t="s">
        <v>210</v>
      </c>
      <c r="C2954" s="86" t="s">
        <v>1471</v>
      </c>
      <c r="D2954" s="86" t="s">
        <v>1472</v>
      </c>
      <c r="F2954" s="97">
        <v>0</v>
      </c>
    </row>
    <row r="2955" spans="1:6">
      <c r="A2955" s="96" t="s">
        <v>64</v>
      </c>
      <c r="B2955" s="86" t="s">
        <v>210</v>
      </c>
      <c r="C2955" s="86" t="s">
        <v>1473</v>
      </c>
      <c r="D2955" s="86" t="s">
        <v>1474</v>
      </c>
      <c r="F2955" s="97">
        <v>0</v>
      </c>
    </row>
    <row r="2956" spans="1:6">
      <c r="A2956" s="96" t="s">
        <v>64</v>
      </c>
      <c r="B2956" s="86" t="s">
        <v>210</v>
      </c>
      <c r="C2956" s="86" t="s">
        <v>1475</v>
      </c>
      <c r="D2956" s="86" t="s">
        <v>2220</v>
      </c>
      <c r="F2956" s="97">
        <v>0</v>
      </c>
    </row>
    <row r="2957" spans="1:6">
      <c r="A2957" s="96" t="s">
        <v>64</v>
      </c>
      <c r="B2957" s="86" t="s">
        <v>210</v>
      </c>
      <c r="C2957" s="86" t="s">
        <v>1477</v>
      </c>
      <c r="D2957" s="86" t="s">
        <v>1478</v>
      </c>
      <c r="F2957" s="97">
        <v>0</v>
      </c>
    </row>
    <row r="2958" spans="1:6">
      <c r="A2958" s="96" t="s">
        <v>64</v>
      </c>
      <c r="B2958" s="86" t="s">
        <v>210</v>
      </c>
      <c r="C2958" s="86" t="s">
        <v>2221</v>
      </c>
      <c r="D2958" s="86" t="s">
        <v>1480</v>
      </c>
      <c r="F2958" s="97">
        <v>0</v>
      </c>
    </row>
    <row r="2959" spans="1:6">
      <c r="A2959" s="96" t="s">
        <v>64</v>
      </c>
      <c r="B2959" s="86" t="s">
        <v>210</v>
      </c>
      <c r="C2959" s="86" t="s">
        <v>1481</v>
      </c>
      <c r="D2959" s="86" t="s">
        <v>1482</v>
      </c>
      <c r="F2959" s="97">
        <v>0</v>
      </c>
    </row>
    <row r="2960" spans="1:6">
      <c r="A2960" s="96" t="s">
        <v>64</v>
      </c>
      <c r="B2960" s="86" t="s">
        <v>210</v>
      </c>
      <c r="C2960" s="86" t="s">
        <v>1483</v>
      </c>
      <c r="D2960" s="86" t="s">
        <v>1484</v>
      </c>
      <c r="F2960" s="97">
        <v>0</v>
      </c>
    </row>
    <row r="2961" spans="1:6">
      <c r="A2961" s="96" t="s">
        <v>64</v>
      </c>
      <c r="B2961" s="86" t="s">
        <v>210</v>
      </c>
      <c r="C2961" s="86" t="s">
        <v>1485</v>
      </c>
      <c r="D2961" s="86" t="s">
        <v>1486</v>
      </c>
      <c r="F2961" s="97">
        <v>0</v>
      </c>
    </row>
    <row r="2962" spans="1:6">
      <c r="A2962" s="96" t="s">
        <v>64</v>
      </c>
      <c r="B2962" s="86" t="s">
        <v>210</v>
      </c>
      <c r="C2962" s="86" t="s">
        <v>1487</v>
      </c>
      <c r="D2962" s="86" t="s">
        <v>1488</v>
      </c>
      <c r="F2962" s="97">
        <v>0</v>
      </c>
    </row>
    <row r="2963" spans="1:6">
      <c r="A2963" s="96" t="s">
        <v>64</v>
      </c>
      <c r="B2963" s="86" t="s">
        <v>210</v>
      </c>
      <c r="C2963" s="86" t="s">
        <v>1489</v>
      </c>
      <c r="D2963" s="86" t="s">
        <v>1490</v>
      </c>
      <c r="F2963" s="97">
        <v>0</v>
      </c>
    </row>
    <row r="2964" spans="1:6">
      <c r="A2964" s="96" t="s">
        <v>64</v>
      </c>
      <c r="B2964" s="86" t="s">
        <v>210</v>
      </c>
      <c r="C2964" s="86" t="s">
        <v>1491</v>
      </c>
      <c r="D2964" s="86" t="s">
        <v>1492</v>
      </c>
      <c r="F2964" s="97">
        <v>0</v>
      </c>
    </row>
    <row r="2965" spans="1:6">
      <c r="A2965" s="96" t="s">
        <v>64</v>
      </c>
      <c r="B2965" s="86" t="s">
        <v>210</v>
      </c>
      <c r="C2965" s="86" t="s">
        <v>1493</v>
      </c>
      <c r="D2965" s="86" t="s">
        <v>1494</v>
      </c>
      <c r="F2965" s="97">
        <v>0</v>
      </c>
    </row>
    <row r="2966" spans="1:6">
      <c r="A2966" s="96" t="s">
        <v>64</v>
      </c>
      <c r="B2966" s="86" t="s">
        <v>210</v>
      </c>
      <c r="C2966" s="86" t="s">
        <v>1495</v>
      </c>
      <c r="D2966" s="86" t="s">
        <v>1496</v>
      </c>
      <c r="F2966" s="97">
        <v>0</v>
      </c>
    </row>
    <row r="2967" spans="1:6">
      <c r="A2967" s="96" t="s">
        <v>64</v>
      </c>
      <c r="B2967" s="86" t="s">
        <v>210</v>
      </c>
      <c r="C2967" s="86" t="s">
        <v>1497</v>
      </c>
      <c r="D2967" s="86" t="s">
        <v>1498</v>
      </c>
      <c r="F2967" s="97">
        <v>0</v>
      </c>
    </row>
    <row r="2968" spans="1:6">
      <c r="A2968" s="96" t="s">
        <v>64</v>
      </c>
      <c r="B2968" s="86" t="s">
        <v>210</v>
      </c>
      <c r="C2968" s="86" t="s">
        <v>1499</v>
      </c>
      <c r="D2968" s="86" t="s">
        <v>1500</v>
      </c>
      <c r="F2968" s="97">
        <v>0</v>
      </c>
    </row>
    <row r="2969" spans="1:6">
      <c r="A2969" s="96" t="s">
        <v>64</v>
      </c>
      <c r="B2969" s="86" t="s">
        <v>210</v>
      </c>
      <c r="C2969" s="86" t="s">
        <v>1501</v>
      </c>
      <c r="D2969" s="86" t="s">
        <v>1502</v>
      </c>
      <c r="F2969" s="97">
        <v>0</v>
      </c>
    </row>
    <row r="2970" spans="1:6">
      <c r="A2970" s="96" t="s">
        <v>64</v>
      </c>
      <c r="B2970" s="86" t="s">
        <v>210</v>
      </c>
      <c r="C2970" s="86" t="s">
        <v>1503</v>
      </c>
      <c r="D2970" s="86" t="s">
        <v>1504</v>
      </c>
      <c r="F2970" s="97">
        <v>0</v>
      </c>
    </row>
    <row r="2971" spans="1:6">
      <c r="A2971" s="96" t="s">
        <v>64</v>
      </c>
      <c r="B2971" s="86" t="s">
        <v>210</v>
      </c>
      <c r="C2971" s="86" t="s">
        <v>1505</v>
      </c>
      <c r="D2971" s="86" t="s">
        <v>1506</v>
      </c>
      <c r="F2971" s="97">
        <v>0</v>
      </c>
    </row>
    <row r="2972" spans="1:6">
      <c r="A2972" s="96" t="s">
        <v>64</v>
      </c>
      <c r="B2972" s="86" t="s">
        <v>210</v>
      </c>
      <c r="C2972" s="86" t="s">
        <v>1507</v>
      </c>
      <c r="D2972" s="86" t="s">
        <v>1508</v>
      </c>
      <c r="F2972" s="97">
        <v>0</v>
      </c>
    </row>
    <row r="2973" spans="1:6">
      <c r="A2973" s="96" t="s">
        <v>64</v>
      </c>
      <c r="B2973" s="86" t="s">
        <v>210</v>
      </c>
      <c r="C2973" s="86" t="s">
        <v>1509</v>
      </c>
      <c r="D2973" s="86" t="s">
        <v>1510</v>
      </c>
      <c r="F2973" s="97">
        <v>0</v>
      </c>
    </row>
    <row r="2974" spans="1:6">
      <c r="A2974" s="96" t="s">
        <v>64</v>
      </c>
      <c r="B2974" s="86" t="s">
        <v>210</v>
      </c>
      <c r="C2974" s="86" t="s">
        <v>1511</v>
      </c>
      <c r="D2974" s="86" t="s">
        <v>1512</v>
      </c>
      <c r="F2974" s="97">
        <v>0</v>
      </c>
    </row>
    <row r="2975" spans="1:6">
      <c r="A2975" s="96" t="s">
        <v>64</v>
      </c>
      <c r="B2975" s="86" t="s">
        <v>210</v>
      </c>
      <c r="C2975" s="86" t="s">
        <v>1513</v>
      </c>
      <c r="D2975" s="86" t="s">
        <v>1514</v>
      </c>
      <c r="F2975" s="97">
        <v>0</v>
      </c>
    </row>
    <row r="2976" spans="1:6">
      <c r="A2976" s="96" t="s">
        <v>64</v>
      </c>
      <c r="B2976" s="86" t="s">
        <v>210</v>
      </c>
      <c r="C2976" s="86" t="s">
        <v>1515</v>
      </c>
      <c r="D2976" s="86" t="s">
        <v>1516</v>
      </c>
      <c r="F2976" s="97">
        <v>0</v>
      </c>
    </row>
    <row r="2977" spans="1:6">
      <c r="A2977" s="96" t="s">
        <v>64</v>
      </c>
      <c r="B2977" s="86" t="s">
        <v>210</v>
      </c>
      <c r="C2977" s="86" t="s">
        <v>1517</v>
      </c>
      <c r="D2977" s="86" t="s">
        <v>1518</v>
      </c>
      <c r="F2977" s="97">
        <v>0</v>
      </c>
    </row>
    <row r="2978" spans="1:6">
      <c r="A2978" s="96" t="s">
        <v>64</v>
      </c>
      <c r="B2978" s="86" t="s">
        <v>210</v>
      </c>
      <c r="C2978" s="86" t="s">
        <v>1519</v>
      </c>
      <c r="D2978" s="86" t="s">
        <v>1520</v>
      </c>
      <c r="F2978" s="97">
        <v>0</v>
      </c>
    </row>
    <row r="2979" spans="1:6">
      <c r="A2979" s="96" t="s">
        <v>64</v>
      </c>
      <c r="B2979" s="86" t="s">
        <v>210</v>
      </c>
      <c r="C2979" s="86" t="s">
        <v>1521</v>
      </c>
      <c r="D2979" s="86" t="s">
        <v>1522</v>
      </c>
      <c r="F2979" s="97">
        <v>0</v>
      </c>
    </row>
    <row r="2980" spans="1:6">
      <c r="A2980" s="96" t="s">
        <v>64</v>
      </c>
      <c r="B2980" s="86" t="s">
        <v>210</v>
      </c>
      <c r="C2980" s="86" t="s">
        <v>1523</v>
      </c>
      <c r="D2980" s="86" t="s">
        <v>1524</v>
      </c>
      <c r="F2980" s="97">
        <v>0</v>
      </c>
    </row>
    <row r="2981" spans="1:6">
      <c r="A2981" s="96" t="s">
        <v>64</v>
      </c>
      <c r="B2981" s="86" t="s">
        <v>210</v>
      </c>
      <c r="C2981" s="86" t="s">
        <v>1525</v>
      </c>
      <c r="D2981" s="86" t="s">
        <v>1526</v>
      </c>
      <c r="F2981" s="97">
        <v>0</v>
      </c>
    </row>
    <row r="2982" spans="1:6">
      <c r="A2982" s="96" t="s">
        <v>64</v>
      </c>
      <c r="B2982" s="86" t="s">
        <v>210</v>
      </c>
      <c r="C2982" s="86" t="s">
        <v>1527</v>
      </c>
      <c r="D2982" s="86" t="s">
        <v>1528</v>
      </c>
      <c r="F2982" s="97">
        <v>0</v>
      </c>
    </row>
    <row r="2983" spans="1:6">
      <c r="A2983" s="96" t="s">
        <v>64</v>
      </c>
      <c r="B2983" s="86" t="s">
        <v>210</v>
      </c>
      <c r="C2983" s="86" t="s">
        <v>1529</v>
      </c>
      <c r="D2983" s="86" t="s">
        <v>1530</v>
      </c>
      <c r="F2983" s="97">
        <v>0</v>
      </c>
    </row>
    <row r="2984" spans="1:6">
      <c r="A2984" s="96" t="s">
        <v>64</v>
      </c>
      <c r="B2984" s="86" t="s">
        <v>210</v>
      </c>
      <c r="C2984" s="86" t="s">
        <v>1531</v>
      </c>
      <c r="D2984" s="86" t="s">
        <v>1532</v>
      </c>
      <c r="F2984" s="97">
        <v>0</v>
      </c>
    </row>
    <row r="2985" spans="1:6">
      <c r="A2985" s="96" t="s">
        <v>64</v>
      </c>
      <c r="B2985" s="86" t="s">
        <v>210</v>
      </c>
      <c r="C2985" s="86" t="s">
        <v>1533</v>
      </c>
      <c r="D2985" s="86" t="s">
        <v>1534</v>
      </c>
      <c r="F2985" s="97">
        <v>0</v>
      </c>
    </row>
    <row r="2986" spans="1:6">
      <c r="A2986" s="96" t="s">
        <v>64</v>
      </c>
      <c r="B2986" s="86" t="s">
        <v>210</v>
      </c>
      <c r="C2986" s="86" t="s">
        <v>1535</v>
      </c>
      <c r="D2986" s="86" t="s">
        <v>1536</v>
      </c>
      <c r="F2986" s="97">
        <v>0</v>
      </c>
    </row>
    <row r="2987" spans="1:6">
      <c r="A2987" s="96" t="s">
        <v>64</v>
      </c>
      <c r="B2987" s="86" t="s">
        <v>210</v>
      </c>
      <c r="C2987" s="86" t="s">
        <v>1537</v>
      </c>
      <c r="D2987" s="86" t="s">
        <v>1538</v>
      </c>
      <c r="F2987" s="97">
        <v>0</v>
      </c>
    </row>
    <row r="2988" spans="1:6">
      <c r="A2988" s="96" t="s">
        <v>64</v>
      </c>
      <c r="B2988" s="86" t="s">
        <v>210</v>
      </c>
      <c r="C2988" s="86" t="s">
        <v>1539</v>
      </c>
      <c r="D2988" s="86" t="s">
        <v>1540</v>
      </c>
      <c r="F2988" s="97">
        <v>0</v>
      </c>
    </row>
    <row r="2989" spans="1:6">
      <c r="A2989" s="96" t="s">
        <v>64</v>
      </c>
      <c r="B2989" s="86" t="s">
        <v>210</v>
      </c>
      <c r="C2989" s="86" t="s">
        <v>1541</v>
      </c>
      <c r="D2989" s="86" t="s">
        <v>1542</v>
      </c>
      <c r="F2989" s="97">
        <v>0</v>
      </c>
    </row>
    <row r="2990" spans="1:6">
      <c r="A2990" s="96" t="s">
        <v>64</v>
      </c>
      <c r="B2990" s="86" t="s">
        <v>210</v>
      </c>
      <c r="C2990" s="86" t="s">
        <v>1543</v>
      </c>
      <c r="D2990" s="86" t="s">
        <v>1544</v>
      </c>
      <c r="F2990" s="97">
        <v>0</v>
      </c>
    </row>
    <row r="2991" spans="1:6">
      <c r="A2991" s="96" t="s">
        <v>64</v>
      </c>
      <c r="B2991" s="86" t="s">
        <v>210</v>
      </c>
      <c r="C2991" s="86" t="s">
        <v>1545</v>
      </c>
      <c r="D2991" s="86" t="s">
        <v>1546</v>
      </c>
      <c r="F2991" s="97">
        <v>0</v>
      </c>
    </row>
    <row r="2992" spans="1:6">
      <c r="A2992" s="96" t="s">
        <v>64</v>
      </c>
      <c r="B2992" s="86" t="s">
        <v>210</v>
      </c>
      <c r="C2992" s="86" t="s">
        <v>1547</v>
      </c>
      <c r="D2992" s="86" t="s">
        <v>1548</v>
      </c>
      <c r="F2992" s="97">
        <v>0</v>
      </c>
    </row>
    <row r="2993" spans="1:6">
      <c r="A2993" s="96" t="s">
        <v>64</v>
      </c>
      <c r="B2993" s="86" t="s">
        <v>210</v>
      </c>
      <c r="C2993" s="86" t="s">
        <v>1549</v>
      </c>
      <c r="D2993" s="86" t="s">
        <v>1550</v>
      </c>
      <c r="F2993" s="97">
        <v>0</v>
      </c>
    </row>
    <row r="2994" spans="1:6">
      <c r="A2994" s="96" t="s">
        <v>64</v>
      </c>
      <c r="B2994" s="86" t="s">
        <v>210</v>
      </c>
      <c r="C2994" s="86" t="s">
        <v>1551</v>
      </c>
      <c r="D2994" s="86" t="s">
        <v>1552</v>
      </c>
      <c r="F2994" s="97">
        <v>0</v>
      </c>
    </row>
    <row r="2995" spans="1:6">
      <c r="A2995" s="96" t="s">
        <v>64</v>
      </c>
      <c r="B2995" s="86" t="s">
        <v>210</v>
      </c>
      <c r="C2995" s="86" t="s">
        <v>1553</v>
      </c>
      <c r="D2995" s="86" t="s">
        <v>1554</v>
      </c>
      <c r="F2995" s="97">
        <v>0</v>
      </c>
    </row>
    <row r="2996" spans="1:6">
      <c r="A2996" s="96" t="s">
        <v>64</v>
      </c>
      <c r="B2996" s="86" t="s">
        <v>210</v>
      </c>
      <c r="C2996" s="86" t="s">
        <v>1555</v>
      </c>
      <c r="D2996" s="86" t="s">
        <v>1556</v>
      </c>
      <c r="F2996" s="97">
        <v>0</v>
      </c>
    </row>
    <row r="2997" spans="1:6">
      <c r="A2997" s="96" t="s">
        <v>64</v>
      </c>
      <c r="B2997" s="86" t="s">
        <v>210</v>
      </c>
      <c r="C2997" s="86" t="s">
        <v>1557</v>
      </c>
      <c r="D2997" s="86" t="s">
        <v>1558</v>
      </c>
      <c r="F2997" s="97">
        <v>0</v>
      </c>
    </row>
    <row r="2998" spans="1:6">
      <c r="A2998" s="96" t="s">
        <v>64</v>
      </c>
      <c r="B2998" s="86" t="s">
        <v>210</v>
      </c>
      <c r="C2998" s="86" t="s">
        <v>1559</v>
      </c>
      <c r="D2998" s="86" t="s">
        <v>1560</v>
      </c>
      <c r="F2998" s="97">
        <v>0</v>
      </c>
    </row>
    <row r="2999" spans="1:6">
      <c r="A2999" s="96" t="s">
        <v>64</v>
      </c>
      <c r="B2999" s="86" t="s">
        <v>210</v>
      </c>
      <c r="C2999" s="86" t="s">
        <v>1561</v>
      </c>
      <c r="D2999" s="86" t="s">
        <v>1562</v>
      </c>
      <c r="F2999" s="97">
        <v>0</v>
      </c>
    </row>
    <row r="3000" spans="1:6">
      <c r="A3000" s="96" t="s">
        <v>64</v>
      </c>
      <c r="B3000" s="86" t="s">
        <v>210</v>
      </c>
      <c r="C3000" s="86" t="s">
        <v>1563</v>
      </c>
      <c r="D3000" s="86" t="s">
        <v>1564</v>
      </c>
      <c r="F3000" s="97">
        <v>0</v>
      </c>
    </row>
    <row r="3001" spans="1:6">
      <c r="A3001" s="96" t="s">
        <v>64</v>
      </c>
      <c r="B3001" s="86" t="s">
        <v>210</v>
      </c>
      <c r="C3001" s="86" t="s">
        <v>1565</v>
      </c>
      <c r="D3001" s="86" t="s">
        <v>1566</v>
      </c>
      <c r="F3001" s="97">
        <v>0</v>
      </c>
    </row>
    <row r="3002" spans="1:6">
      <c r="A3002" s="96" t="s">
        <v>64</v>
      </c>
      <c r="B3002" s="86" t="s">
        <v>210</v>
      </c>
      <c r="C3002" s="86" t="s">
        <v>1567</v>
      </c>
      <c r="D3002" s="86" t="s">
        <v>1568</v>
      </c>
      <c r="F3002" s="97">
        <v>0</v>
      </c>
    </row>
    <row r="3003" spans="1:6">
      <c r="A3003" s="96" t="s">
        <v>64</v>
      </c>
      <c r="B3003" s="86" t="s">
        <v>210</v>
      </c>
      <c r="C3003" s="86" t="s">
        <v>1569</v>
      </c>
      <c r="D3003" s="86" t="s">
        <v>1570</v>
      </c>
      <c r="F3003" s="97">
        <v>0</v>
      </c>
    </row>
    <row r="3004" spans="1:6">
      <c r="A3004" s="96" t="s">
        <v>64</v>
      </c>
      <c r="B3004" s="86" t="s">
        <v>210</v>
      </c>
      <c r="C3004" s="86" t="s">
        <v>1571</v>
      </c>
      <c r="D3004" s="86" t="s">
        <v>1572</v>
      </c>
      <c r="F3004" s="97">
        <v>0</v>
      </c>
    </row>
    <row r="3005" spans="1:6">
      <c r="A3005" s="96" t="s">
        <v>64</v>
      </c>
      <c r="B3005" s="86" t="s">
        <v>210</v>
      </c>
      <c r="C3005" s="86" t="s">
        <v>1573</v>
      </c>
      <c r="D3005" s="86" t="s">
        <v>1574</v>
      </c>
      <c r="F3005" s="97">
        <v>0</v>
      </c>
    </row>
    <row r="3006" spans="1:6">
      <c r="A3006" s="96" t="s">
        <v>64</v>
      </c>
      <c r="B3006" s="86" t="s">
        <v>210</v>
      </c>
      <c r="C3006" s="86" t="s">
        <v>1575</v>
      </c>
      <c r="D3006" s="86" t="s">
        <v>1576</v>
      </c>
      <c r="F3006" s="97">
        <v>0</v>
      </c>
    </row>
    <row r="3007" spans="1:6">
      <c r="A3007" s="96" t="s">
        <v>64</v>
      </c>
      <c r="B3007" s="86" t="s">
        <v>210</v>
      </c>
      <c r="C3007" s="86" t="s">
        <v>1577</v>
      </c>
      <c r="D3007" s="86" t="s">
        <v>1578</v>
      </c>
      <c r="F3007" s="97">
        <v>0</v>
      </c>
    </row>
    <row r="3008" spans="1:6">
      <c r="A3008" s="96" t="s">
        <v>64</v>
      </c>
      <c r="B3008" s="86" t="s">
        <v>210</v>
      </c>
      <c r="C3008" s="86" t="s">
        <v>1579</v>
      </c>
      <c r="D3008" s="86" t="s">
        <v>1580</v>
      </c>
      <c r="F3008" s="97">
        <v>0</v>
      </c>
    </row>
    <row r="3009" spans="1:6">
      <c r="A3009" s="96" t="s">
        <v>64</v>
      </c>
      <c r="B3009" s="86" t="s">
        <v>210</v>
      </c>
      <c r="C3009" s="86" t="s">
        <v>1581</v>
      </c>
      <c r="D3009" s="86" t="s">
        <v>1582</v>
      </c>
      <c r="F3009" s="97">
        <v>0</v>
      </c>
    </row>
    <row r="3010" spans="1:6">
      <c r="A3010" s="96" t="s">
        <v>64</v>
      </c>
      <c r="B3010" s="86" t="s">
        <v>210</v>
      </c>
      <c r="C3010" s="86" t="s">
        <v>1583</v>
      </c>
      <c r="D3010" s="86" t="s">
        <v>1584</v>
      </c>
      <c r="F3010" s="97">
        <v>0</v>
      </c>
    </row>
    <row r="3011" spans="1:6">
      <c r="A3011" s="96" t="s">
        <v>64</v>
      </c>
      <c r="B3011" s="86" t="s">
        <v>210</v>
      </c>
      <c r="C3011" s="86" t="s">
        <v>1585</v>
      </c>
      <c r="D3011" s="86" t="s">
        <v>1586</v>
      </c>
      <c r="F3011" s="97">
        <v>0</v>
      </c>
    </row>
    <row r="3012" spans="1:6">
      <c r="A3012" s="96" t="s">
        <v>64</v>
      </c>
      <c r="B3012" s="86" t="s">
        <v>210</v>
      </c>
      <c r="C3012" s="86" t="s">
        <v>1587</v>
      </c>
      <c r="D3012" s="86" t="s">
        <v>1588</v>
      </c>
      <c r="F3012" s="97">
        <v>0</v>
      </c>
    </row>
    <row r="3013" spans="1:6">
      <c r="A3013" s="96" t="s">
        <v>64</v>
      </c>
      <c r="B3013" s="86" t="s">
        <v>210</v>
      </c>
      <c r="C3013" s="86" t="s">
        <v>1590</v>
      </c>
      <c r="D3013" s="86" t="s">
        <v>1591</v>
      </c>
      <c r="F3013" s="97">
        <v>0</v>
      </c>
    </row>
    <row r="3014" spans="1:6">
      <c r="A3014" s="96" t="s">
        <v>64</v>
      </c>
      <c r="B3014" s="86" t="s">
        <v>210</v>
      </c>
      <c r="C3014" s="86" t="s">
        <v>1592</v>
      </c>
      <c r="D3014" s="86" t="s">
        <v>1593</v>
      </c>
      <c r="F3014" s="97">
        <v>0</v>
      </c>
    </row>
    <row r="3015" spans="1:6">
      <c r="A3015" s="96" t="s">
        <v>64</v>
      </c>
      <c r="B3015" s="86" t="s">
        <v>210</v>
      </c>
      <c r="C3015" s="86" t="s">
        <v>1594</v>
      </c>
      <c r="D3015" s="86" t="s">
        <v>1595</v>
      </c>
      <c r="F3015" s="97">
        <v>0</v>
      </c>
    </row>
    <row r="3016" spans="1:6">
      <c r="A3016" s="96" t="s">
        <v>64</v>
      </c>
      <c r="B3016" s="86" t="s">
        <v>210</v>
      </c>
      <c r="C3016" s="86" t="s">
        <v>1596</v>
      </c>
      <c r="D3016" s="86" t="s">
        <v>1597</v>
      </c>
      <c r="F3016" s="97">
        <v>0</v>
      </c>
    </row>
    <row r="3017" spans="1:6">
      <c r="A3017" s="96" t="s">
        <v>64</v>
      </c>
      <c r="B3017" s="86" t="s">
        <v>210</v>
      </c>
      <c r="C3017" s="86" t="s">
        <v>1598</v>
      </c>
      <c r="D3017" s="86" t="s">
        <v>1599</v>
      </c>
      <c r="F3017" s="97">
        <v>0</v>
      </c>
    </row>
    <row r="3018" spans="1:6">
      <c r="A3018" s="96" t="s">
        <v>64</v>
      </c>
      <c r="B3018" s="86" t="s">
        <v>210</v>
      </c>
      <c r="C3018" s="86" t="s">
        <v>1600</v>
      </c>
      <c r="D3018" s="86" t="s">
        <v>1601</v>
      </c>
      <c r="F3018" s="97">
        <v>0</v>
      </c>
    </row>
    <row r="3019" spans="1:6">
      <c r="A3019" s="96" t="s">
        <v>64</v>
      </c>
      <c r="B3019" s="86" t="s">
        <v>210</v>
      </c>
      <c r="C3019" s="86" t="s">
        <v>1602</v>
      </c>
      <c r="D3019" s="86" t="s">
        <v>1603</v>
      </c>
      <c r="F3019" s="97">
        <v>0</v>
      </c>
    </row>
    <row r="3020" spans="1:6">
      <c r="A3020" s="96" t="s">
        <v>64</v>
      </c>
      <c r="B3020" s="86" t="s">
        <v>210</v>
      </c>
      <c r="C3020" s="86" t="s">
        <v>1604</v>
      </c>
      <c r="D3020" s="86" t="s">
        <v>1605</v>
      </c>
      <c r="F3020" s="97">
        <v>0</v>
      </c>
    </row>
    <row r="3021" spans="1:6">
      <c r="A3021" s="96" t="s">
        <v>64</v>
      </c>
      <c r="B3021" s="86" t="s">
        <v>210</v>
      </c>
      <c r="C3021" s="86" t="s">
        <v>1606</v>
      </c>
      <c r="D3021" s="86" t="s">
        <v>1607</v>
      </c>
      <c r="F3021" s="97">
        <v>0</v>
      </c>
    </row>
    <row r="3022" spans="1:6">
      <c r="A3022" s="96" t="s">
        <v>64</v>
      </c>
      <c r="B3022" s="86" t="s">
        <v>210</v>
      </c>
      <c r="C3022" s="86" t="s">
        <v>1608</v>
      </c>
      <c r="D3022" s="86" t="s">
        <v>1609</v>
      </c>
      <c r="F3022" s="97">
        <v>0</v>
      </c>
    </row>
    <row r="3023" spans="1:6">
      <c r="A3023" s="96" t="s">
        <v>64</v>
      </c>
      <c r="B3023" s="86" t="s">
        <v>210</v>
      </c>
      <c r="C3023" s="86" t="s">
        <v>1610</v>
      </c>
      <c r="D3023" s="86" t="s">
        <v>1611</v>
      </c>
      <c r="F3023" s="97">
        <v>0</v>
      </c>
    </row>
    <row r="3024" spans="1:6">
      <c r="A3024" s="96" t="s">
        <v>64</v>
      </c>
      <c r="B3024" s="86" t="s">
        <v>210</v>
      </c>
      <c r="C3024" s="86" t="s">
        <v>1612</v>
      </c>
      <c r="D3024" s="86" t="s">
        <v>1613</v>
      </c>
      <c r="F3024" s="97">
        <v>0</v>
      </c>
    </row>
    <row r="3025" spans="1:6">
      <c r="A3025" s="96" t="s">
        <v>64</v>
      </c>
      <c r="B3025" s="86" t="s">
        <v>210</v>
      </c>
      <c r="C3025" s="86" t="s">
        <v>1614</v>
      </c>
      <c r="D3025" s="86" t="s">
        <v>1615</v>
      </c>
      <c r="F3025" s="97">
        <v>0</v>
      </c>
    </row>
    <row r="3026" spans="1:6">
      <c r="A3026" s="96" t="s">
        <v>64</v>
      </c>
      <c r="B3026" s="86" t="s">
        <v>210</v>
      </c>
      <c r="C3026" s="86" t="s">
        <v>1616</v>
      </c>
      <c r="D3026" s="86" t="s">
        <v>1617</v>
      </c>
      <c r="F3026" s="97">
        <v>0</v>
      </c>
    </row>
    <row r="3027" spans="1:6">
      <c r="A3027" s="96" t="s">
        <v>64</v>
      </c>
      <c r="B3027" s="86" t="s">
        <v>210</v>
      </c>
      <c r="C3027" s="86" t="s">
        <v>1618</v>
      </c>
      <c r="D3027" s="86" t="s">
        <v>1619</v>
      </c>
      <c r="F3027" s="97">
        <v>0</v>
      </c>
    </row>
    <row r="3028" spans="1:6">
      <c r="A3028" s="96" t="s">
        <v>64</v>
      </c>
      <c r="B3028" s="86" t="s">
        <v>210</v>
      </c>
      <c r="C3028" s="86" t="s">
        <v>1620</v>
      </c>
      <c r="D3028" s="86" t="s">
        <v>1621</v>
      </c>
      <c r="F3028" s="97">
        <v>0</v>
      </c>
    </row>
    <row r="3029" spans="1:6">
      <c r="A3029" s="96" t="s">
        <v>64</v>
      </c>
      <c r="B3029" s="86" t="s">
        <v>210</v>
      </c>
      <c r="C3029" s="86" t="s">
        <v>1622</v>
      </c>
      <c r="D3029" s="86" t="s">
        <v>1623</v>
      </c>
      <c r="F3029" s="97">
        <v>0</v>
      </c>
    </row>
    <row r="3030" spans="1:6">
      <c r="A3030" s="96" t="s">
        <v>64</v>
      </c>
      <c r="B3030" s="86" t="s">
        <v>210</v>
      </c>
      <c r="C3030" s="86" t="s">
        <v>1624</v>
      </c>
      <c r="D3030" s="86" t="s">
        <v>1625</v>
      </c>
      <c r="F3030" s="97">
        <v>0</v>
      </c>
    </row>
    <row r="3031" spans="1:6">
      <c r="A3031" s="96" t="s">
        <v>64</v>
      </c>
      <c r="B3031" s="86" t="s">
        <v>210</v>
      </c>
      <c r="C3031" s="86" t="s">
        <v>1626</v>
      </c>
      <c r="D3031" s="86" t="s">
        <v>1627</v>
      </c>
      <c r="F3031" s="97">
        <v>0</v>
      </c>
    </row>
    <row r="3032" spans="1:6">
      <c r="A3032" s="96" t="s">
        <v>64</v>
      </c>
      <c r="B3032" s="86" t="s">
        <v>210</v>
      </c>
      <c r="C3032" s="86" t="s">
        <v>1628</v>
      </c>
      <c r="D3032" s="86" t="s">
        <v>1629</v>
      </c>
      <c r="F3032" s="97">
        <v>0</v>
      </c>
    </row>
    <row r="3033" spans="1:6">
      <c r="A3033" s="96" t="s">
        <v>64</v>
      </c>
      <c r="B3033" s="86" t="s">
        <v>210</v>
      </c>
      <c r="C3033" s="86" t="s">
        <v>1630</v>
      </c>
      <c r="D3033" s="86" t="s">
        <v>1631</v>
      </c>
      <c r="F3033" s="97">
        <v>0</v>
      </c>
    </row>
    <row r="3034" spans="1:6">
      <c r="A3034" s="96" t="s">
        <v>64</v>
      </c>
      <c r="B3034" s="86" t="s">
        <v>210</v>
      </c>
      <c r="C3034" s="86" t="s">
        <v>1632</v>
      </c>
      <c r="D3034" s="86" t="s">
        <v>1633</v>
      </c>
      <c r="F3034" s="97">
        <v>0</v>
      </c>
    </row>
    <row r="3035" spans="1:6">
      <c r="A3035" s="96" t="s">
        <v>64</v>
      </c>
      <c r="B3035" s="86" t="s">
        <v>210</v>
      </c>
      <c r="C3035" s="86" t="s">
        <v>1634</v>
      </c>
      <c r="D3035" s="86" t="s">
        <v>1635</v>
      </c>
      <c r="F3035" s="97">
        <v>0</v>
      </c>
    </row>
    <row r="3036" spans="1:6">
      <c r="A3036" s="96" t="s">
        <v>64</v>
      </c>
      <c r="B3036" s="86" t="s">
        <v>210</v>
      </c>
      <c r="C3036" s="86" t="s">
        <v>1636</v>
      </c>
      <c r="D3036" s="86" t="s">
        <v>1637</v>
      </c>
      <c r="F3036" s="97">
        <v>0</v>
      </c>
    </row>
    <row r="3037" spans="1:6">
      <c r="A3037" s="96" t="s">
        <v>64</v>
      </c>
      <c r="B3037" s="86" t="s">
        <v>210</v>
      </c>
      <c r="C3037" s="86" t="s">
        <v>1638</v>
      </c>
      <c r="D3037" s="86" t="s">
        <v>1639</v>
      </c>
      <c r="F3037" s="97">
        <v>0</v>
      </c>
    </row>
    <row r="3038" spans="1:6">
      <c r="A3038" s="96" t="s">
        <v>64</v>
      </c>
      <c r="B3038" s="86" t="s">
        <v>210</v>
      </c>
      <c r="C3038" s="86" t="s">
        <v>1640</v>
      </c>
      <c r="D3038" s="86" t="s">
        <v>1641</v>
      </c>
      <c r="F3038" s="97">
        <v>0</v>
      </c>
    </row>
    <row r="3039" spans="1:6">
      <c r="A3039" s="96" t="s">
        <v>64</v>
      </c>
      <c r="B3039" s="86" t="s">
        <v>210</v>
      </c>
      <c r="C3039" s="86" t="s">
        <v>1642</v>
      </c>
      <c r="D3039" s="86" t="s">
        <v>1643</v>
      </c>
      <c r="F3039" s="97">
        <v>0</v>
      </c>
    </row>
    <row r="3040" spans="1:6">
      <c r="A3040" s="96" t="s">
        <v>64</v>
      </c>
      <c r="B3040" s="86" t="s">
        <v>210</v>
      </c>
      <c r="C3040" s="86" t="s">
        <v>1644</v>
      </c>
      <c r="D3040" s="86" t="s">
        <v>536</v>
      </c>
      <c r="F3040" s="97">
        <v>0</v>
      </c>
    </row>
    <row r="3041" spans="1:6">
      <c r="A3041" s="96" t="s">
        <v>64</v>
      </c>
      <c r="B3041" s="86" t="s">
        <v>210</v>
      </c>
      <c r="C3041" s="86" t="s">
        <v>1645</v>
      </c>
      <c r="D3041" s="86" t="s">
        <v>1646</v>
      </c>
      <c r="F3041" s="97">
        <v>0</v>
      </c>
    </row>
    <row r="3042" spans="1:6">
      <c r="A3042" s="96" t="s">
        <v>64</v>
      </c>
      <c r="B3042" s="86" t="s">
        <v>210</v>
      </c>
      <c r="C3042" s="86" t="s">
        <v>1647</v>
      </c>
      <c r="D3042" s="86" t="s">
        <v>1648</v>
      </c>
      <c r="F3042" s="97">
        <v>0</v>
      </c>
    </row>
    <row r="3043" spans="1:6">
      <c r="A3043" s="96" t="s">
        <v>64</v>
      </c>
      <c r="B3043" s="86" t="s">
        <v>210</v>
      </c>
      <c r="C3043" s="86" t="s">
        <v>1649</v>
      </c>
      <c r="D3043" s="86" t="s">
        <v>1650</v>
      </c>
      <c r="F3043" s="97">
        <v>0</v>
      </c>
    </row>
    <row r="3044" spans="1:6">
      <c r="A3044" s="96" t="s">
        <v>64</v>
      </c>
      <c r="B3044" s="86" t="s">
        <v>210</v>
      </c>
      <c r="C3044" s="86" t="s">
        <v>1651</v>
      </c>
      <c r="D3044" s="86" t="s">
        <v>1652</v>
      </c>
      <c r="F3044" s="97">
        <v>0</v>
      </c>
    </row>
    <row r="3045" spans="1:6">
      <c r="A3045" s="96" t="s">
        <v>64</v>
      </c>
      <c r="B3045" s="86" t="s">
        <v>210</v>
      </c>
      <c r="C3045" s="86" t="s">
        <v>1653</v>
      </c>
      <c r="D3045" s="86" t="s">
        <v>1654</v>
      </c>
      <c r="F3045" s="97">
        <v>0</v>
      </c>
    </row>
    <row r="3046" spans="1:6">
      <c r="A3046" s="96" t="s">
        <v>64</v>
      </c>
      <c r="B3046" s="86" t="s">
        <v>210</v>
      </c>
      <c r="C3046" s="86" t="s">
        <v>1655</v>
      </c>
      <c r="D3046" s="86" t="s">
        <v>1656</v>
      </c>
      <c r="F3046" s="97">
        <v>0</v>
      </c>
    </row>
    <row r="3047" spans="1:6">
      <c r="A3047" s="96" t="s">
        <v>64</v>
      </c>
      <c r="B3047" s="86" t="s">
        <v>210</v>
      </c>
      <c r="C3047" s="86" t="s">
        <v>1657</v>
      </c>
      <c r="D3047" s="86" t="s">
        <v>1658</v>
      </c>
      <c r="F3047" s="97">
        <v>0</v>
      </c>
    </row>
    <row r="3048" spans="1:6">
      <c r="A3048" s="96" t="s">
        <v>64</v>
      </c>
      <c r="B3048" s="86" t="s">
        <v>210</v>
      </c>
      <c r="C3048" s="86" t="s">
        <v>1659</v>
      </c>
      <c r="D3048" s="86" t="s">
        <v>1660</v>
      </c>
      <c r="F3048" s="97">
        <v>0</v>
      </c>
    </row>
    <row r="3049" spans="1:6">
      <c r="A3049" s="96" t="s">
        <v>64</v>
      </c>
      <c r="B3049" s="86" t="s">
        <v>210</v>
      </c>
      <c r="C3049" s="86" t="s">
        <v>1662</v>
      </c>
      <c r="D3049" s="86" t="s">
        <v>1663</v>
      </c>
      <c r="F3049" s="97">
        <v>0</v>
      </c>
    </row>
    <row r="3050" spans="1:6">
      <c r="A3050" s="96" t="s">
        <v>64</v>
      </c>
      <c r="B3050" s="86" t="s">
        <v>210</v>
      </c>
      <c r="C3050" s="86" t="s">
        <v>1664</v>
      </c>
      <c r="D3050" s="86" t="s">
        <v>1665</v>
      </c>
      <c r="F3050" s="97">
        <v>0</v>
      </c>
    </row>
    <row r="3051" spans="1:6">
      <c r="A3051" s="96" t="s">
        <v>64</v>
      </c>
      <c r="B3051" s="86" t="s">
        <v>210</v>
      </c>
      <c r="C3051" s="86" t="s">
        <v>1666</v>
      </c>
      <c r="D3051" s="86" t="s">
        <v>1667</v>
      </c>
      <c r="F3051" s="97">
        <v>0</v>
      </c>
    </row>
    <row r="3052" spans="1:6">
      <c r="A3052" s="96" t="s">
        <v>64</v>
      </c>
      <c r="B3052" s="86" t="s">
        <v>210</v>
      </c>
      <c r="C3052" s="86" t="s">
        <v>1668</v>
      </c>
      <c r="D3052" s="86" t="s">
        <v>1669</v>
      </c>
      <c r="F3052" s="97">
        <v>0</v>
      </c>
    </row>
    <row r="3053" spans="1:6">
      <c r="A3053" s="96" t="s">
        <v>64</v>
      </c>
      <c r="B3053" s="86" t="s">
        <v>210</v>
      </c>
      <c r="C3053" s="86" t="s">
        <v>1670</v>
      </c>
      <c r="D3053" s="86" t="s">
        <v>1671</v>
      </c>
      <c r="F3053" s="97">
        <v>0</v>
      </c>
    </row>
    <row r="3054" spans="1:6">
      <c r="A3054" s="96" t="s">
        <v>64</v>
      </c>
      <c r="B3054" s="86" t="s">
        <v>210</v>
      </c>
      <c r="C3054" s="86" t="s">
        <v>1672</v>
      </c>
      <c r="D3054" s="86" t="s">
        <v>1673</v>
      </c>
      <c r="F3054" s="97">
        <v>0</v>
      </c>
    </row>
    <row r="3055" spans="1:6">
      <c r="A3055" s="96" t="s">
        <v>64</v>
      </c>
      <c r="B3055" s="86" t="s">
        <v>210</v>
      </c>
      <c r="C3055" s="86" t="s">
        <v>1674</v>
      </c>
      <c r="D3055" s="86" t="s">
        <v>1675</v>
      </c>
      <c r="F3055" s="97">
        <v>0</v>
      </c>
    </row>
    <row r="3056" spans="1:6">
      <c r="A3056" s="96" t="s">
        <v>64</v>
      </c>
      <c r="B3056" s="86" t="s">
        <v>210</v>
      </c>
      <c r="C3056" s="86" t="s">
        <v>1676</v>
      </c>
      <c r="D3056" s="86" t="s">
        <v>1677</v>
      </c>
      <c r="F3056" s="97">
        <v>0</v>
      </c>
    </row>
    <row r="3057" spans="1:6">
      <c r="A3057" s="96" t="s">
        <v>64</v>
      </c>
      <c r="B3057" s="86" t="s">
        <v>210</v>
      </c>
      <c r="C3057" s="86" t="s">
        <v>1678</v>
      </c>
      <c r="D3057" s="86" t="s">
        <v>1679</v>
      </c>
      <c r="F3057" s="97">
        <v>0</v>
      </c>
    </row>
    <row r="3058" spans="1:6">
      <c r="A3058" s="96" t="s">
        <v>64</v>
      </c>
      <c r="B3058" s="86" t="s">
        <v>210</v>
      </c>
      <c r="C3058" s="86" t="s">
        <v>1680</v>
      </c>
      <c r="D3058" s="86" t="s">
        <v>610</v>
      </c>
      <c r="F3058" s="97">
        <v>0</v>
      </c>
    </row>
    <row r="3059" spans="1:6">
      <c r="A3059" s="96" t="s">
        <v>64</v>
      </c>
      <c r="B3059" s="86" t="s">
        <v>210</v>
      </c>
      <c r="C3059" s="86" t="s">
        <v>1681</v>
      </c>
      <c r="D3059" s="86" t="s">
        <v>1682</v>
      </c>
      <c r="F3059" s="97">
        <v>0</v>
      </c>
    </row>
    <row r="3060" spans="1:6">
      <c r="A3060" s="96" t="s">
        <v>64</v>
      </c>
      <c r="B3060" s="86" t="s">
        <v>210</v>
      </c>
      <c r="C3060" s="86" t="s">
        <v>1683</v>
      </c>
      <c r="D3060" s="86" t="s">
        <v>1684</v>
      </c>
      <c r="F3060" s="97">
        <v>0</v>
      </c>
    </row>
    <row r="3061" spans="1:6">
      <c r="A3061" s="96" t="s">
        <v>64</v>
      </c>
      <c r="B3061" s="86" t="s">
        <v>210</v>
      </c>
      <c r="C3061" s="86" t="s">
        <v>1685</v>
      </c>
      <c r="D3061" s="86" t="s">
        <v>1686</v>
      </c>
      <c r="F3061" s="97">
        <v>0</v>
      </c>
    </row>
    <row r="3062" spans="1:6">
      <c r="A3062" s="96" t="s">
        <v>64</v>
      </c>
      <c r="B3062" s="86" t="s">
        <v>210</v>
      </c>
      <c r="C3062" s="86" t="s">
        <v>1687</v>
      </c>
      <c r="D3062" s="86" t="s">
        <v>1688</v>
      </c>
      <c r="F3062" s="97">
        <v>0</v>
      </c>
    </row>
    <row r="3063" spans="1:6">
      <c r="A3063" s="96" t="s">
        <v>64</v>
      </c>
      <c r="B3063" s="86" t="s">
        <v>210</v>
      </c>
      <c r="C3063" s="86" t="s">
        <v>1689</v>
      </c>
      <c r="D3063" s="86" t="s">
        <v>1690</v>
      </c>
      <c r="F3063" s="97">
        <v>0</v>
      </c>
    </row>
    <row r="3064" spans="1:6">
      <c r="A3064" s="96" t="s">
        <v>64</v>
      </c>
      <c r="B3064" s="86" t="s">
        <v>210</v>
      </c>
      <c r="C3064" s="86" t="s">
        <v>1691</v>
      </c>
      <c r="D3064" s="86" t="s">
        <v>1692</v>
      </c>
      <c r="F3064" s="97">
        <v>0</v>
      </c>
    </row>
    <row r="3065" spans="1:6">
      <c r="A3065" s="96" t="s">
        <v>64</v>
      </c>
      <c r="B3065" s="86" t="s">
        <v>210</v>
      </c>
      <c r="C3065" s="86" t="s">
        <v>1693</v>
      </c>
      <c r="D3065" s="86" t="s">
        <v>1694</v>
      </c>
      <c r="F3065" s="97">
        <v>0</v>
      </c>
    </row>
    <row r="3066" spans="1:6">
      <c r="A3066" s="96" t="s">
        <v>64</v>
      </c>
      <c r="B3066" s="86" t="s">
        <v>210</v>
      </c>
      <c r="C3066" s="86" t="s">
        <v>1695</v>
      </c>
      <c r="D3066" s="86" t="s">
        <v>1696</v>
      </c>
      <c r="F3066" s="97">
        <v>0</v>
      </c>
    </row>
    <row r="3067" spans="1:6">
      <c r="A3067" s="96" t="s">
        <v>64</v>
      </c>
      <c r="B3067" s="86" t="s">
        <v>210</v>
      </c>
      <c r="C3067" s="86" t="s">
        <v>1697</v>
      </c>
      <c r="D3067" s="86" t="s">
        <v>1698</v>
      </c>
      <c r="F3067" s="97">
        <v>0</v>
      </c>
    </row>
    <row r="3068" spans="1:6">
      <c r="A3068" s="96" t="s">
        <v>64</v>
      </c>
      <c r="B3068" s="86" t="s">
        <v>210</v>
      </c>
      <c r="C3068" s="86" t="s">
        <v>1699</v>
      </c>
      <c r="D3068" s="86" t="s">
        <v>1700</v>
      </c>
      <c r="F3068" s="97">
        <v>0</v>
      </c>
    </row>
    <row r="3069" spans="1:6">
      <c r="A3069" s="96" t="s">
        <v>64</v>
      </c>
      <c r="B3069" s="86" t="s">
        <v>210</v>
      </c>
      <c r="C3069" s="86" t="s">
        <v>1701</v>
      </c>
      <c r="D3069" s="86" t="s">
        <v>1702</v>
      </c>
      <c r="F3069" s="97">
        <v>0</v>
      </c>
    </row>
    <row r="3070" spans="1:6">
      <c r="A3070" s="96" t="s">
        <v>64</v>
      </c>
      <c r="B3070" s="86" t="s">
        <v>210</v>
      </c>
      <c r="C3070" s="86" t="s">
        <v>1703</v>
      </c>
      <c r="D3070" s="86" t="s">
        <v>1704</v>
      </c>
      <c r="F3070" s="97">
        <v>0</v>
      </c>
    </row>
    <row r="3071" spans="1:6">
      <c r="A3071" s="96" t="s">
        <v>64</v>
      </c>
      <c r="B3071" s="86" t="s">
        <v>210</v>
      </c>
      <c r="C3071" s="86" t="s">
        <v>1705</v>
      </c>
      <c r="D3071" s="86" t="s">
        <v>2222</v>
      </c>
      <c r="F3071" s="97">
        <v>0</v>
      </c>
    </row>
    <row r="3072" spans="1:6">
      <c r="A3072" s="96" t="s">
        <v>64</v>
      </c>
      <c r="B3072" s="86" t="s">
        <v>210</v>
      </c>
      <c r="C3072" s="86" t="s">
        <v>1707</v>
      </c>
      <c r="D3072" s="86" t="s">
        <v>2223</v>
      </c>
      <c r="F3072" s="97">
        <v>0</v>
      </c>
    </row>
    <row r="3073" spans="1:6">
      <c r="A3073" s="96" t="s">
        <v>64</v>
      </c>
      <c r="B3073" s="86" t="s">
        <v>210</v>
      </c>
      <c r="C3073" s="86" t="s">
        <v>1709</v>
      </c>
      <c r="D3073" s="86" t="s">
        <v>2224</v>
      </c>
      <c r="F3073" s="97">
        <v>0</v>
      </c>
    </row>
    <row r="3074" spans="1:6">
      <c r="A3074" s="96" t="s">
        <v>64</v>
      </c>
      <c r="B3074" s="86" t="s">
        <v>210</v>
      </c>
      <c r="C3074" s="86" t="s">
        <v>1711</v>
      </c>
      <c r="D3074" s="86" t="s">
        <v>2225</v>
      </c>
      <c r="F3074" s="97">
        <v>0</v>
      </c>
    </row>
    <row r="3075" spans="1:6">
      <c r="A3075" s="96" t="s">
        <v>64</v>
      </c>
      <c r="B3075" s="86" t="s">
        <v>210</v>
      </c>
      <c r="C3075" s="86" t="s">
        <v>1713</v>
      </c>
      <c r="D3075" s="86" t="s">
        <v>2226</v>
      </c>
      <c r="F3075" s="97">
        <v>0</v>
      </c>
    </row>
    <row r="3076" spans="1:6">
      <c r="A3076" s="96" t="s">
        <v>64</v>
      </c>
      <c r="B3076" s="86" t="s">
        <v>210</v>
      </c>
      <c r="C3076" s="86" t="s">
        <v>1715</v>
      </c>
      <c r="D3076" s="86" t="s">
        <v>1716</v>
      </c>
      <c r="F3076" s="97">
        <v>0</v>
      </c>
    </row>
    <row r="3077" spans="1:6">
      <c r="A3077" s="96" t="s">
        <v>64</v>
      </c>
      <c r="B3077" s="86" t="s">
        <v>210</v>
      </c>
      <c r="C3077" s="86" t="s">
        <v>1717</v>
      </c>
      <c r="D3077" s="86" t="s">
        <v>2227</v>
      </c>
      <c r="F3077" s="97">
        <v>0</v>
      </c>
    </row>
    <row r="3078" spans="1:6">
      <c r="A3078" s="96" t="s">
        <v>64</v>
      </c>
      <c r="B3078" s="86" t="s">
        <v>210</v>
      </c>
      <c r="C3078" s="86" t="s">
        <v>1719</v>
      </c>
      <c r="D3078" s="86" t="s">
        <v>1720</v>
      </c>
      <c r="F3078" s="97">
        <v>0</v>
      </c>
    </row>
    <row r="3079" spans="1:6">
      <c r="A3079" s="96" t="s">
        <v>64</v>
      </c>
      <c r="B3079" s="86" t="s">
        <v>210</v>
      </c>
      <c r="C3079" s="86" t="s">
        <v>1721</v>
      </c>
      <c r="D3079" s="86" t="s">
        <v>1722</v>
      </c>
      <c r="F3079" s="97">
        <v>0</v>
      </c>
    </row>
    <row r="3080" spans="1:6">
      <c r="A3080" s="96" t="s">
        <v>64</v>
      </c>
      <c r="B3080" s="86" t="s">
        <v>210</v>
      </c>
      <c r="C3080" s="86" t="s">
        <v>1723</v>
      </c>
      <c r="D3080" s="86" t="s">
        <v>2228</v>
      </c>
      <c r="F3080" s="97">
        <v>0</v>
      </c>
    </row>
    <row r="3081" spans="1:6">
      <c r="A3081" s="96" t="s">
        <v>64</v>
      </c>
      <c r="B3081" s="86" t="s">
        <v>210</v>
      </c>
      <c r="C3081" s="86" t="s">
        <v>1725</v>
      </c>
      <c r="D3081" s="86" t="s">
        <v>2229</v>
      </c>
      <c r="F3081" s="97">
        <v>0</v>
      </c>
    </row>
    <row r="3082" spans="1:6">
      <c r="A3082" s="96" t="s">
        <v>64</v>
      </c>
      <c r="B3082" s="86" t="s">
        <v>210</v>
      </c>
      <c r="C3082" s="86" t="s">
        <v>1727</v>
      </c>
      <c r="D3082" s="86" t="s">
        <v>1728</v>
      </c>
      <c r="F3082" s="97">
        <v>0</v>
      </c>
    </row>
    <row r="3083" spans="1:6">
      <c r="A3083" s="96" t="s">
        <v>64</v>
      </c>
      <c r="B3083" s="86" t="s">
        <v>210</v>
      </c>
      <c r="C3083" s="86" t="s">
        <v>1729</v>
      </c>
      <c r="D3083" s="86" t="s">
        <v>1730</v>
      </c>
      <c r="F3083" s="97">
        <v>0</v>
      </c>
    </row>
    <row r="3084" spans="1:6">
      <c r="A3084" s="96" t="s">
        <v>64</v>
      </c>
      <c r="B3084" s="86" t="s">
        <v>210</v>
      </c>
      <c r="C3084" s="86" t="s">
        <v>1731</v>
      </c>
      <c r="D3084" s="86" t="s">
        <v>1732</v>
      </c>
      <c r="F3084" s="97">
        <v>0</v>
      </c>
    </row>
    <row r="3085" spans="1:6">
      <c r="A3085" s="96" t="s">
        <v>64</v>
      </c>
      <c r="B3085" s="86" t="s">
        <v>210</v>
      </c>
      <c r="C3085" s="86" t="s">
        <v>1733</v>
      </c>
      <c r="D3085" s="86" t="s">
        <v>1734</v>
      </c>
      <c r="F3085" s="97">
        <v>0</v>
      </c>
    </row>
    <row r="3086" spans="1:6">
      <c r="A3086" s="96" t="s">
        <v>64</v>
      </c>
      <c r="B3086" s="86" t="s">
        <v>210</v>
      </c>
      <c r="C3086" s="86" t="s">
        <v>1735</v>
      </c>
      <c r="D3086" s="86" t="s">
        <v>1736</v>
      </c>
      <c r="F3086" s="97">
        <v>0</v>
      </c>
    </row>
    <row r="3087" spans="1:6">
      <c r="A3087" s="96" t="s">
        <v>64</v>
      </c>
      <c r="B3087" s="86" t="s">
        <v>210</v>
      </c>
      <c r="C3087" s="86" t="s">
        <v>1737</v>
      </c>
      <c r="D3087" s="86" t="s">
        <v>1738</v>
      </c>
      <c r="F3087" s="97">
        <v>0</v>
      </c>
    </row>
    <row r="3088" spans="1:6">
      <c r="A3088" s="96" t="s">
        <v>64</v>
      </c>
      <c r="B3088" s="86" t="s">
        <v>210</v>
      </c>
      <c r="C3088" s="86" t="s">
        <v>1739</v>
      </c>
      <c r="D3088" s="86" t="s">
        <v>1740</v>
      </c>
      <c r="F3088" s="97">
        <v>0</v>
      </c>
    </row>
    <row r="3089" spans="1:6">
      <c r="A3089" s="96" t="s">
        <v>64</v>
      </c>
      <c r="B3089" s="86" t="s">
        <v>210</v>
      </c>
      <c r="C3089" s="86" t="s">
        <v>1741</v>
      </c>
      <c r="D3089" s="86" t="s">
        <v>1742</v>
      </c>
      <c r="F3089" s="97">
        <v>0</v>
      </c>
    </row>
    <row r="3090" spans="1:6">
      <c r="A3090" s="96" t="s">
        <v>64</v>
      </c>
      <c r="B3090" s="86" t="s">
        <v>210</v>
      </c>
      <c r="C3090" s="86" t="s">
        <v>1743</v>
      </c>
      <c r="D3090" s="86" t="s">
        <v>1744</v>
      </c>
      <c r="F3090" s="97">
        <v>0</v>
      </c>
    </row>
    <row r="3091" spans="1:6">
      <c r="A3091" s="96" t="s">
        <v>64</v>
      </c>
      <c r="B3091" s="86" t="s">
        <v>210</v>
      </c>
      <c r="C3091" s="86" t="s">
        <v>1745</v>
      </c>
      <c r="D3091" s="86" t="s">
        <v>1746</v>
      </c>
      <c r="F3091" s="97">
        <v>0</v>
      </c>
    </row>
    <row r="3092" spans="1:6">
      <c r="A3092" s="96" t="s">
        <v>64</v>
      </c>
      <c r="B3092" s="86" t="s">
        <v>210</v>
      </c>
      <c r="C3092" s="86" t="s">
        <v>1747</v>
      </c>
      <c r="D3092" s="86" t="s">
        <v>1748</v>
      </c>
      <c r="F3092" s="97">
        <v>0</v>
      </c>
    </row>
    <row r="3093" spans="1:6">
      <c r="A3093" s="96" t="s">
        <v>64</v>
      </c>
      <c r="B3093" s="86" t="s">
        <v>210</v>
      </c>
      <c r="C3093" s="86" t="s">
        <v>1749</v>
      </c>
      <c r="D3093" s="86" t="s">
        <v>1750</v>
      </c>
      <c r="F3093" s="97">
        <v>0</v>
      </c>
    </row>
    <row r="3094" spans="1:6">
      <c r="A3094" s="96" t="s">
        <v>64</v>
      </c>
      <c r="B3094" s="86" t="s">
        <v>210</v>
      </c>
      <c r="C3094" s="86" t="s">
        <v>1751</v>
      </c>
      <c r="D3094" s="86" t="s">
        <v>1752</v>
      </c>
      <c r="F3094" s="97">
        <v>0</v>
      </c>
    </row>
    <row r="3095" spans="1:6">
      <c r="A3095" s="96" t="s">
        <v>64</v>
      </c>
      <c r="B3095" s="86" t="s">
        <v>210</v>
      </c>
      <c r="C3095" s="86" t="s">
        <v>1753</v>
      </c>
      <c r="D3095" s="86" t="s">
        <v>1754</v>
      </c>
      <c r="F3095" s="97">
        <v>0</v>
      </c>
    </row>
    <row r="3096" spans="1:6">
      <c r="A3096" s="96" t="s">
        <v>64</v>
      </c>
      <c r="B3096" s="86" t="s">
        <v>210</v>
      </c>
      <c r="C3096" s="86" t="s">
        <v>1755</v>
      </c>
      <c r="D3096" s="86" t="s">
        <v>1756</v>
      </c>
      <c r="F3096" s="97">
        <v>0</v>
      </c>
    </row>
    <row r="3097" spans="1:6">
      <c r="A3097" s="96" t="s">
        <v>64</v>
      </c>
      <c r="B3097" s="86" t="s">
        <v>210</v>
      </c>
      <c r="C3097" s="86" t="s">
        <v>1757</v>
      </c>
      <c r="D3097" s="86" t="s">
        <v>1758</v>
      </c>
      <c r="F3097" s="97">
        <v>0</v>
      </c>
    </row>
    <row r="3098" spans="1:6">
      <c r="A3098" s="96" t="s">
        <v>64</v>
      </c>
      <c r="B3098" s="86" t="s">
        <v>210</v>
      </c>
      <c r="C3098" s="86" t="s">
        <v>1759</v>
      </c>
      <c r="D3098" s="86" t="s">
        <v>1760</v>
      </c>
      <c r="F3098" s="97">
        <v>0</v>
      </c>
    </row>
    <row r="3099" spans="1:6">
      <c r="A3099" s="96" t="s">
        <v>64</v>
      </c>
      <c r="B3099" s="86" t="s">
        <v>210</v>
      </c>
      <c r="C3099" s="86" t="s">
        <v>1761</v>
      </c>
      <c r="D3099" s="86" t="s">
        <v>1762</v>
      </c>
      <c r="F3099" s="97">
        <v>0</v>
      </c>
    </row>
    <row r="3100" spans="1:6">
      <c r="A3100" s="96" t="s">
        <v>64</v>
      </c>
      <c r="B3100" s="86" t="s">
        <v>210</v>
      </c>
      <c r="C3100" s="86" t="s">
        <v>1763</v>
      </c>
      <c r="D3100" s="86" t="s">
        <v>1764</v>
      </c>
      <c r="F3100" s="97">
        <v>0</v>
      </c>
    </row>
    <row r="3101" spans="1:6">
      <c r="A3101" s="96" t="s">
        <v>64</v>
      </c>
      <c r="B3101" s="86" t="s">
        <v>210</v>
      </c>
      <c r="C3101" s="86" t="s">
        <v>1765</v>
      </c>
      <c r="D3101" s="86" t="s">
        <v>1766</v>
      </c>
      <c r="F3101" s="97">
        <v>0</v>
      </c>
    </row>
    <row r="3102" spans="1:6">
      <c r="A3102" s="96" t="s">
        <v>64</v>
      </c>
      <c r="B3102" s="86" t="s">
        <v>210</v>
      </c>
      <c r="C3102" s="86" t="s">
        <v>1767</v>
      </c>
      <c r="D3102" s="86" t="s">
        <v>1768</v>
      </c>
      <c r="F3102" s="97">
        <v>0</v>
      </c>
    </row>
    <row r="3103" spans="1:6">
      <c r="A3103" s="96" t="s">
        <v>64</v>
      </c>
      <c r="B3103" s="86" t="s">
        <v>210</v>
      </c>
      <c r="C3103" s="86" t="s">
        <v>1769</v>
      </c>
      <c r="D3103" s="86" t="s">
        <v>1770</v>
      </c>
      <c r="F3103" s="97">
        <v>0</v>
      </c>
    </row>
    <row r="3104" spans="1:6">
      <c r="A3104" s="96" t="s">
        <v>64</v>
      </c>
      <c r="B3104" s="86" t="s">
        <v>210</v>
      </c>
      <c r="C3104" s="86" t="s">
        <v>1771</v>
      </c>
      <c r="D3104" s="86" t="s">
        <v>1772</v>
      </c>
      <c r="F3104" s="97">
        <v>0</v>
      </c>
    </row>
    <row r="3105" spans="1:6">
      <c r="A3105" s="96" t="s">
        <v>64</v>
      </c>
      <c r="B3105" s="86" t="s">
        <v>210</v>
      </c>
      <c r="C3105" s="86" t="s">
        <v>1773</v>
      </c>
      <c r="D3105" s="86" t="s">
        <v>1774</v>
      </c>
      <c r="F3105" s="97">
        <v>0</v>
      </c>
    </row>
    <row r="3106" spans="1:6">
      <c r="A3106" s="96" t="s">
        <v>64</v>
      </c>
      <c r="B3106" s="86" t="s">
        <v>210</v>
      </c>
      <c r="C3106" s="86" t="s">
        <v>1775</v>
      </c>
      <c r="D3106" s="86" t="s">
        <v>1776</v>
      </c>
      <c r="F3106" s="97">
        <v>0</v>
      </c>
    </row>
    <row r="3107" spans="1:6">
      <c r="A3107" s="96" t="s">
        <v>64</v>
      </c>
      <c r="B3107" s="86" t="s">
        <v>210</v>
      </c>
      <c r="C3107" s="86" t="s">
        <v>1777</v>
      </c>
      <c r="D3107" s="86" t="s">
        <v>1778</v>
      </c>
      <c r="F3107" s="97">
        <v>0</v>
      </c>
    </row>
    <row r="3108" spans="1:6">
      <c r="A3108" s="96" t="s">
        <v>64</v>
      </c>
      <c r="B3108" s="86" t="s">
        <v>210</v>
      </c>
      <c r="C3108" s="86" t="s">
        <v>1779</v>
      </c>
      <c r="D3108" s="86" t="s">
        <v>1780</v>
      </c>
      <c r="F3108" s="97">
        <v>0</v>
      </c>
    </row>
    <row r="3109" spans="1:6">
      <c r="A3109" s="96" t="s">
        <v>64</v>
      </c>
      <c r="B3109" s="86" t="s">
        <v>210</v>
      </c>
      <c r="C3109" s="86" t="s">
        <v>1781</v>
      </c>
      <c r="D3109" s="86" t="s">
        <v>1782</v>
      </c>
      <c r="F3109" s="97">
        <v>0</v>
      </c>
    </row>
    <row r="3110" spans="1:6">
      <c r="A3110" s="96" t="s">
        <v>64</v>
      </c>
      <c r="B3110" s="86" t="s">
        <v>210</v>
      </c>
      <c r="C3110" s="86" t="s">
        <v>1783</v>
      </c>
      <c r="D3110" s="86" t="s">
        <v>1784</v>
      </c>
      <c r="F3110" s="97">
        <v>0</v>
      </c>
    </row>
    <row r="3111" spans="1:6">
      <c r="A3111" s="96" t="s">
        <v>64</v>
      </c>
      <c r="B3111" s="86" t="s">
        <v>210</v>
      </c>
      <c r="C3111" s="86" t="s">
        <v>1785</v>
      </c>
      <c r="D3111" s="86" t="s">
        <v>1786</v>
      </c>
      <c r="F3111" s="97">
        <v>0</v>
      </c>
    </row>
    <row r="3112" spans="1:6">
      <c r="A3112" s="96" t="s">
        <v>64</v>
      </c>
      <c r="B3112" s="86" t="s">
        <v>210</v>
      </c>
      <c r="C3112" s="86" t="s">
        <v>1787</v>
      </c>
      <c r="D3112" s="86" t="s">
        <v>1788</v>
      </c>
      <c r="F3112" s="97">
        <v>0</v>
      </c>
    </row>
    <row r="3113" spans="1:6">
      <c r="A3113" s="96" t="s">
        <v>64</v>
      </c>
      <c r="B3113" s="86" t="s">
        <v>210</v>
      </c>
      <c r="C3113" s="86" t="s">
        <v>1789</v>
      </c>
      <c r="D3113" s="86" t="s">
        <v>1790</v>
      </c>
      <c r="F3113" s="97">
        <v>0</v>
      </c>
    </row>
    <row r="3114" spans="1:6">
      <c r="A3114" s="96" t="s">
        <v>64</v>
      </c>
      <c r="B3114" s="86" t="s">
        <v>210</v>
      </c>
      <c r="C3114" s="86" t="s">
        <v>1791</v>
      </c>
      <c r="D3114" s="86" t="s">
        <v>1792</v>
      </c>
      <c r="F3114" s="97">
        <v>0</v>
      </c>
    </row>
    <row r="3115" spans="1:6">
      <c r="A3115" s="96" t="s">
        <v>64</v>
      </c>
      <c r="B3115" s="86" t="s">
        <v>210</v>
      </c>
      <c r="C3115" s="86" t="s">
        <v>1793</v>
      </c>
      <c r="D3115" s="86" t="s">
        <v>1794</v>
      </c>
      <c r="F3115" s="97">
        <v>0</v>
      </c>
    </row>
    <row r="3116" spans="1:6">
      <c r="A3116" s="96" t="s">
        <v>64</v>
      </c>
      <c r="B3116" s="86" t="s">
        <v>210</v>
      </c>
      <c r="C3116" s="86" t="s">
        <v>1795</v>
      </c>
      <c r="D3116" s="86" t="s">
        <v>1796</v>
      </c>
      <c r="F3116" s="97">
        <v>0</v>
      </c>
    </row>
    <row r="3117" spans="1:6">
      <c r="A3117" s="96" t="s">
        <v>64</v>
      </c>
      <c r="B3117" s="86" t="s">
        <v>210</v>
      </c>
      <c r="C3117" s="86" t="s">
        <v>1797</v>
      </c>
      <c r="D3117" s="86" t="s">
        <v>1798</v>
      </c>
      <c r="F3117" s="97">
        <v>0</v>
      </c>
    </row>
    <row r="3118" spans="1:6">
      <c r="A3118" s="96" t="s">
        <v>64</v>
      </c>
      <c r="B3118" s="86" t="s">
        <v>210</v>
      </c>
      <c r="C3118" s="86" t="s">
        <v>1799</v>
      </c>
      <c r="D3118" s="86" t="s">
        <v>1800</v>
      </c>
      <c r="F3118" s="97">
        <v>0</v>
      </c>
    </row>
    <row r="3119" spans="1:6">
      <c r="A3119" s="96" t="s">
        <v>64</v>
      </c>
      <c r="B3119" s="86" t="s">
        <v>210</v>
      </c>
      <c r="C3119" s="86" t="s">
        <v>1801</v>
      </c>
      <c r="D3119" s="86" t="s">
        <v>1800</v>
      </c>
      <c r="F3119" s="97">
        <v>0</v>
      </c>
    </row>
    <row r="3120" spans="1:6">
      <c r="A3120" s="96" t="s">
        <v>64</v>
      </c>
      <c r="B3120" s="86" t="s">
        <v>210</v>
      </c>
      <c r="C3120" s="86" t="s">
        <v>1802</v>
      </c>
      <c r="D3120" s="86" t="s">
        <v>1803</v>
      </c>
      <c r="F3120" s="97">
        <v>0</v>
      </c>
    </row>
    <row r="3121" spans="1:6">
      <c r="A3121" s="96" t="s">
        <v>64</v>
      </c>
      <c r="B3121" s="86" t="s">
        <v>210</v>
      </c>
      <c r="C3121" s="86" t="s">
        <v>1804</v>
      </c>
      <c r="D3121" s="86" t="s">
        <v>1805</v>
      </c>
      <c r="F3121" s="97">
        <v>0</v>
      </c>
    </row>
    <row r="3122" spans="1:6">
      <c r="A3122" s="96" t="s">
        <v>64</v>
      </c>
      <c r="B3122" s="86" t="s">
        <v>210</v>
      </c>
      <c r="C3122" s="86" t="s">
        <v>1806</v>
      </c>
      <c r="D3122" s="86" t="s">
        <v>1807</v>
      </c>
      <c r="F3122" s="97">
        <v>0</v>
      </c>
    </row>
    <row r="3123" spans="1:6">
      <c r="A3123" s="96" t="s">
        <v>64</v>
      </c>
      <c r="B3123" s="86" t="s">
        <v>210</v>
      </c>
      <c r="C3123" s="86" t="s">
        <v>1808</v>
      </c>
      <c r="D3123" s="86" t="s">
        <v>1809</v>
      </c>
      <c r="F3123" s="97">
        <v>0</v>
      </c>
    </row>
    <row r="3124" spans="1:6">
      <c r="A3124" s="96" t="s">
        <v>64</v>
      </c>
      <c r="B3124" s="86" t="s">
        <v>210</v>
      </c>
      <c r="C3124" s="86" t="s">
        <v>1810</v>
      </c>
      <c r="D3124" s="86" t="s">
        <v>1811</v>
      </c>
      <c r="F3124" s="97">
        <v>0</v>
      </c>
    </row>
    <row r="3125" spans="1:6">
      <c r="A3125" s="96" t="s">
        <v>64</v>
      </c>
      <c r="B3125" s="86" t="s">
        <v>210</v>
      </c>
      <c r="C3125" s="86" t="s">
        <v>1812</v>
      </c>
      <c r="D3125" s="86" t="s">
        <v>1813</v>
      </c>
      <c r="F3125" s="97">
        <v>0</v>
      </c>
    </row>
    <row r="3126" spans="1:6">
      <c r="A3126" s="96" t="s">
        <v>64</v>
      </c>
      <c r="B3126" s="86" t="s">
        <v>210</v>
      </c>
      <c r="C3126" s="86" t="s">
        <v>1814</v>
      </c>
      <c r="D3126" s="86" t="s">
        <v>1815</v>
      </c>
      <c r="F3126" s="97">
        <v>0</v>
      </c>
    </row>
    <row r="3127" spans="1:6">
      <c r="A3127" s="96" t="s">
        <v>64</v>
      </c>
      <c r="B3127" s="86" t="s">
        <v>210</v>
      </c>
      <c r="C3127" s="86" t="s">
        <v>1816</v>
      </c>
      <c r="D3127" s="86" t="s">
        <v>1817</v>
      </c>
      <c r="F3127" s="97">
        <v>0</v>
      </c>
    </row>
    <row r="3128" spans="1:6">
      <c r="A3128" s="96" t="s">
        <v>64</v>
      </c>
      <c r="B3128" s="86" t="s">
        <v>210</v>
      </c>
      <c r="C3128" s="86" t="s">
        <v>1818</v>
      </c>
      <c r="D3128" s="86" t="s">
        <v>1819</v>
      </c>
      <c r="F3128" s="97">
        <v>0</v>
      </c>
    </row>
    <row r="3129" spans="1:6">
      <c r="A3129" s="96" t="s">
        <v>64</v>
      </c>
      <c r="B3129" s="86" t="s">
        <v>210</v>
      </c>
      <c r="C3129" s="86" t="s">
        <v>1820</v>
      </c>
      <c r="D3129" s="86" t="s">
        <v>1821</v>
      </c>
      <c r="F3129" s="97">
        <v>0</v>
      </c>
    </row>
    <row r="3130" spans="1:6">
      <c r="A3130" s="96" t="s">
        <v>64</v>
      </c>
      <c r="B3130" s="86" t="s">
        <v>210</v>
      </c>
      <c r="C3130" s="86" t="s">
        <v>1822</v>
      </c>
      <c r="D3130" s="86" t="s">
        <v>1823</v>
      </c>
      <c r="F3130" s="97">
        <v>0</v>
      </c>
    </row>
    <row r="3131" spans="1:6">
      <c r="A3131" s="96" t="s">
        <v>64</v>
      </c>
      <c r="B3131" s="86" t="s">
        <v>210</v>
      </c>
      <c r="C3131" s="86" t="s">
        <v>1824</v>
      </c>
      <c r="D3131" s="86" t="s">
        <v>1825</v>
      </c>
      <c r="F3131" s="97">
        <v>0</v>
      </c>
    </row>
    <row r="3132" spans="1:6">
      <c r="A3132" s="96" t="s">
        <v>64</v>
      </c>
      <c r="B3132" s="86" t="s">
        <v>210</v>
      </c>
      <c r="C3132" s="86" t="s">
        <v>1826</v>
      </c>
      <c r="D3132" s="86" t="s">
        <v>1827</v>
      </c>
      <c r="F3132" s="97">
        <v>0</v>
      </c>
    </row>
    <row r="3133" spans="1:6">
      <c r="A3133" s="96" t="s">
        <v>64</v>
      </c>
      <c r="B3133" s="86" t="s">
        <v>210</v>
      </c>
      <c r="C3133" s="86" t="s">
        <v>1828</v>
      </c>
      <c r="D3133" s="86" t="s">
        <v>1829</v>
      </c>
      <c r="F3133" s="97">
        <v>0</v>
      </c>
    </row>
    <row r="3134" spans="1:6">
      <c r="A3134" s="96" t="s">
        <v>64</v>
      </c>
      <c r="B3134" s="86" t="s">
        <v>210</v>
      </c>
      <c r="C3134" s="86" t="s">
        <v>1830</v>
      </c>
      <c r="D3134" s="86" t="s">
        <v>1831</v>
      </c>
      <c r="F3134" s="97">
        <v>0</v>
      </c>
    </row>
    <row r="3135" spans="1:6">
      <c r="A3135" s="96" t="s">
        <v>64</v>
      </c>
      <c r="B3135" s="86" t="s">
        <v>210</v>
      </c>
      <c r="C3135" s="86" t="s">
        <v>1832</v>
      </c>
      <c r="D3135" s="86" t="s">
        <v>2230</v>
      </c>
      <c r="F3135" s="97">
        <v>0</v>
      </c>
    </row>
    <row r="3136" spans="1:6">
      <c r="A3136" s="96" t="s">
        <v>64</v>
      </c>
      <c r="B3136" s="86" t="s">
        <v>210</v>
      </c>
      <c r="C3136" s="86" t="s">
        <v>1834</v>
      </c>
      <c r="D3136" s="86" t="s">
        <v>1835</v>
      </c>
      <c r="F3136" s="97">
        <v>0</v>
      </c>
    </row>
    <row r="3137" spans="1:6">
      <c r="A3137" s="96" t="s">
        <v>64</v>
      </c>
      <c r="B3137" s="86" t="s">
        <v>210</v>
      </c>
      <c r="C3137" s="86" t="s">
        <v>1836</v>
      </c>
      <c r="D3137" s="86" t="s">
        <v>1837</v>
      </c>
      <c r="F3137" s="97">
        <v>0</v>
      </c>
    </row>
    <row r="3138" spans="1:6">
      <c r="A3138" s="96" t="s">
        <v>64</v>
      </c>
      <c r="B3138" s="86" t="s">
        <v>210</v>
      </c>
      <c r="C3138" s="86" t="s">
        <v>1838</v>
      </c>
      <c r="D3138" s="86" t="s">
        <v>1839</v>
      </c>
      <c r="F3138" s="97">
        <v>0</v>
      </c>
    </row>
    <row r="3139" spans="1:6">
      <c r="A3139" s="96" t="s">
        <v>64</v>
      </c>
      <c r="B3139" s="86" t="s">
        <v>210</v>
      </c>
      <c r="C3139" s="86" t="s">
        <v>1840</v>
      </c>
      <c r="D3139" s="86" t="s">
        <v>1841</v>
      </c>
      <c r="F3139" s="97">
        <v>0</v>
      </c>
    </row>
    <row r="3140" spans="1:6">
      <c r="A3140" s="96" t="s">
        <v>64</v>
      </c>
      <c r="B3140" s="86" t="s">
        <v>210</v>
      </c>
      <c r="C3140" s="86" t="s">
        <v>1842</v>
      </c>
      <c r="D3140" s="86" t="s">
        <v>1843</v>
      </c>
      <c r="F3140" s="97">
        <v>0</v>
      </c>
    </row>
    <row r="3141" spans="1:6">
      <c r="A3141" s="96" t="s">
        <v>64</v>
      </c>
      <c r="B3141" s="86" t="s">
        <v>210</v>
      </c>
      <c r="C3141" s="86" t="s">
        <v>1844</v>
      </c>
      <c r="D3141" s="86" t="s">
        <v>1845</v>
      </c>
      <c r="F3141" s="97">
        <v>0</v>
      </c>
    </row>
    <row r="3142" spans="1:6">
      <c r="A3142" s="96" t="s">
        <v>64</v>
      </c>
      <c r="B3142" s="86" t="s">
        <v>210</v>
      </c>
      <c r="C3142" s="86" t="s">
        <v>1846</v>
      </c>
      <c r="D3142" s="86" t="s">
        <v>1847</v>
      </c>
      <c r="F3142" s="97">
        <v>0</v>
      </c>
    </row>
    <row r="3143" spans="1:6">
      <c r="A3143" s="96" t="s">
        <v>64</v>
      </c>
      <c r="B3143" s="86" t="s">
        <v>210</v>
      </c>
      <c r="C3143" s="86" t="s">
        <v>1848</v>
      </c>
      <c r="D3143" s="86" t="s">
        <v>1849</v>
      </c>
      <c r="F3143" s="97">
        <v>0</v>
      </c>
    </row>
    <row r="3144" spans="1:6">
      <c r="A3144" s="96" t="s">
        <v>64</v>
      </c>
      <c r="B3144" s="86" t="s">
        <v>210</v>
      </c>
      <c r="C3144" s="86" t="s">
        <v>1850</v>
      </c>
      <c r="D3144" s="86" t="s">
        <v>1851</v>
      </c>
      <c r="F3144" s="97">
        <v>0</v>
      </c>
    </row>
    <row r="3145" spans="1:6">
      <c r="A3145" s="96" t="s">
        <v>64</v>
      </c>
      <c r="B3145" s="86" t="s">
        <v>210</v>
      </c>
      <c r="C3145" s="86" t="s">
        <v>1852</v>
      </c>
      <c r="D3145" s="86" t="s">
        <v>1853</v>
      </c>
      <c r="F3145" s="97">
        <v>0</v>
      </c>
    </row>
    <row r="3146" spans="1:6">
      <c r="A3146" s="96" t="s">
        <v>64</v>
      </c>
      <c r="B3146" s="86" t="s">
        <v>210</v>
      </c>
      <c r="C3146" s="86" t="s">
        <v>1854</v>
      </c>
      <c r="D3146" s="86" t="s">
        <v>303</v>
      </c>
      <c r="F3146" s="97">
        <v>0</v>
      </c>
    </row>
    <row r="3147" spans="1:6">
      <c r="A3147" s="96" t="s">
        <v>64</v>
      </c>
      <c r="B3147" s="86" t="s">
        <v>210</v>
      </c>
      <c r="C3147" s="86" t="s">
        <v>1855</v>
      </c>
      <c r="D3147" s="86" t="s">
        <v>1856</v>
      </c>
      <c r="F3147" s="97">
        <v>0</v>
      </c>
    </row>
    <row r="3148" spans="1:6">
      <c r="A3148" s="96" t="s">
        <v>64</v>
      </c>
      <c r="B3148" s="86" t="s">
        <v>210</v>
      </c>
      <c r="C3148" s="86" t="s">
        <v>1857</v>
      </c>
      <c r="D3148" s="86" t="s">
        <v>1858</v>
      </c>
      <c r="F3148" s="97">
        <v>0</v>
      </c>
    </row>
    <row r="3149" spans="1:6">
      <c r="A3149" s="96" t="s">
        <v>64</v>
      </c>
      <c r="B3149" s="86" t="s">
        <v>210</v>
      </c>
      <c r="C3149" s="86" t="s">
        <v>1859</v>
      </c>
      <c r="D3149" s="86" t="s">
        <v>1860</v>
      </c>
      <c r="F3149" s="97">
        <v>0</v>
      </c>
    </row>
    <row r="3150" spans="1:6">
      <c r="A3150" s="96" t="s">
        <v>64</v>
      </c>
      <c r="B3150" s="86" t="s">
        <v>210</v>
      </c>
      <c r="C3150" s="86" t="s">
        <v>1861</v>
      </c>
      <c r="D3150" s="86" t="s">
        <v>1862</v>
      </c>
      <c r="F3150" s="97">
        <v>0</v>
      </c>
    </row>
    <row r="3151" spans="1:6">
      <c r="A3151" s="96" t="s">
        <v>64</v>
      </c>
      <c r="B3151" s="86" t="s">
        <v>210</v>
      </c>
      <c r="C3151" s="86" t="s">
        <v>1863</v>
      </c>
      <c r="D3151" s="86" t="s">
        <v>1864</v>
      </c>
      <c r="F3151" s="97">
        <v>0</v>
      </c>
    </row>
    <row r="3152" spans="1:6">
      <c r="A3152" s="96" t="s">
        <v>64</v>
      </c>
      <c r="B3152" s="86" t="s">
        <v>210</v>
      </c>
      <c r="C3152" s="86" t="s">
        <v>1865</v>
      </c>
      <c r="D3152" s="86" t="s">
        <v>1866</v>
      </c>
      <c r="F3152" s="97">
        <v>0</v>
      </c>
    </row>
    <row r="3153" spans="1:6">
      <c r="A3153" s="96" t="s">
        <v>64</v>
      </c>
      <c r="B3153" s="86" t="s">
        <v>210</v>
      </c>
      <c r="C3153" s="86" t="s">
        <v>1867</v>
      </c>
      <c r="D3153" s="86" t="s">
        <v>1868</v>
      </c>
      <c r="F3153" s="97">
        <v>0</v>
      </c>
    </row>
    <row r="3154" spans="1:6">
      <c r="A3154" s="96" t="s">
        <v>64</v>
      </c>
      <c r="B3154" s="86" t="s">
        <v>210</v>
      </c>
      <c r="C3154" s="86" t="s">
        <v>1869</v>
      </c>
      <c r="D3154" s="86" t="s">
        <v>1870</v>
      </c>
      <c r="F3154" s="97">
        <v>0</v>
      </c>
    </row>
    <row r="3155" spans="1:6">
      <c r="A3155" s="96" t="s">
        <v>64</v>
      </c>
      <c r="B3155" s="86" t="s">
        <v>210</v>
      </c>
      <c r="C3155" s="86" t="s">
        <v>1871</v>
      </c>
      <c r="D3155" s="86" t="s">
        <v>1872</v>
      </c>
      <c r="F3155" s="97">
        <v>0</v>
      </c>
    </row>
    <row r="3156" spans="1:6">
      <c r="A3156" s="96" t="s">
        <v>64</v>
      </c>
      <c r="B3156" s="86" t="s">
        <v>210</v>
      </c>
      <c r="C3156" s="86" t="s">
        <v>1873</v>
      </c>
      <c r="D3156" s="86" t="s">
        <v>1874</v>
      </c>
      <c r="F3156" s="97">
        <v>0</v>
      </c>
    </row>
    <row r="3157" spans="1:6">
      <c r="A3157" s="96" t="s">
        <v>64</v>
      </c>
      <c r="B3157" s="86" t="s">
        <v>210</v>
      </c>
      <c r="C3157" s="86" t="s">
        <v>1875</v>
      </c>
      <c r="D3157" s="86" t="s">
        <v>1876</v>
      </c>
      <c r="F3157" s="97">
        <v>0</v>
      </c>
    </row>
    <row r="3158" spans="1:6">
      <c r="A3158" s="96" t="s">
        <v>64</v>
      </c>
      <c r="B3158" s="86" t="s">
        <v>210</v>
      </c>
      <c r="C3158" s="86" t="s">
        <v>1877</v>
      </c>
      <c r="D3158" s="86" t="s">
        <v>1878</v>
      </c>
      <c r="F3158" s="97">
        <v>0</v>
      </c>
    </row>
    <row r="3159" spans="1:6">
      <c r="A3159" s="96" t="s">
        <v>64</v>
      </c>
      <c r="B3159" s="86" t="s">
        <v>210</v>
      </c>
      <c r="C3159" s="86" t="s">
        <v>1879</v>
      </c>
      <c r="D3159" s="86" t="s">
        <v>1880</v>
      </c>
      <c r="F3159" s="97">
        <v>0</v>
      </c>
    </row>
    <row r="3160" spans="1:6">
      <c r="A3160" s="96" t="s">
        <v>64</v>
      </c>
      <c r="B3160" s="86" t="s">
        <v>210</v>
      </c>
      <c r="C3160" s="86" t="s">
        <v>1881</v>
      </c>
      <c r="D3160" s="86" t="s">
        <v>1882</v>
      </c>
      <c r="F3160" s="97">
        <v>0</v>
      </c>
    </row>
    <row r="3161" spans="1:6">
      <c r="A3161" s="96" t="s">
        <v>64</v>
      </c>
      <c r="B3161" s="86" t="s">
        <v>210</v>
      </c>
      <c r="C3161" s="86" t="s">
        <v>1883</v>
      </c>
      <c r="D3161" s="86" t="s">
        <v>1884</v>
      </c>
      <c r="F3161" s="97">
        <v>0</v>
      </c>
    </row>
    <row r="3162" spans="1:6">
      <c r="A3162" s="96" t="s">
        <v>64</v>
      </c>
      <c r="B3162" s="86" t="s">
        <v>210</v>
      </c>
      <c r="C3162" s="86" t="s">
        <v>1885</v>
      </c>
      <c r="D3162" s="86" t="s">
        <v>1886</v>
      </c>
      <c r="F3162" s="97">
        <v>0</v>
      </c>
    </row>
    <row r="3163" spans="1:6">
      <c r="A3163" s="96" t="s">
        <v>64</v>
      </c>
      <c r="B3163" s="86" t="s">
        <v>210</v>
      </c>
      <c r="C3163" s="86" t="s">
        <v>1887</v>
      </c>
      <c r="D3163" s="86" t="s">
        <v>1888</v>
      </c>
      <c r="F3163" s="97">
        <v>0</v>
      </c>
    </row>
    <row r="3164" spans="1:6">
      <c r="A3164" s="96" t="s">
        <v>64</v>
      </c>
      <c r="B3164" s="86" t="s">
        <v>210</v>
      </c>
      <c r="C3164" s="86" t="s">
        <v>1889</v>
      </c>
      <c r="D3164" s="86" t="s">
        <v>1890</v>
      </c>
      <c r="F3164" s="97">
        <v>0</v>
      </c>
    </row>
    <row r="3165" spans="1:6">
      <c r="A3165" s="96" t="s">
        <v>64</v>
      </c>
      <c r="B3165" s="86" t="s">
        <v>210</v>
      </c>
      <c r="C3165" s="86" t="s">
        <v>1891</v>
      </c>
      <c r="D3165" s="86" t="s">
        <v>1892</v>
      </c>
      <c r="F3165" s="97">
        <v>0</v>
      </c>
    </row>
    <row r="3166" spans="1:6">
      <c r="A3166" s="96" t="s">
        <v>64</v>
      </c>
      <c r="B3166" s="86" t="s">
        <v>210</v>
      </c>
      <c r="C3166" s="86" t="s">
        <v>1893</v>
      </c>
      <c r="D3166" s="86" t="s">
        <v>1894</v>
      </c>
      <c r="F3166" s="97">
        <v>0</v>
      </c>
    </row>
    <row r="3167" spans="1:6">
      <c r="A3167" s="96" t="s">
        <v>64</v>
      </c>
      <c r="B3167" s="86" t="s">
        <v>210</v>
      </c>
      <c r="C3167" s="86" t="s">
        <v>1895</v>
      </c>
      <c r="D3167" s="86" t="s">
        <v>1896</v>
      </c>
      <c r="F3167" s="97">
        <v>0</v>
      </c>
    </row>
    <row r="3168" spans="1:6">
      <c r="A3168" s="96" t="s">
        <v>64</v>
      </c>
      <c r="B3168" s="86" t="s">
        <v>210</v>
      </c>
      <c r="C3168" s="86" t="s">
        <v>1897</v>
      </c>
      <c r="D3168" s="86" t="s">
        <v>1898</v>
      </c>
      <c r="F3168" s="97">
        <v>0</v>
      </c>
    </row>
    <row r="3169" spans="1:6">
      <c r="A3169" s="96" t="s">
        <v>64</v>
      </c>
      <c r="B3169" s="86" t="s">
        <v>210</v>
      </c>
      <c r="C3169" s="86" t="s">
        <v>1899</v>
      </c>
      <c r="D3169" s="86" t="s">
        <v>1900</v>
      </c>
      <c r="F3169" s="97">
        <v>0</v>
      </c>
    </row>
    <row r="3170" spans="1:6">
      <c r="A3170" s="96" t="s">
        <v>64</v>
      </c>
      <c r="B3170" s="86" t="s">
        <v>210</v>
      </c>
      <c r="C3170" s="86" t="s">
        <v>1901</v>
      </c>
      <c r="D3170" s="86" t="s">
        <v>1902</v>
      </c>
      <c r="F3170" s="97">
        <v>0</v>
      </c>
    </row>
    <row r="3171" spans="1:6">
      <c r="A3171" s="96" t="s">
        <v>64</v>
      </c>
      <c r="B3171" s="86" t="s">
        <v>210</v>
      </c>
      <c r="C3171" s="86" t="s">
        <v>1903</v>
      </c>
      <c r="D3171" s="86" t="s">
        <v>1904</v>
      </c>
      <c r="F3171" s="97">
        <v>0</v>
      </c>
    </row>
    <row r="3172" spans="1:6">
      <c r="A3172" s="96" t="s">
        <v>64</v>
      </c>
      <c r="B3172" s="86" t="s">
        <v>210</v>
      </c>
      <c r="C3172" s="86" t="s">
        <v>1905</v>
      </c>
      <c r="D3172" s="86" t="s">
        <v>1906</v>
      </c>
      <c r="F3172" s="97">
        <v>0</v>
      </c>
    </row>
    <row r="3173" spans="1:6">
      <c r="A3173" s="96" t="s">
        <v>64</v>
      </c>
      <c r="B3173" s="86" t="s">
        <v>210</v>
      </c>
      <c r="C3173" s="86" t="s">
        <v>1907</v>
      </c>
      <c r="D3173" s="86" t="s">
        <v>1908</v>
      </c>
      <c r="F3173" s="97">
        <v>0</v>
      </c>
    </row>
    <row r="3174" spans="1:6">
      <c r="A3174" s="96" t="s">
        <v>64</v>
      </c>
      <c r="B3174" s="86" t="s">
        <v>210</v>
      </c>
      <c r="C3174" s="86" t="s">
        <v>1909</v>
      </c>
      <c r="D3174" s="86" t="s">
        <v>1910</v>
      </c>
      <c r="F3174" s="97">
        <v>0</v>
      </c>
    </row>
    <row r="3175" spans="1:6">
      <c r="A3175" s="96" t="s">
        <v>64</v>
      </c>
      <c r="B3175" s="86" t="s">
        <v>210</v>
      </c>
      <c r="C3175" s="86" t="s">
        <v>1911</v>
      </c>
      <c r="D3175" s="86" t="s">
        <v>1912</v>
      </c>
      <c r="F3175" s="97">
        <v>0</v>
      </c>
    </row>
    <row r="3176" spans="1:6">
      <c r="A3176" s="96" t="s">
        <v>64</v>
      </c>
      <c r="B3176" s="86" t="s">
        <v>210</v>
      </c>
      <c r="C3176" s="86" t="s">
        <v>1913</v>
      </c>
      <c r="D3176" s="86" t="s">
        <v>1151</v>
      </c>
      <c r="F3176" s="97">
        <v>0</v>
      </c>
    </row>
    <row r="3177" spans="1:6">
      <c r="A3177" s="96" t="s">
        <v>64</v>
      </c>
      <c r="B3177" s="86" t="s">
        <v>210</v>
      </c>
      <c r="C3177" s="86" t="s">
        <v>1914</v>
      </c>
      <c r="D3177" s="86" t="s">
        <v>1915</v>
      </c>
      <c r="F3177" s="97">
        <v>0</v>
      </c>
    </row>
    <row r="3178" spans="1:6">
      <c r="A3178" s="96" t="s">
        <v>64</v>
      </c>
      <c r="B3178" s="86" t="s">
        <v>210</v>
      </c>
      <c r="C3178" s="86" t="s">
        <v>1916</v>
      </c>
      <c r="D3178" s="86" t="s">
        <v>1917</v>
      </c>
      <c r="F3178" s="97">
        <v>0</v>
      </c>
    </row>
    <row r="3179" spans="1:6">
      <c r="A3179" s="96" t="s">
        <v>64</v>
      </c>
      <c r="B3179" s="86" t="s">
        <v>210</v>
      </c>
      <c r="C3179" s="86" t="s">
        <v>1918</v>
      </c>
      <c r="D3179" s="86" t="s">
        <v>1919</v>
      </c>
      <c r="F3179" s="97">
        <v>0</v>
      </c>
    </row>
    <row r="3180" spans="1:6">
      <c r="A3180" s="96" t="s">
        <v>64</v>
      </c>
      <c r="B3180" s="86" t="s">
        <v>210</v>
      </c>
      <c r="C3180" s="86" t="s">
        <v>1920</v>
      </c>
      <c r="D3180" s="86" t="s">
        <v>1896</v>
      </c>
      <c r="F3180" s="97">
        <v>0</v>
      </c>
    </row>
    <row r="3181" spans="1:6">
      <c r="A3181" s="96" t="s">
        <v>64</v>
      </c>
      <c r="B3181" s="86" t="s">
        <v>210</v>
      </c>
      <c r="C3181" s="86" t="s">
        <v>1921</v>
      </c>
      <c r="D3181" s="86" t="s">
        <v>1922</v>
      </c>
      <c r="F3181" s="97">
        <v>0</v>
      </c>
    </row>
    <row r="3182" spans="1:6">
      <c r="A3182" s="96" t="s">
        <v>64</v>
      </c>
      <c r="B3182" s="86" t="s">
        <v>210</v>
      </c>
      <c r="C3182" s="86" t="s">
        <v>1923</v>
      </c>
      <c r="D3182" s="86" t="s">
        <v>1924</v>
      </c>
      <c r="F3182" s="97">
        <v>0</v>
      </c>
    </row>
    <row r="3183" spans="1:6">
      <c r="A3183" s="96" t="s">
        <v>64</v>
      </c>
      <c r="B3183" s="86" t="s">
        <v>210</v>
      </c>
      <c r="C3183" s="86" t="s">
        <v>1925</v>
      </c>
      <c r="D3183" s="86" t="s">
        <v>1926</v>
      </c>
      <c r="F3183" s="97">
        <v>0</v>
      </c>
    </row>
    <row r="3184" spans="1:6">
      <c r="A3184" s="96" t="s">
        <v>64</v>
      </c>
      <c r="B3184" s="86" t="s">
        <v>210</v>
      </c>
      <c r="C3184" s="86" t="s">
        <v>1927</v>
      </c>
      <c r="D3184" s="86" t="s">
        <v>1928</v>
      </c>
      <c r="F3184" s="97">
        <v>0</v>
      </c>
    </row>
    <row r="3185" spans="1:6">
      <c r="A3185" s="96" t="s">
        <v>64</v>
      </c>
      <c r="B3185" s="86" t="s">
        <v>210</v>
      </c>
      <c r="C3185" s="86" t="s">
        <v>1929</v>
      </c>
      <c r="D3185" s="86" t="s">
        <v>1930</v>
      </c>
      <c r="F3185" s="97">
        <v>0</v>
      </c>
    </row>
    <row r="3186" spans="1:6">
      <c r="A3186" s="96" t="s">
        <v>64</v>
      </c>
      <c r="B3186" s="86" t="s">
        <v>210</v>
      </c>
      <c r="C3186" s="86" t="s">
        <v>1931</v>
      </c>
      <c r="D3186" s="86" t="s">
        <v>1932</v>
      </c>
      <c r="F3186" s="97">
        <v>0</v>
      </c>
    </row>
    <row r="3187" spans="1:6">
      <c r="A3187" s="96" t="s">
        <v>64</v>
      </c>
      <c r="B3187" s="86" t="s">
        <v>210</v>
      </c>
      <c r="C3187" s="86" t="s">
        <v>1933</v>
      </c>
      <c r="D3187" s="86" t="s">
        <v>1934</v>
      </c>
      <c r="F3187" s="97">
        <v>0</v>
      </c>
    </row>
    <row r="3188" spans="1:6">
      <c r="A3188" s="96" t="s">
        <v>64</v>
      </c>
      <c r="B3188" s="86" t="s">
        <v>210</v>
      </c>
      <c r="C3188" s="86" t="s">
        <v>1935</v>
      </c>
      <c r="D3188" s="86" t="s">
        <v>1936</v>
      </c>
      <c r="F3188" s="97">
        <v>0</v>
      </c>
    </row>
    <row r="3189" spans="1:6">
      <c r="A3189" s="96" t="s">
        <v>64</v>
      </c>
      <c r="B3189" s="86" t="s">
        <v>210</v>
      </c>
      <c r="C3189" s="86" t="s">
        <v>1937</v>
      </c>
      <c r="D3189" s="86" t="s">
        <v>1938</v>
      </c>
      <c r="F3189" s="97">
        <v>0</v>
      </c>
    </row>
    <row r="3190" spans="1:6">
      <c r="A3190" s="96" t="s">
        <v>64</v>
      </c>
      <c r="B3190" s="86" t="s">
        <v>210</v>
      </c>
      <c r="C3190" s="86" t="s">
        <v>1939</v>
      </c>
      <c r="D3190" s="86" t="s">
        <v>1940</v>
      </c>
      <c r="F3190" s="97">
        <v>0</v>
      </c>
    </row>
    <row r="3191" spans="1:6">
      <c r="A3191" s="96" t="s">
        <v>64</v>
      </c>
      <c r="B3191" s="86" t="s">
        <v>210</v>
      </c>
      <c r="C3191" s="86" t="s">
        <v>1941</v>
      </c>
      <c r="D3191" s="86" t="s">
        <v>1942</v>
      </c>
      <c r="F3191" s="97">
        <v>0</v>
      </c>
    </row>
    <row r="3192" spans="1:6">
      <c r="A3192" s="96" t="s">
        <v>64</v>
      </c>
      <c r="B3192" s="86" t="s">
        <v>210</v>
      </c>
      <c r="C3192" s="86" t="s">
        <v>1943</v>
      </c>
      <c r="D3192" s="86" t="s">
        <v>1944</v>
      </c>
      <c r="F3192" s="97">
        <v>0</v>
      </c>
    </row>
    <row r="3193" spans="1:6">
      <c r="A3193" s="96" t="s">
        <v>64</v>
      </c>
      <c r="B3193" s="86" t="s">
        <v>210</v>
      </c>
      <c r="C3193" s="86" t="s">
        <v>1945</v>
      </c>
      <c r="D3193" s="86" t="s">
        <v>1946</v>
      </c>
      <c r="F3193" s="97">
        <v>0</v>
      </c>
    </row>
    <row r="3194" spans="1:6">
      <c r="A3194" s="96" t="s">
        <v>64</v>
      </c>
      <c r="B3194" s="86" t="s">
        <v>210</v>
      </c>
      <c r="C3194" s="86" t="s">
        <v>1947</v>
      </c>
      <c r="D3194" s="86" t="s">
        <v>1948</v>
      </c>
      <c r="F3194" s="97">
        <v>0</v>
      </c>
    </row>
    <row r="3195" spans="1:6">
      <c r="A3195" s="96" t="s">
        <v>64</v>
      </c>
      <c r="B3195" s="86" t="s">
        <v>210</v>
      </c>
      <c r="C3195" s="86" t="s">
        <v>1949</v>
      </c>
      <c r="D3195" s="86" t="s">
        <v>1950</v>
      </c>
      <c r="F3195" s="97">
        <v>0</v>
      </c>
    </row>
    <row r="3196" spans="1:6">
      <c r="A3196" s="96" t="s">
        <v>64</v>
      </c>
      <c r="B3196" s="86" t="s">
        <v>210</v>
      </c>
      <c r="C3196" s="86" t="s">
        <v>1951</v>
      </c>
      <c r="D3196" s="86" t="s">
        <v>1952</v>
      </c>
      <c r="F3196" s="97">
        <v>0</v>
      </c>
    </row>
    <row r="3197" spans="1:6">
      <c r="A3197" s="96" t="s">
        <v>64</v>
      </c>
      <c r="B3197" s="86" t="s">
        <v>210</v>
      </c>
      <c r="C3197" s="86" t="s">
        <v>1953</v>
      </c>
      <c r="D3197" s="86" t="s">
        <v>1954</v>
      </c>
      <c r="F3197" s="97">
        <v>0</v>
      </c>
    </row>
    <row r="3198" spans="1:6">
      <c r="A3198" s="96" t="s">
        <v>64</v>
      </c>
      <c r="B3198" s="86" t="s">
        <v>210</v>
      </c>
      <c r="C3198" s="86" t="s">
        <v>1955</v>
      </c>
      <c r="D3198" s="86" t="s">
        <v>2231</v>
      </c>
      <c r="F3198" s="97">
        <v>0</v>
      </c>
    </row>
    <row r="3199" spans="1:6">
      <c r="A3199" s="96" t="s">
        <v>64</v>
      </c>
      <c r="B3199" s="86" t="s">
        <v>210</v>
      </c>
      <c r="C3199" s="86" t="s">
        <v>1957</v>
      </c>
      <c r="D3199" s="86" t="s">
        <v>1958</v>
      </c>
      <c r="F3199" s="97">
        <v>0</v>
      </c>
    </row>
    <row r="3200" spans="1:6">
      <c r="A3200" s="96" t="s">
        <v>64</v>
      </c>
      <c r="B3200" s="86" t="s">
        <v>210</v>
      </c>
      <c r="C3200" s="86" t="s">
        <v>1959</v>
      </c>
      <c r="D3200" s="86" t="s">
        <v>1960</v>
      </c>
      <c r="F3200" s="97">
        <v>0</v>
      </c>
    </row>
    <row r="3201" spans="1:6">
      <c r="A3201" s="96" t="s">
        <v>64</v>
      </c>
      <c r="B3201" s="86" t="s">
        <v>210</v>
      </c>
      <c r="C3201" s="86" t="s">
        <v>1961</v>
      </c>
      <c r="D3201" s="86" t="s">
        <v>1962</v>
      </c>
      <c r="F3201" s="97">
        <v>0</v>
      </c>
    </row>
    <row r="3202" spans="1:6">
      <c r="A3202" s="96" t="s">
        <v>64</v>
      </c>
      <c r="B3202" s="86" t="s">
        <v>210</v>
      </c>
      <c r="C3202" s="86" t="s">
        <v>1963</v>
      </c>
      <c r="D3202" s="86" t="s">
        <v>1964</v>
      </c>
      <c r="F3202" s="97">
        <v>0</v>
      </c>
    </row>
    <row r="3203" spans="1:6">
      <c r="A3203" s="96" t="s">
        <v>64</v>
      </c>
      <c r="B3203" s="86" t="s">
        <v>210</v>
      </c>
      <c r="C3203" s="86" t="s">
        <v>1965</v>
      </c>
      <c r="D3203" s="86" t="s">
        <v>1966</v>
      </c>
      <c r="F3203" s="97">
        <v>0</v>
      </c>
    </row>
    <row r="3204" spans="1:6">
      <c r="A3204" s="96" t="s">
        <v>64</v>
      </c>
      <c r="B3204" s="86" t="s">
        <v>210</v>
      </c>
      <c r="C3204" s="86" t="s">
        <v>1967</v>
      </c>
      <c r="D3204" s="86" t="s">
        <v>1968</v>
      </c>
      <c r="F3204" s="97">
        <v>0</v>
      </c>
    </row>
    <row r="3205" spans="1:6">
      <c r="A3205" s="96" t="s">
        <v>64</v>
      </c>
      <c r="B3205" s="86" t="s">
        <v>210</v>
      </c>
      <c r="C3205" s="86" t="s">
        <v>1969</v>
      </c>
      <c r="D3205" s="86" t="s">
        <v>1970</v>
      </c>
      <c r="F3205" s="97">
        <v>0</v>
      </c>
    </row>
    <row r="3206" spans="1:6">
      <c r="A3206" s="96" t="s">
        <v>64</v>
      </c>
      <c r="B3206" s="86" t="s">
        <v>210</v>
      </c>
      <c r="C3206" s="86" t="s">
        <v>1971</v>
      </c>
      <c r="D3206" s="86" t="s">
        <v>1972</v>
      </c>
      <c r="F3206" s="97">
        <v>0</v>
      </c>
    </row>
    <row r="3207" spans="1:6">
      <c r="A3207" s="96" t="s">
        <v>64</v>
      </c>
      <c r="B3207" s="86" t="s">
        <v>210</v>
      </c>
      <c r="C3207" s="86" t="s">
        <v>1973</v>
      </c>
      <c r="D3207" s="86" t="s">
        <v>1974</v>
      </c>
      <c r="F3207" s="97">
        <v>0</v>
      </c>
    </row>
    <row r="3208" spans="1:6">
      <c r="A3208" s="96" t="s">
        <v>64</v>
      </c>
      <c r="B3208" s="86" t="s">
        <v>210</v>
      </c>
      <c r="C3208" s="86" t="s">
        <v>1975</v>
      </c>
      <c r="D3208" s="86" t="s">
        <v>1976</v>
      </c>
      <c r="F3208" s="97">
        <v>0</v>
      </c>
    </row>
    <row r="3209" spans="1:6">
      <c r="A3209" s="96" t="s">
        <v>64</v>
      </c>
      <c r="B3209" s="86" t="s">
        <v>210</v>
      </c>
      <c r="C3209" s="87" t="s">
        <v>1977</v>
      </c>
      <c r="D3209" s="87" t="s">
        <v>1978</v>
      </c>
      <c r="F3209" s="98">
        <v>1</v>
      </c>
    </row>
    <row r="3210" spans="1:6">
      <c r="A3210" s="96" t="s">
        <v>64</v>
      </c>
      <c r="B3210" s="86" t="s">
        <v>210</v>
      </c>
      <c r="C3210" s="86" t="s">
        <v>1979</v>
      </c>
      <c r="D3210" s="86" t="s">
        <v>1980</v>
      </c>
      <c r="F3210" s="97">
        <v>0</v>
      </c>
    </row>
    <row r="3211" spans="1:6">
      <c r="A3211" s="96" t="s">
        <v>64</v>
      </c>
      <c r="B3211" s="86" t="s">
        <v>210</v>
      </c>
      <c r="C3211" s="86" t="s">
        <v>1981</v>
      </c>
      <c r="D3211" s="86" t="s">
        <v>1982</v>
      </c>
      <c r="F3211" s="97">
        <v>0</v>
      </c>
    </row>
    <row r="3212" spans="1:6">
      <c r="A3212" s="96" t="s">
        <v>64</v>
      </c>
      <c r="B3212" s="86" t="s">
        <v>210</v>
      </c>
      <c r="C3212" s="86" t="s">
        <v>1983</v>
      </c>
      <c r="D3212" s="86" t="s">
        <v>1984</v>
      </c>
      <c r="F3212" s="97">
        <v>0</v>
      </c>
    </row>
    <row r="3213" spans="1:6">
      <c r="A3213" s="96" t="s">
        <v>64</v>
      </c>
      <c r="B3213" s="86" t="s">
        <v>210</v>
      </c>
      <c r="C3213" s="86" t="s">
        <v>1985</v>
      </c>
      <c r="D3213" s="86" t="s">
        <v>1986</v>
      </c>
      <c r="F3213" s="97">
        <v>0</v>
      </c>
    </row>
    <row r="3214" spans="1:6">
      <c r="A3214" s="96" t="s">
        <v>64</v>
      </c>
      <c r="B3214" s="86" t="s">
        <v>210</v>
      </c>
      <c r="C3214" s="86" t="s">
        <v>1987</v>
      </c>
      <c r="D3214" s="86" t="s">
        <v>1988</v>
      </c>
      <c r="F3214" s="97">
        <v>0</v>
      </c>
    </row>
    <row r="3215" spans="1:6">
      <c r="A3215" s="96" t="s">
        <v>64</v>
      </c>
      <c r="B3215" s="86" t="s">
        <v>210</v>
      </c>
      <c r="C3215" s="86" t="s">
        <v>1989</v>
      </c>
      <c r="D3215" s="86" t="s">
        <v>1990</v>
      </c>
      <c r="F3215" s="97">
        <v>0</v>
      </c>
    </row>
    <row r="3216" spans="1:6">
      <c r="A3216" s="96" t="s">
        <v>64</v>
      </c>
      <c r="B3216" s="86" t="s">
        <v>210</v>
      </c>
      <c r="C3216" s="86" t="s">
        <v>1991</v>
      </c>
      <c r="D3216" s="86" t="s">
        <v>1992</v>
      </c>
      <c r="F3216" s="97">
        <v>0</v>
      </c>
    </row>
    <row r="3217" spans="1:6">
      <c r="A3217" s="96" t="s">
        <v>64</v>
      </c>
      <c r="B3217" s="86" t="s">
        <v>210</v>
      </c>
      <c r="C3217" s="86" t="s">
        <v>1993</v>
      </c>
      <c r="D3217" s="86" t="s">
        <v>1994</v>
      </c>
      <c r="F3217" s="97">
        <v>0</v>
      </c>
    </row>
    <row r="3218" spans="1:6">
      <c r="A3218" s="96" t="s">
        <v>64</v>
      </c>
      <c r="B3218" s="86" t="s">
        <v>210</v>
      </c>
      <c r="C3218" s="86" t="s">
        <v>1995</v>
      </c>
      <c r="D3218" s="86" t="s">
        <v>1996</v>
      </c>
      <c r="F3218" s="97">
        <v>0</v>
      </c>
    </row>
    <row r="3219" spans="1:6">
      <c r="A3219" s="96" t="s">
        <v>64</v>
      </c>
      <c r="B3219" s="86" t="s">
        <v>210</v>
      </c>
      <c r="C3219" s="86" t="s">
        <v>1997</v>
      </c>
      <c r="D3219" s="86" t="s">
        <v>1998</v>
      </c>
      <c r="F3219" s="97">
        <v>0</v>
      </c>
    </row>
    <row r="3220" spans="1:6">
      <c r="A3220" s="96" t="s">
        <v>64</v>
      </c>
      <c r="B3220" s="86" t="s">
        <v>210</v>
      </c>
      <c r="C3220" s="86" t="s">
        <v>1999</v>
      </c>
      <c r="D3220" s="86" t="s">
        <v>2000</v>
      </c>
      <c r="F3220" s="97">
        <v>0</v>
      </c>
    </row>
    <row r="3221" spans="1:6">
      <c r="A3221" s="96" t="s">
        <v>64</v>
      </c>
      <c r="B3221" s="86" t="s">
        <v>210</v>
      </c>
      <c r="C3221" s="86" t="s">
        <v>2001</v>
      </c>
      <c r="D3221" s="86" t="s">
        <v>2002</v>
      </c>
      <c r="F3221" s="97">
        <v>0</v>
      </c>
    </row>
    <row r="3222" spans="1:6">
      <c r="A3222" s="96" t="s">
        <v>64</v>
      </c>
      <c r="B3222" s="86" t="s">
        <v>210</v>
      </c>
      <c r="C3222" s="86" t="s">
        <v>2003</v>
      </c>
      <c r="D3222" s="86" t="s">
        <v>2004</v>
      </c>
      <c r="F3222" s="97">
        <v>0</v>
      </c>
    </row>
    <row r="3223" spans="1:6">
      <c r="A3223" s="96" t="s">
        <v>64</v>
      </c>
      <c r="B3223" s="86" t="s">
        <v>210</v>
      </c>
      <c r="C3223" s="86" t="s">
        <v>2005</v>
      </c>
      <c r="D3223" s="86" t="s">
        <v>2006</v>
      </c>
      <c r="F3223" s="97">
        <v>0</v>
      </c>
    </row>
    <row r="3224" spans="1:6">
      <c r="A3224" s="96" t="s">
        <v>64</v>
      </c>
      <c r="B3224" s="86" t="s">
        <v>210</v>
      </c>
      <c r="C3224" s="86" t="s">
        <v>2007</v>
      </c>
      <c r="D3224" s="86" t="s">
        <v>2008</v>
      </c>
      <c r="F3224" s="97">
        <v>0</v>
      </c>
    </row>
    <row r="3225" spans="1:6">
      <c r="A3225" s="96" t="s">
        <v>64</v>
      </c>
      <c r="B3225" s="86" t="s">
        <v>210</v>
      </c>
      <c r="C3225" s="86" t="s">
        <v>2009</v>
      </c>
      <c r="D3225" s="86" t="s">
        <v>2008</v>
      </c>
      <c r="F3225" s="97">
        <v>0</v>
      </c>
    </row>
    <row r="3226" spans="1:6">
      <c r="A3226" s="96" t="s">
        <v>64</v>
      </c>
      <c r="B3226" s="86" t="s">
        <v>210</v>
      </c>
      <c r="C3226" s="86" t="s">
        <v>2010</v>
      </c>
      <c r="D3226" s="86" t="s">
        <v>2011</v>
      </c>
      <c r="F3226" s="97">
        <v>0</v>
      </c>
    </row>
    <row r="3227" spans="1:6">
      <c r="A3227" s="96" t="s">
        <v>64</v>
      </c>
      <c r="B3227" s="86" t="s">
        <v>210</v>
      </c>
      <c r="C3227" s="86" t="s">
        <v>2012</v>
      </c>
      <c r="D3227" s="86" t="s">
        <v>2013</v>
      </c>
      <c r="F3227" s="97">
        <v>0</v>
      </c>
    </row>
    <row r="3228" spans="1:6">
      <c r="A3228" s="96" t="s">
        <v>64</v>
      </c>
      <c r="B3228" s="86" t="s">
        <v>210</v>
      </c>
      <c r="C3228" s="86" t="s">
        <v>2014</v>
      </c>
      <c r="D3228" s="86" t="s">
        <v>2015</v>
      </c>
      <c r="F3228" s="97">
        <v>0</v>
      </c>
    </row>
    <row r="3229" spans="1:6">
      <c r="A3229" s="96" t="s">
        <v>64</v>
      </c>
      <c r="B3229" s="86" t="s">
        <v>210</v>
      </c>
      <c r="C3229" s="86" t="s">
        <v>2016</v>
      </c>
      <c r="D3229" s="86" t="s">
        <v>2017</v>
      </c>
      <c r="F3229" s="97">
        <v>0</v>
      </c>
    </row>
    <row r="3230" spans="1:6">
      <c r="A3230" s="96" t="s">
        <v>64</v>
      </c>
      <c r="B3230" s="86" t="s">
        <v>210</v>
      </c>
      <c r="C3230" s="86" t="s">
        <v>2018</v>
      </c>
      <c r="D3230" s="86" t="s">
        <v>2019</v>
      </c>
      <c r="F3230" s="97">
        <v>0</v>
      </c>
    </row>
    <row r="3231" spans="1:6">
      <c r="A3231" s="96" t="s">
        <v>64</v>
      </c>
      <c r="B3231" s="86" t="s">
        <v>210</v>
      </c>
      <c r="C3231" s="86" t="s">
        <v>2020</v>
      </c>
      <c r="D3231" s="86" t="s">
        <v>2021</v>
      </c>
      <c r="F3231" s="97">
        <v>0</v>
      </c>
    </row>
    <row r="3232" spans="1:6">
      <c r="A3232" s="96" t="s">
        <v>64</v>
      </c>
      <c r="B3232" s="86" t="s">
        <v>210</v>
      </c>
      <c r="C3232" s="86" t="s">
        <v>2022</v>
      </c>
      <c r="D3232" s="86" t="s">
        <v>2023</v>
      </c>
      <c r="F3232" s="97">
        <v>0</v>
      </c>
    </row>
    <row r="3233" spans="1:6">
      <c r="A3233" s="96" t="s">
        <v>64</v>
      </c>
      <c r="B3233" s="86" t="s">
        <v>210</v>
      </c>
      <c r="C3233" s="92" t="s">
        <v>2024</v>
      </c>
      <c r="D3233" s="86" t="s">
        <v>2025</v>
      </c>
      <c r="F3233" s="97">
        <v>0</v>
      </c>
    </row>
    <row r="3234" spans="1:6">
      <c r="A3234" s="96" t="s">
        <v>64</v>
      </c>
      <c r="B3234" s="86" t="s">
        <v>210</v>
      </c>
      <c r="C3234" s="92" t="s">
        <v>2026</v>
      </c>
      <c r="D3234" s="86" t="s">
        <v>2027</v>
      </c>
      <c r="F3234" s="97">
        <v>0</v>
      </c>
    </row>
    <row r="3235" spans="1:6">
      <c r="A3235" s="96" t="s">
        <v>64</v>
      </c>
      <c r="B3235" s="86" t="s">
        <v>210</v>
      </c>
      <c r="C3235" s="92" t="s">
        <v>2028</v>
      </c>
      <c r="D3235" s="86" t="s">
        <v>2029</v>
      </c>
      <c r="F3235" s="97">
        <v>0</v>
      </c>
    </row>
    <row r="3236" spans="1:6">
      <c r="A3236" s="96" t="s">
        <v>64</v>
      </c>
      <c r="B3236" s="86" t="s">
        <v>210</v>
      </c>
      <c r="C3236" s="86" t="s">
        <v>2030</v>
      </c>
      <c r="D3236" s="86" t="s">
        <v>2031</v>
      </c>
      <c r="F3236" s="97">
        <v>0</v>
      </c>
    </row>
    <row r="3237" spans="1:6">
      <c r="A3237" s="96" t="s">
        <v>64</v>
      </c>
      <c r="B3237" s="86" t="s">
        <v>210</v>
      </c>
      <c r="C3237" s="92" t="s">
        <v>2032</v>
      </c>
      <c r="D3237" s="86" t="s">
        <v>2033</v>
      </c>
      <c r="F3237" s="97">
        <v>0</v>
      </c>
    </row>
    <row r="3238" spans="1:6">
      <c r="A3238" s="96" t="s">
        <v>64</v>
      </c>
      <c r="B3238" s="86" t="s">
        <v>210</v>
      </c>
      <c r="C3238" s="86" t="s">
        <v>2034</v>
      </c>
      <c r="D3238" s="86" t="s">
        <v>2035</v>
      </c>
      <c r="F3238" s="97">
        <v>0</v>
      </c>
    </row>
    <row r="3239" spans="1:6">
      <c r="A3239" s="96" t="s">
        <v>64</v>
      </c>
      <c r="B3239" s="86" t="s">
        <v>210</v>
      </c>
      <c r="C3239" s="86" t="s">
        <v>2036</v>
      </c>
      <c r="D3239" s="86" t="s">
        <v>2037</v>
      </c>
      <c r="F3239" s="97">
        <v>0</v>
      </c>
    </row>
    <row r="3240" spans="1:6">
      <c r="A3240" s="96" t="s">
        <v>64</v>
      </c>
      <c r="B3240" s="86" t="s">
        <v>210</v>
      </c>
      <c r="C3240" s="86" t="s">
        <v>2038</v>
      </c>
      <c r="D3240" s="86" t="s">
        <v>2039</v>
      </c>
      <c r="F3240" s="97">
        <v>0</v>
      </c>
    </row>
    <row r="3241" spans="1:6">
      <c r="A3241" s="96" t="s">
        <v>64</v>
      </c>
      <c r="B3241" s="86" t="s">
        <v>210</v>
      </c>
      <c r="C3241" s="86" t="s">
        <v>2040</v>
      </c>
      <c r="D3241" s="86" t="s">
        <v>2041</v>
      </c>
      <c r="F3241" s="97">
        <v>0</v>
      </c>
    </row>
    <row r="3242" spans="1:6">
      <c r="A3242" s="96" t="s">
        <v>64</v>
      </c>
      <c r="B3242" s="86" t="s">
        <v>210</v>
      </c>
      <c r="C3242" s="86" t="s">
        <v>2042</v>
      </c>
      <c r="D3242" s="86" t="s">
        <v>2043</v>
      </c>
      <c r="F3242" s="97">
        <v>0</v>
      </c>
    </row>
    <row r="3243" spans="1:6">
      <c r="A3243" s="96" t="s">
        <v>64</v>
      </c>
      <c r="B3243" s="86" t="s">
        <v>210</v>
      </c>
      <c r="C3243" s="86" t="s">
        <v>2044</v>
      </c>
      <c r="D3243" s="86" t="s">
        <v>2045</v>
      </c>
      <c r="F3243" s="97">
        <v>0</v>
      </c>
    </row>
    <row r="3244" spans="1:6">
      <c r="A3244" s="96" t="s">
        <v>64</v>
      </c>
      <c r="B3244" s="86" t="s">
        <v>210</v>
      </c>
      <c r="C3244" s="86" t="s">
        <v>2046</v>
      </c>
      <c r="D3244" s="86" t="s">
        <v>2047</v>
      </c>
      <c r="F3244" s="97">
        <v>0</v>
      </c>
    </row>
    <row r="3245" spans="1:6">
      <c r="A3245" s="96" t="s">
        <v>64</v>
      </c>
      <c r="B3245" s="86" t="s">
        <v>210</v>
      </c>
      <c r="C3245" s="86" t="s">
        <v>2048</v>
      </c>
      <c r="D3245" s="86" t="s">
        <v>2232</v>
      </c>
      <c r="F3245" s="97">
        <v>0</v>
      </c>
    </row>
    <row r="3246" spans="1:6">
      <c r="A3246" s="96" t="s">
        <v>64</v>
      </c>
      <c r="B3246" s="86" t="s">
        <v>210</v>
      </c>
      <c r="C3246" s="86" t="s">
        <v>2050</v>
      </c>
      <c r="D3246" s="86" t="s">
        <v>2051</v>
      </c>
      <c r="F3246" s="97">
        <v>0</v>
      </c>
    </row>
    <row r="3247" spans="1:6">
      <c r="A3247" s="96" t="s">
        <v>64</v>
      </c>
      <c r="B3247" s="86" t="s">
        <v>210</v>
      </c>
      <c r="C3247" s="86" t="s">
        <v>2052</v>
      </c>
      <c r="D3247" s="86" t="s">
        <v>2053</v>
      </c>
      <c r="F3247" s="97">
        <v>0</v>
      </c>
    </row>
    <row r="3248" spans="1:6">
      <c r="A3248" s="96" t="s">
        <v>64</v>
      </c>
      <c r="B3248" s="86" t="s">
        <v>210</v>
      </c>
      <c r="C3248" s="86" t="s">
        <v>2054</v>
      </c>
      <c r="D3248" s="86" t="s">
        <v>2055</v>
      </c>
      <c r="F3248" s="97">
        <v>0</v>
      </c>
    </row>
    <row r="3249" spans="1:6">
      <c r="A3249" s="96" t="s">
        <v>64</v>
      </c>
      <c r="B3249" s="86" t="s">
        <v>210</v>
      </c>
      <c r="C3249" s="86" t="s">
        <v>2056</v>
      </c>
      <c r="D3249" s="86" t="s">
        <v>2057</v>
      </c>
      <c r="F3249" s="97">
        <v>0</v>
      </c>
    </row>
    <row r="3250" spans="1:6">
      <c r="A3250" s="96" t="s">
        <v>64</v>
      </c>
      <c r="B3250" s="86" t="s">
        <v>210</v>
      </c>
      <c r="C3250" s="86" t="s">
        <v>2058</v>
      </c>
      <c r="D3250" s="86" t="s">
        <v>2059</v>
      </c>
      <c r="F3250" s="97">
        <v>0</v>
      </c>
    </row>
    <row r="3251" spans="1:6">
      <c r="A3251" s="96" t="s">
        <v>64</v>
      </c>
      <c r="B3251" s="86" t="s">
        <v>210</v>
      </c>
      <c r="C3251" s="86" t="s">
        <v>2060</v>
      </c>
      <c r="D3251" s="86" t="s">
        <v>2061</v>
      </c>
      <c r="F3251" s="97">
        <v>0</v>
      </c>
    </row>
    <row r="3252" spans="1:6">
      <c r="A3252" s="96" t="s">
        <v>64</v>
      </c>
      <c r="B3252" s="86" t="s">
        <v>210</v>
      </c>
      <c r="C3252" s="86" t="s">
        <v>2062</v>
      </c>
      <c r="D3252" s="86" t="s">
        <v>2063</v>
      </c>
      <c r="F3252" s="97">
        <v>0</v>
      </c>
    </row>
    <row r="3253" spans="1:6">
      <c r="A3253" s="96" t="s">
        <v>64</v>
      </c>
      <c r="B3253" s="86" t="s">
        <v>210</v>
      </c>
      <c r="C3253" s="86" t="s">
        <v>2064</v>
      </c>
      <c r="D3253" s="86" t="s">
        <v>2065</v>
      </c>
      <c r="F3253" s="97">
        <v>0</v>
      </c>
    </row>
    <row r="3254" spans="1:6">
      <c r="A3254" s="96" t="s">
        <v>64</v>
      </c>
      <c r="B3254" s="86" t="s">
        <v>210</v>
      </c>
      <c r="C3254" s="86" t="s">
        <v>2066</v>
      </c>
      <c r="D3254" s="86" t="s">
        <v>2067</v>
      </c>
      <c r="F3254" s="97">
        <v>0</v>
      </c>
    </row>
    <row r="3255" spans="1:6">
      <c r="A3255" s="96" t="s">
        <v>64</v>
      </c>
      <c r="B3255" s="86" t="s">
        <v>210</v>
      </c>
      <c r="C3255" s="86" t="s">
        <v>2068</v>
      </c>
      <c r="D3255" s="86" t="s">
        <v>2069</v>
      </c>
      <c r="F3255" s="97">
        <v>0</v>
      </c>
    </row>
    <row r="3256" spans="1:6">
      <c r="A3256" s="96" t="s">
        <v>64</v>
      </c>
      <c r="B3256" s="86" t="s">
        <v>210</v>
      </c>
      <c r="C3256" s="86" t="s">
        <v>2070</v>
      </c>
      <c r="D3256" s="86" t="s">
        <v>2071</v>
      </c>
      <c r="F3256" s="97">
        <v>0</v>
      </c>
    </row>
    <row r="3257" spans="1:6">
      <c r="A3257" s="96" t="s">
        <v>64</v>
      </c>
      <c r="B3257" s="86" t="s">
        <v>210</v>
      </c>
      <c r="C3257" s="86" t="s">
        <v>2072</v>
      </c>
      <c r="D3257" s="86" t="s">
        <v>2073</v>
      </c>
      <c r="F3257" s="97">
        <v>0</v>
      </c>
    </row>
    <row r="3258" spans="1:6">
      <c r="A3258" s="96" t="s">
        <v>64</v>
      </c>
      <c r="B3258" s="86" t="s">
        <v>210</v>
      </c>
      <c r="C3258" s="86" t="s">
        <v>2074</v>
      </c>
      <c r="D3258" s="86" t="s">
        <v>2075</v>
      </c>
      <c r="F3258" s="97">
        <v>0</v>
      </c>
    </row>
    <row r="3259" spans="1:6">
      <c r="A3259" s="96" t="s">
        <v>64</v>
      </c>
      <c r="B3259" s="86" t="s">
        <v>210</v>
      </c>
      <c r="C3259" s="86" t="s">
        <v>2076</v>
      </c>
      <c r="D3259" s="86" t="s">
        <v>2077</v>
      </c>
      <c r="F3259" s="97">
        <v>0</v>
      </c>
    </row>
    <row r="3260" spans="1:6">
      <c r="A3260" s="96" t="s">
        <v>64</v>
      </c>
      <c r="B3260" s="86" t="s">
        <v>210</v>
      </c>
      <c r="C3260" s="86" t="s">
        <v>2078</v>
      </c>
      <c r="D3260" s="86" t="s">
        <v>2079</v>
      </c>
      <c r="F3260" s="97">
        <v>0</v>
      </c>
    </row>
    <row r="3261" spans="1:6">
      <c r="A3261" s="96" t="s">
        <v>64</v>
      </c>
      <c r="B3261" s="86" t="s">
        <v>210</v>
      </c>
      <c r="C3261" s="86" t="s">
        <v>2080</v>
      </c>
      <c r="D3261" s="86" t="s">
        <v>2081</v>
      </c>
      <c r="F3261" s="97">
        <v>0</v>
      </c>
    </row>
    <row r="3262" spans="1:6">
      <c r="A3262" s="96" t="s">
        <v>64</v>
      </c>
      <c r="B3262" s="86" t="s">
        <v>210</v>
      </c>
      <c r="C3262" s="86" t="s">
        <v>2082</v>
      </c>
      <c r="D3262" s="86" t="s">
        <v>2083</v>
      </c>
      <c r="F3262" s="97">
        <v>0</v>
      </c>
    </row>
    <row r="3263" spans="1:6">
      <c r="A3263" s="96" t="s">
        <v>64</v>
      </c>
      <c r="B3263" s="86" t="s">
        <v>210</v>
      </c>
      <c r="C3263" s="86" t="s">
        <v>2084</v>
      </c>
      <c r="D3263" s="86" t="s">
        <v>1283</v>
      </c>
      <c r="F3263" s="97">
        <v>0</v>
      </c>
    </row>
    <row r="3264" spans="1:6">
      <c r="A3264" s="96" t="s">
        <v>64</v>
      </c>
      <c r="B3264" s="86" t="s">
        <v>210</v>
      </c>
      <c r="C3264" s="86" t="s">
        <v>2085</v>
      </c>
      <c r="D3264" s="86" t="s">
        <v>2086</v>
      </c>
      <c r="F3264" s="97">
        <v>0</v>
      </c>
    </row>
    <row r="3265" spans="1:6">
      <c r="A3265" s="96" t="s">
        <v>64</v>
      </c>
      <c r="B3265" s="86" t="s">
        <v>210</v>
      </c>
      <c r="C3265" s="92" t="s">
        <v>2087</v>
      </c>
      <c r="D3265" s="86" t="s">
        <v>2088</v>
      </c>
      <c r="F3265" s="97">
        <v>0</v>
      </c>
    </row>
    <row r="3266" spans="1:6">
      <c r="A3266" s="96" t="s">
        <v>64</v>
      </c>
      <c r="B3266" s="86" t="s">
        <v>210</v>
      </c>
      <c r="C3266" s="86" t="s">
        <v>2089</v>
      </c>
      <c r="D3266" s="86" t="s">
        <v>2090</v>
      </c>
      <c r="F3266" s="97">
        <v>0</v>
      </c>
    </row>
    <row r="3267" spans="1:6">
      <c r="A3267" s="96" t="s">
        <v>64</v>
      </c>
      <c r="B3267" s="86" t="s">
        <v>210</v>
      </c>
      <c r="C3267" s="86" t="s">
        <v>2091</v>
      </c>
      <c r="D3267" s="86" t="s">
        <v>2092</v>
      </c>
      <c r="F3267" s="97">
        <v>0</v>
      </c>
    </row>
    <row r="3268" spans="1:6">
      <c r="A3268" s="96" t="s">
        <v>64</v>
      </c>
      <c r="B3268" s="86" t="s">
        <v>210</v>
      </c>
      <c r="C3268" s="86" t="s">
        <v>2093</v>
      </c>
      <c r="D3268" s="86" t="s">
        <v>2094</v>
      </c>
      <c r="F3268" s="97">
        <v>0</v>
      </c>
    </row>
    <row r="3269" spans="1:6">
      <c r="A3269" s="96" t="s">
        <v>64</v>
      </c>
      <c r="B3269" s="86" t="s">
        <v>210</v>
      </c>
      <c r="C3269" s="86" t="s">
        <v>2095</v>
      </c>
      <c r="D3269" s="86" t="s">
        <v>2096</v>
      </c>
      <c r="F3269" s="97">
        <v>0</v>
      </c>
    </row>
    <row r="3270" spans="1:6">
      <c r="A3270" s="96" t="s">
        <v>64</v>
      </c>
      <c r="B3270" s="86" t="s">
        <v>210</v>
      </c>
      <c r="C3270" s="86" t="s">
        <v>2097</v>
      </c>
      <c r="D3270" s="86" t="s">
        <v>2098</v>
      </c>
      <c r="F3270" s="97">
        <v>0</v>
      </c>
    </row>
    <row r="3271" spans="1:6">
      <c r="A3271" s="96" t="s">
        <v>64</v>
      </c>
      <c r="B3271" s="86" t="s">
        <v>210</v>
      </c>
      <c r="C3271" s="86" t="s">
        <v>2099</v>
      </c>
      <c r="D3271" s="86" t="s">
        <v>2100</v>
      </c>
      <c r="F3271" s="97">
        <v>0</v>
      </c>
    </row>
    <row r="3272" spans="1:6">
      <c r="A3272" s="96" t="s">
        <v>64</v>
      </c>
      <c r="B3272" s="86" t="s">
        <v>210</v>
      </c>
      <c r="C3272" s="86" t="s">
        <v>2101</v>
      </c>
      <c r="D3272" s="86" t="s">
        <v>2102</v>
      </c>
      <c r="F3272" s="97">
        <v>0</v>
      </c>
    </row>
    <row r="3273" spans="1:6">
      <c r="A3273" s="96" t="s">
        <v>64</v>
      </c>
      <c r="B3273" s="86" t="s">
        <v>210</v>
      </c>
      <c r="C3273" s="86" t="s">
        <v>2103</v>
      </c>
      <c r="D3273" s="86" t="s">
        <v>2104</v>
      </c>
      <c r="F3273" s="97">
        <v>0</v>
      </c>
    </row>
    <row r="3274" spans="1:6">
      <c r="A3274" s="96" t="s">
        <v>64</v>
      </c>
      <c r="B3274" s="86" t="s">
        <v>210</v>
      </c>
      <c r="C3274" s="86" t="s">
        <v>2105</v>
      </c>
      <c r="D3274" s="86" t="s">
        <v>2106</v>
      </c>
      <c r="F3274" s="97">
        <v>0</v>
      </c>
    </row>
    <row r="3275" spans="1:6">
      <c r="A3275" s="96" t="s">
        <v>64</v>
      </c>
      <c r="B3275" s="86" t="s">
        <v>210</v>
      </c>
      <c r="C3275" s="86" t="s">
        <v>2107</v>
      </c>
      <c r="D3275" s="86" t="s">
        <v>2108</v>
      </c>
      <c r="F3275" s="97">
        <v>0</v>
      </c>
    </row>
    <row r="3276" spans="1:6">
      <c r="A3276" s="96" t="s">
        <v>64</v>
      </c>
      <c r="B3276" s="86" t="s">
        <v>210</v>
      </c>
      <c r="C3276" s="86" t="s">
        <v>2109</v>
      </c>
      <c r="D3276" s="86" t="s">
        <v>2110</v>
      </c>
      <c r="F3276" s="97">
        <v>0</v>
      </c>
    </row>
    <row r="3277" spans="1:6">
      <c r="A3277" s="96" t="s">
        <v>64</v>
      </c>
      <c r="B3277" s="86" t="s">
        <v>210</v>
      </c>
      <c r="C3277" s="86" t="s">
        <v>2111</v>
      </c>
      <c r="D3277" s="86" t="s">
        <v>2112</v>
      </c>
      <c r="F3277" s="97">
        <v>0</v>
      </c>
    </row>
    <row r="3278" spans="1:6">
      <c r="A3278" s="96" t="s">
        <v>64</v>
      </c>
      <c r="B3278" s="86" t="s">
        <v>210</v>
      </c>
      <c r="C3278" s="86" t="s">
        <v>2113</v>
      </c>
      <c r="D3278" s="86" t="s">
        <v>2019</v>
      </c>
      <c r="F3278" s="97">
        <v>0</v>
      </c>
    </row>
    <row r="3279" spans="1:6">
      <c r="A3279" s="96" t="s">
        <v>64</v>
      </c>
      <c r="B3279" s="86" t="s">
        <v>210</v>
      </c>
      <c r="C3279" s="86" t="s">
        <v>2114</v>
      </c>
      <c r="D3279" s="86" t="s">
        <v>1287</v>
      </c>
      <c r="F3279" s="97">
        <v>0</v>
      </c>
    </row>
    <row r="3280" spans="1:6">
      <c r="A3280" s="96" t="s">
        <v>64</v>
      </c>
      <c r="B3280" s="86" t="s">
        <v>210</v>
      </c>
      <c r="C3280" s="86" t="s">
        <v>2115</v>
      </c>
      <c r="D3280" s="86" t="s">
        <v>2116</v>
      </c>
      <c r="F3280" s="97">
        <v>0</v>
      </c>
    </row>
    <row r="3281" spans="1:6">
      <c r="A3281" s="96" t="s">
        <v>64</v>
      </c>
      <c r="B3281" s="86" t="s">
        <v>210</v>
      </c>
      <c r="C3281" s="86" t="s">
        <v>2117</v>
      </c>
      <c r="D3281" s="86" t="s">
        <v>2118</v>
      </c>
      <c r="F3281" s="97">
        <v>0</v>
      </c>
    </row>
    <row r="3282" spans="1:6">
      <c r="A3282" s="96" t="s">
        <v>64</v>
      </c>
      <c r="B3282" s="86" t="s">
        <v>210</v>
      </c>
      <c r="C3282" s="86" t="s">
        <v>2119</v>
      </c>
      <c r="D3282" s="86" t="s">
        <v>2120</v>
      </c>
      <c r="F3282" s="97">
        <v>0</v>
      </c>
    </row>
    <row r="3283" spans="1:6">
      <c r="A3283" s="96" t="s">
        <v>64</v>
      </c>
      <c r="B3283" s="86" t="s">
        <v>210</v>
      </c>
      <c r="C3283" s="86" t="s">
        <v>2121</v>
      </c>
      <c r="D3283" s="86" t="s">
        <v>2122</v>
      </c>
      <c r="F3283" s="97">
        <v>0</v>
      </c>
    </row>
    <row r="3284" spans="1:6">
      <c r="A3284" s="96" t="s">
        <v>64</v>
      </c>
      <c r="B3284" s="86" t="s">
        <v>210</v>
      </c>
      <c r="C3284" s="86" t="s">
        <v>2123</v>
      </c>
      <c r="D3284" s="86" t="s">
        <v>2124</v>
      </c>
      <c r="F3284" s="97">
        <v>0</v>
      </c>
    </row>
    <row r="3285" spans="1:6">
      <c r="A3285" s="96" t="s">
        <v>64</v>
      </c>
      <c r="B3285" s="86" t="s">
        <v>210</v>
      </c>
      <c r="C3285" s="92" t="s">
        <v>2125</v>
      </c>
      <c r="D3285" s="86" t="s">
        <v>2126</v>
      </c>
      <c r="F3285" s="97">
        <v>0</v>
      </c>
    </row>
    <row r="3286" spans="1:6">
      <c r="A3286" s="96" t="s">
        <v>64</v>
      </c>
      <c r="B3286" s="86" t="s">
        <v>210</v>
      </c>
      <c r="C3286" s="86" t="s">
        <v>2127</v>
      </c>
      <c r="D3286" s="86" t="s">
        <v>2128</v>
      </c>
      <c r="F3286" s="97">
        <v>0</v>
      </c>
    </row>
    <row r="3287" spans="1:6">
      <c r="A3287" s="96" t="s">
        <v>64</v>
      </c>
      <c r="B3287" s="86" t="s">
        <v>210</v>
      </c>
      <c r="C3287" s="86" t="s">
        <v>2129</v>
      </c>
      <c r="D3287" s="86" t="s">
        <v>2130</v>
      </c>
      <c r="F3287" s="97">
        <v>0</v>
      </c>
    </row>
    <row r="3288" spans="1:6">
      <c r="A3288" s="96" t="s">
        <v>64</v>
      </c>
      <c r="B3288" s="86" t="s">
        <v>210</v>
      </c>
      <c r="C3288" s="86" t="s">
        <v>2131</v>
      </c>
      <c r="D3288" s="86" t="s">
        <v>2132</v>
      </c>
      <c r="F3288" s="97">
        <v>0</v>
      </c>
    </row>
    <row r="3289" spans="1:6">
      <c r="A3289" s="96" t="s">
        <v>64</v>
      </c>
      <c r="B3289" s="86" t="s">
        <v>210</v>
      </c>
      <c r="C3289" s="86" t="s">
        <v>2133</v>
      </c>
      <c r="D3289" s="86" t="s">
        <v>2134</v>
      </c>
      <c r="F3289" s="97">
        <v>0</v>
      </c>
    </row>
    <row r="3290" spans="1:6">
      <c r="A3290" s="96" t="s">
        <v>64</v>
      </c>
      <c r="B3290" s="86" t="s">
        <v>210</v>
      </c>
      <c r="C3290" s="86" t="s">
        <v>2135</v>
      </c>
      <c r="D3290" s="86" t="s">
        <v>2136</v>
      </c>
      <c r="F3290" s="97">
        <v>0</v>
      </c>
    </row>
    <row r="3291" spans="1:6">
      <c r="A3291" s="96" t="s">
        <v>64</v>
      </c>
      <c r="B3291" s="86" t="s">
        <v>210</v>
      </c>
      <c r="C3291" s="86" t="s">
        <v>2137</v>
      </c>
      <c r="D3291" s="86" t="s">
        <v>2138</v>
      </c>
      <c r="F3291" s="97">
        <v>0</v>
      </c>
    </row>
    <row r="3292" spans="1:6">
      <c r="A3292" s="96" t="s">
        <v>64</v>
      </c>
      <c r="B3292" s="86" t="s">
        <v>210</v>
      </c>
      <c r="C3292" s="86" t="s">
        <v>2139</v>
      </c>
      <c r="D3292" s="86" t="s">
        <v>2140</v>
      </c>
      <c r="F3292" s="97">
        <v>0</v>
      </c>
    </row>
    <row r="3293" spans="1:6">
      <c r="A3293" s="96" t="s">
        <v>64</v>
      </c>
      <c r="B3293" s="86" t="s">
        <v>210</v>
      </c>
      <c r="C3293" s="86" t="s">
        <v>2141</v>
      </c>
      <c r="D3293" s="86" t="s">
        <v>2142</v>
      </c>
      <c r="F3293" s="97">
        <v>0</v>
      </c>
    </row>
    <row r="3294" spans="1:6">
      <c r="A3294" s="96" t="s">
        <v>64</v>
      </c>
      <c r="B3294" s="86" t="s">
        <v>210</v>
      </c>
      <c r="C3294" s="86" t="s">
        <v>2143</v>
      </c>
      <c r="D3294" s="86" t="s">
        <v>2144</v>
      </c>
      <c r="F3294" s="97">
        <v>0</v>
      </c>
    </row>
    <row r="3295" spans="1:6">
      <c r="A3295" s="96" t="s">
        <v>64</v>
      </c>
      <c r="B3295" s="86" t="s">
        <v>210</v>
      </c>
      <c r="C3295" s="88" t="s">
        <v>2145</v>
      </c>
      <c r="D3295" s="88" t="s">
        <v>2146</v>
      </c>
      <c r="F3295" s="97">
        <v>0</v>
      </c>
    </row>
    <row r="3296" spans="1:6">
      <c r="A3296" s="96" t="s">
        <v>64</v>
      </c>
      <c r="B3296" s="86" t="s">
        <v>210</v>
      </c>
      <c r="C3296" s="86" t="s">
        <v>2147</v>
      </c>
      <c r="D3296" s="86" t="s">
        <v>2148</v>
      </c>
      <c r="F3296" s="97">
        <v>0</v>
      </c>
    </row>
    <row r="3297" spans="1:6">
      <c r="A3297" s="96" t="s">
        <v>64</v>
      </c>
      <c r="B3297" s="86" t="s">
        <v>210</v>
      </c>
      <c r="C3297" s="86" t="s">
        <v>2149</v>
      </c>
      <c r="D3297" s="86" t="s">
        <v>2150</v>
      </c>
      <c r="F3297" s="97">
        <v>0</v>
      </c>
    </row>
    <row r="3298" spans="1:6">
      <c r="A3298" s="96" t="s">
        <v>64</v>
      </c>
      <c r="B3298" s="86" t="s">
        <v>210</v>
      </c>
      <c r="C3298" s="86" t="s">
        <v>2151</v>
      </c>
      <c r="D3298" s="86" t="s">
        <v>2152</v>
      </c>
      <c r="F3298" s="97">
        <v>0</v>
      </c>
    </row>
    <row r="3299" spans="1:6">
      <c r="A3299" s="96" t="s">
        <v>64</v>
      </c>
      <c r="B3299" s="86" t="s">
        <v>210</v>
      </c>
      <c r="C3299" s="86" t="s">
        <v>2153</v>
      </c>
      <c r="D3299" s="86" t="s">
        <v>2233</v>
      </c>
      <c r="F3299" s="97">
        <v>0</v>
      </c>
    </row>
    <row r="3300" spans="1:6">
      <c r="A3300" s="96" t="s">
        <v>64</v>
      </c>
      <c r="B3300" s="86" t="s">
        <v>210</v>
      </c>
      <c r="C3300" s="86" t="s">
        <v>2155</v>
      </c>
      <c r="D3300" s="86" t="s">
        <v>2156</v>
      </c>
      <c r="F3300" s="98">
        <v>2</v>
      </c>
    </row>
    <row r="3301" spans="1:6">
      <c r="A3301" s="96" t="s">
        <v>64</v>
      </c>
      <c r="B3301" s="86" t="s">
        <v>210</v>
      </c>
      <c r="C3301" s="86" t="s">
        <v>2157</v>
      </c>
      <c r="D3301" s="86" t="s">
        <v>2158</v>
      </c>
      <c r="F3301" s="97">
        <v>0</v>
      </c>
    </row>
    <row r="3302" spans="1:6">
      <c r="A3302" s="96" t="s">
        <v>64</v>
      </c>
      <c r="B3302" s="86" t="s">
        <v>210</v>
      </c>
      <c r="C3302" s="86" t="s">
        <v>2159</v>
      </c>
      <c r="D3302" s="86" t="s">
        <v>2160</v>
      </c>
      <c r="F3302" s="97">
        <v>0</v>
      </c>
    </row>
    <row r="3303" spans="1:6">
      <c r="A3303" s="96" t="s">
        <v>64</v>
      </c>
      <c r="B3303" s="86" t="s">
        <v>210</v>
      </c>
      <c r="C3303" s="86" t="s">
        <v>2161</v>
      </c>
      <c r="D3303" s="86" t="s">
        <v>2162</v>
      </c>
      <c r="F3303" s="97">
        <v>0</v>
      </c>
    </row>
    <row r="3304" spans="1:6">
      <c r="A3304" s="96" t="s">
        <v>64</v>
      </c>
      <c r="B3304" s="86" t="s">
        <v>210</v>
      </c>
      <c r="C3304" s="86" t="s">
        <v>2163</v>
      </c>
      <c r="D3304" s="86" t="s">
        <v>2234</v>
      </c>
      <c r="F3304" s="97">
        <v>0</v>
      </c>
    </row>
    <row r="3305" spans="1:6">
      <c r="A3305" s="96" t="s">
        <v>64</v>
      </c>
      <c r="B3305" s="86" t="s">
        <v>210</v>
      </c>
      <c r="C3305" s="86" t="s">
        <v>2165</v>
      </c>
      <c r="D3305" s="86" t="s">
        <v>2166</v>
      </c>
      <c r="F3305" s="97">
        <v>0</v>
      </c>
    </row>
    <row r="3306" spans="1:6">
      <c r="A3306" s="96" t="s">
        <v>64</v>
      </c>
      <c r="B3306" s="86" t="s">
        <v>210</v>
      </c>
      <c r="C3306" s="86" t="s">
        <v>2167</v>
      </c>
      <c r="D3306" s="86" t="s">
        <v>2168</v>
      </c>
      <c r="F3306" s="97">
        <v>0</v>
      </c>
    </row>
    <row r="3307" spans="1:6">
      <c r="A3307" s="96" t="s">
        <v>64</v>
      </c>
      <c r="B3307" s="86" t="s">
        <v>210</v>
      </c>
      <c r="C3307" s="86" t="s">
        <v>2169</v>
      </c>
      <c r="D3307" s="86" t="s">
        <v>2162</v>
      </c>
      <c r="F3307" s="97">
        <v>0</v>
      </c>
    </row>
    <row r="3308" spans="1:6">
      <c r="A3308" s="96" t="s">
        <v>64</v>
      </c>
      <c r="B3308" s="86" t="s">
        <v>210</v>
      </c>
      <c r="C3308" s="86" t="s">
        <v>2170</v>
      </c>
      <c r="D3308" s="86" t="s">
        <v>2171</v>
      </c>
      <c r="F3308" s="97">
        <v>0</v>
      </c>
    </row>
    <row r="3309" spans="1:6">
      <c r="A3309" s="96" t="s">
        <v>64</v>
      </c>
      <c r="B3309" s="86" t="s">
        <v>210</v>
      </c>
      <c r="C3309" s="86" t="s">
        <v>2172</v>
      </c>
      <c r="D3309" s="86" t="s">
        <v>2173</v>
      </c>
      <c r="F3309" s="97">
        <v>0</v>
      </c>
    </row>
    <row r="3310" spans="1:6">
      <c r="A3310" s="96" t="s">
        <v>64</v>
      </c>
      <c r="B3310" s="86" t="s">
        <v>210</v>
      </c>
      <c r="C3310" s="86" t="s">
        <v>2174</v>
      </c>
      <c r="D3310" s="86" t="s">
        <v>2175</v>
      </c>
      <c r="F3310" s="97">
        <v>0</v>
      </c>
    </row>
    <row r="3311" spans="1:6">
      <c r="A3311" s="96" t="s">
        <v>64</v>
      </c>
      <c r="B3311" s="86" t="s">
        <v>210</v>
      </c>
      <c r="C3311" s="86" t="s">
        <v>2176</v>
      </c>
      <c r="D3311" s="86" t="s">
        <v>2177</v>
      </c>
      <c r="F3311" s="97">
        <v>0</v>
      </c>
    </row>
    <row r="3312" spans="1:6">
      <c r="A3312" s="96" t="s">
        <v>64</v>
      </c>
      <c r="B3312" s="86" t="s">
        <v>210</v>
      </c>
      <c r="C3312" s="86" t="s">
        <v>2178</v>
      </c>
      <c r="D3312" s="86" t="s">
        <v>2179</v>
      </c>
      <c r="F3312" s="97">
        <v>0</v>
      </c>
    </row>
    <row r="3313" spans="1:6">
      <c r="A3313" s="96" t="s">
        <v>64</v>
      </c>
      <c r="B3313" s="86" t="s">
        <v>210</v>
      </c>
      <c r="C3313" s="86" t="s">
        <v>2180</v>
      </c>
      <c r="D3313" s="86" t="s">
        <v>2181</v>
      </c>
      <c r="F3313" s="97">
        <v>0</v>
      </c>
    </row>
    <row r="3314" spans="1:6">
      <c r="A3314" s="96" t="s">
        <v>64</v>
      </c>
      <c r="B3314" s="86" t="s">
        <v>210</v>
      </c>
      <c r="C3314" s="86" t="s">
        <v>2182</v>
      </c>
      <c r="D3314" s="86" t="s">
        <v>2183</v>
      </c>
      <c r="F3314" s="97">
        <v>0</v>
      </c>
    </row>
    <row r="3315" spans="1:6">
      <c r="A3315" s="96" t="s">
        <v>64</v>
      </c>
      <c r="B3315" s="86" t="s">
        <v>210</v>
      </c>
      <c r="C3315" s="87" t="s">
        <v>2184</v>
      </c>
      <c r="D3315" s="86" t="s">
        <v>2185</v>
      </c>
      <c r="F3315" s="97">
        <v>0</v>
      </c>
    </row>
    <row r="3316" spans="1:6">
      <c r="A3316" s="96" t="s">
        <v>65</v>
      </c>
      <c r="B3316" s="86" t="s">
        <v>211</v>
      </c>
      <c r="C3316" s="86" t="s">
        <v>298</v>
      </c>
      <c r="D3316" s="86" t="s">
        <v>299</v>
      </c>
      <c r="F3316" s="97">
        <v>0</v>
      </c>
    </row>
    <row r="3317" spans="1:6">
      <c r="A3317" s="96" t="s">
        <v>65</v>
      </c>
      <c r="B3317" s="86" t="s">
        <v>211</v>
      </c>
      <c r="C3317" s="86" t="s">
        <v>302</v>
      </c>
      <c r="D3317" s="86" t="s">
        <v>303</v>
      </c>
      <c r="F3317" s="97">
        <v>0</v>
      </c>
    </row>
    <row r="3318" spans="1:6">
      <c r="A3318" s="96" t="s">
        <v>65</v>
      </c>
      <c r="B3318" s="86" t="s">
        <v>211</v>
      </c>
      <c r="C3318" s="86" t="s">
        <v>306</v>
      </c>
      <c r="D3318" s="86" t="s">
        <v>307</v>
      </c>
      <c r="F3318" s="97">
        <v>0</v>
      </c>
    </row>
    <row r="3319" spans="1:6">
      <c r="A3319" s="96" t="s">
        <v>65</v>
      </c>
      <c r="B3319" s="86" t="s">
        <v>211</v>
      </c>
      <c r="C3319" s="86" t="s">
        <v>308</v>
      </c>
      <c r="D3319" s="86" t="s">
        <v>309</v>
      </c>
      <c r="F3319" s="97">
        <v>0</v>
      </c>
    </row>
    <row r="3320" spans="1:6">
      <c r="A3320" s="96" t="s">
        <v>65</v>
      </c>
      <c r="B3320" s="86" t="s">
        <v>211</v>
      </c>
      <c r="C3320" s="86" t="s">
        <v>311</v>
      </c>
      <c r="D3320" s="86" t="s">
        <v>312</v>
      </c>
      <c r="F3320" s="97">
        <v>0</v>
      </c>
    </row>
    <row r="3321" spans="1:6">
      <c r="A3321" s="96" t="s">
        <v>65</v>
      </c>
      <c r="B3321" s="86" t="s">
        <v>211</v>
      </c>
      <c r="C3321" s="86" t="s">
        <v>314</v>
      </c>
      <c r="D3321" s="86" t="s">
        <v>315</v>
      </c>
      <c r="F3321" s="97">
        <v>0</v>
      </c>
    </row>
    <row r="3322" spans="1:6">
      <c r="A3322" s="96" t="s">
        <v>65</v>
      </c>
      <c r="B3322" s="86" t="s">
        <v>211</v>
      </c>
      <c r="C3322" s="86" t="s">
        <v>317</v>
      </c>
      <c r="D3322" s="86" t="s">
        <v>318</v>
      </c>
      <c r="F3322" s="97">
        <v>0</v>
      </c>
    </row>
    <row r="3323" spans="1:6">
      <c r="A3323" s="96" t="s">
        <v>65</v>
      </c>
      <c r="B3323" s="86" t="s">
        <v>211</v>
      </c>
      <c r="C3323" s="86" t="s">
        <v>320</v>
      </c>
      <c r="D3323" s="86" t="s">
        <v>321</v>
      </c>
      <c r="F3323" s="97">
        <v>0</v>
      </c>
    </row>
    <row r="3324" spans="1:6">
      <c r="A3324" s="96" t="s">
        <v>65</v>
      </c>
      <c r="B3324" s="86" t="s">
        <v>211</v>
      </c>
      <c r="C3324" s="86" t="s">
        <v>322</v>
      </c>
      <c r="D3324" s="86" t="s">
        <v>323</v>
      </c>
      <c r="F3324" s="97">
        <v>0</v>
      </c>
    </row>
    <row r="3325" spans="1:6">
      <c r="A3325" s="96" t="s">
        <v>65</v>
      </c>
      <c r="B3325" s="86" t="s">
        <v>211</v>
      </c>
      <c r="C3325" s="86" t="s">
        <v>325</v>
      </c>
      <c r="D3325" s="86" t="s">
        <v>326</v>
      </c>
      <c r="F3325" s="97">
        <v>0</v>
      </c>
    </row>
    <row r="3326" spans="1:6">
      <c r="A3326" s="96" t="s">
        <v>65</v>
      </c>
      <c r="B3326" s="86" t="s">
        <v>211</v>
      </c>
      <c r="C3326" s="86" t="s">
        <v>327</v>
      </c>
      <c r="D3326" s="86" t="s">
        <v>328</v>
      </c>
      <c r="F3326" s="97">
        <v>0</v>
      </c>
    </row>
    <row r="3327" spans="1:6">
      <c r="A3327" s="96" t="s">
        <v>65</v>
      </c>
      <c r="B3327" s="86" t="s">
        <v>211</v>
      </c>
      <c r="C3327" s="87" t="s">
        <v>330</v>
      </c>
      <c r="D3327" s="86" t="s">
        <v>331</v>
      </c>
      <c r="F3327" s="97">
        <v>0</v>
      </c>
    </row>
    <row r="3328" spans="1:6">
      <c r="A3328" s="96" t="s">
        <v>65</v>
      </c>
      <c r="B3328" s="86" t="s">
        <v>211</v>
      </c>
      <c r="C3328" s="86" t="s">
        <v>332</v>
      </c>
      <c r="D3328" s="86" t="s">
        <v>333</v>
      </c>
      <c r="F3328" s="97">
        <v>0</v>
      </c>
    </row>
    <row r="3329" spans="1:6">
      <c r="A3329" s="96" t="s">
        <v>65</v>
      </c>
      <c r="B3329" s="86" t="s">
        <v>211</v>
      </c>
      <c r="C3329" s="86" t="s">
        <v>334</v>
      </c>
      <c r="D3329" s="86" t="s">
        <v>335</v>
      </c>
      <c r="F3329" s="97">
        <v>0</v>
      </c>
    </row>
    <row r="3330" spans="1:6">
      <c r="A3330" s="96" t="s">
        <v>65</v>
      </c>
      <c r="B3330" s="86" t="s">
        <v>211</v>
      </c>
      <c r="C3330" s="86" t="s">
        <v>336</v>
      </c>
      <c r="D3330" s="86" t="s">
        <v>337</v>
      </c>
      <c r="F3330" s="97">
        <v>0</v>
      </c>
    </row>
    <row r="3331" spans="1:6">
      <c r="A3331" s="96" t="s">
        <v>65</v>
      </c>
      <c r="B3331" s="86" t="s">
        <v>211</v>
      </c>
      <c r="C3331" s="86" t="s">
        <v>339</v>
      </c>
      <c r="D3331" s="86" t="s">
        <v>340</v>
      </c>
      <c r="F3331" s="97">
        <v>0</v>
      </c>
    </row>
    <row r="3332" spans="1:6">
      <c r="A3332" s="96" t="s">
        <v>65</v>
      </c>
      <c r="B3332" s="86" t="s">
        <v>211</v>
      </c>
      <c r="C3332" s="86" t="s">
        <v>342</v>
      </c>
      <c r="D3332" s="86" t="s">
        <v>343</v>
      </c>
      <c r="F3332" s="97">
        <v>0</v>
      </c>
    </row>
    <row r="3333" spans="1:6">
      <c r="A3333" s="96" t="s">
        <v>65</v>
      </c>
      <c r="B3333" s="86" t="s">
        <v>211</v>
      </c>
      <c r="C3333" s="86" t="s">
        <v>344</v>
      </c>
      <c r="D3333" s="86" t="s">
        <v>345</v>
      </c>
      <c r="F3333" s="97">
        <v>0</v>
      </c>
    </row>
    <row r="3334" spans="1:6">
      <c r="A3334" s="96" t="s">
        <v>65</v>
      </c>
      <c r="B3334" s="86" t="s">
        <v>211</v>
      </c>
      <c r="C3334" s="86" t="s">
        <v>347</v>
      </c>
      <c r="D3334" s="86" t="s">
        <v>348</v>
      </c>
      <c r="F3334" s="97">
        <v>0</v>
      </c>
    </row>
    <row r="3335" spans="1:6">
      <c r="A3335" s="96" t="s">
        <v>65</v>
      </c>
      <c r="B3335" s="86" t="s">
        <v>211</v>
      </c>
      <c r="C3335" s="86" t="s">
        <v>349</v>
      </c>
      <c r="D3335" s="86" t="s">
        <v>350</v>
      </c>
      <c r="F3335" s="97">
        <v>0</v>
      </c>
    </row>
    <row r="3336" spans="1:6">
      <c r="A3336" s="96" t="s">
        <v>65</v>
      </c>
      <c r="B3336" s="86" t="s">
        <v>211</v>
      </c>
      <c r="C3336" s="86" t="s">
        <v>353</v>
      </c>
      <c r="D3336" s="86" t="s">
        <v>354</v>
      </c>
      <c r="F3336" s="97">
        <v>0</v>
      </c>
    </row>
    <row r="3337" spans="1:6">
      <c r="A3337" s="96" t="s">
        <v>65</v>
      </c>
      <c r="B3337" s="86" t="s">
        <v>211</v>
      </c>
      <c r="C3337" s="86" t="s">
        <v>355</v>
      </c>
      <c r="D3337" s="86" t="s">
        <v>356</v>
      </c>
      <c r="F3337" s="97">
        <v>0</v>
      </c>
    </row>
    <row r="3338" spans="1:6">
      <c r="A3338" s="96" t="s">
        <v>65</v>
      </c>
      <c r="B3338" s="86" t="s">
        <v>211</v>
      </c>
      <c r="C3338" s="86" t="s">
        <v>358</v>
      </c>
      <c r="D3338" s="86" t="s">
        <v>359</v>
      </c>
      <c r="F3338" s="97">
        <v>0</v>
      </c>
    </row>
    <row r="3339" spans="1:6">
      <c r="A3339" s="96" t="s">
        <v>65</v>
      </c>
      <c r="B3339" s="86" t="s">
        <v>211</v>
      </c>
      <c r="C3339" s="86" t="s">
        <v>360</v>
      </c>
      <c r="D3339" s="86" t="s">
        <v>361</v>
      </c>
      <c r="F3339" s="97">
        <v>0</v>
      </c>
    </row>
    <row r="3340" spans="1:6">
      <c r="A3340" s="96" t="s">
        <v>65</v>
      </c>
      <c r="B3340" s="86" t="s">
        <v>211</v>
      </c>
      <c r="C3340" s="86" t="s">
        <v>362</v>
      </c>
      <c r="D3340" s="86" t="s">
        <v>363</v>
      </c>
      <c r="F3340" s="97">
        <v>0</v>
      </c>
    </row>
    <row r="3341" spans="1:6">
      <c r="A3341" s="96" t="s">
        <v>65</v>
      </c>
      <c r="B3341" s="86" t="s">
        <v>211</v>
      </c>
      <c r="C3341" s="86" t="s">
        <v>364</v>
      </c>
      <c r="D3341" s="86" t="s">
        <v>365</v>
      </c>
      <c r="F3341" s="97">
        <v>0</v>
      </c>
    </row>
    <row r="3342" spans="1:6">
      <c r="A3342" s="96" t="s">
        <v>65</v>
      </c>
      <c r="B3342" s="86" t="s">
        <v>211</v>
      </c>
      <c r="C3342" s="86" t="s">
        <v>366</v>
      </c>
      <c r="D3342" s="86" t="s">
        <v>367</v>
      </c>
      <c r="F3342" s="97">
        <v>0</v>
      </c>
    </row>
    <row r="3343" spans="1:6">
      <c r="A3343" s="96" t="s">
        <v>65</v>
      </c>
      <c r="B3343" s="86" t="s">
        <v>211</v>
      </c>
      <c r="C3343" s="86" t="s">
        <v>369</v>
      </c>
      <c r="D3343" s="86" t="s">
        <v>370</v>
      </c>
      <c r="F3343" s="97">
        <v>0</v>
      </c>
    </row>
    <row r="3344" spans="1:6">
      <c r="A3344" s="96" t="s">
        <v>65</v>
      </c>
      <c r="B3344" s="86" t="s">
        <v>211</v>
      </c>
      <c r="C3344" s="86" t="s">
        <v>371</v>
      </c>
      <c r="D3344" s="86" t="s">
        <v>372</v>
      </c>
      <c r="F3344" s="97">
        <v>0</v>
      </c>
    </row>
    <row r="3345" spans="1:6">
      <c r="A3345" s="96" t="s">
        <v>65</v>
      </c>
      <c r="B3345" s="86" t="s">
        <v>211</v>
      </c>
      <c r="C3345" s="86" t="s">
        <v>373</v>
      </c>
      <c r="D3345" s="86" t="s">
        <v>374</v>
      </c>
      <c r="F3345" s="97">
        <v>0</v>
      </c>
    </row>
    <row r="3346" spans="1:6">
      <c r="A3346" s="96" t="s">
        <v>65</v>
      </c>
      <c r="B3346" s="86" t="s">
        <v>211</v>
      </c>
      <c r="C3346" s="86" t="s">
        <v>376</v>
      </c>
      <c r="D3346" s="86" t="s">
        <v>377</v>
      </c>
      <c r="F3346" s="97">
        <v>0</v>
      </c>
    </row>
    <row r="3347" spans="1:6">
      <c r="A3347" s="96" t="s">
        <v>65</v>
      </c>
      <c r="B3347" s="86" t="s">
        <v>211</v>
      </c>
      <c r="C3347" s="86" t="s">
        <v>378</v>
      </c>
      <c r="D3347" s="86" t="s">
        <v>379</v>
      </c>
      <c r="F3347" s="97">
        <v>0</v>
      </c>
    </row>
    <row r="3348" spans="1:6">
      <c r="A3348" s="96" t="s">
        <v>65</v>
      </c>
      <c r="B3348" s="86" t="s">
        <v>211</v>
      </c>
      <c r="C3348" s="86" t="s">
        <v>382</v>
      </c>
      <c r="D3348" s="86" t="s">
        <v>383</v>
      </c>
      <c r="F3348" s="97">
        <v>0</v>
      </c>
    </row>
    <row r="3349" spans="1:6">
      <c r="A3349" s="96" t="s">
        <v>65</v>
      </c>
      <c r="B3349" s="86" t="s">
        <v>211</v>
      </c>
      <c r="C3349" s="86" t="s">
        <v>385</v>
      </c>
      <c r="D3349" s="86" t="s">
        <v>386</v>
      </c>
      <c r="F3349" s="97">
        <v>0</v>
      </c>
    </row>
    <row r="3350" spans="1:6">
      <c r="A3350" s="96" t="s">
        <v>65</v>
      </c>
      <c r="B3350" s="86" t="s">
        <v>211</v>
      </c>
      <c r="C3350" s="86" t="s">
        <v>387</v>
      </c>
      <c r="D3350" s="86" t="s">
        <v>388</v>
      </c>
      <c r="F3350" s="97">
        <v>0</v>
      </c>
    </row>
    <row r="3351" spans="1:6">
      <c r="A3351" s="96" t="s">
        <v>65</v>
      </c>
      <c r="B3351" s="86" t="s">
        <v>211</v>
      </c>
      <c r="C3351" s="86" t="s">
        <v>390</v>
      </c>
      <c r="D3351" s="86" t="s">
        <v>391</v>
      </c>
      <c r="F3351" s="97">
        <v>0</v>
      </c>
    </row>
    <row r="3352" spans="1:6">
      <c r="A3352" s="96" t="s">
        <v>65</v>
      </c>
      <c r="B3352" s="86" t="s">
        <v>211</v>
      </c>
      <c r="C3352" s="86" t="s">
        <v>392</v>
      </c>
      <c r="D3352" s="86" t="s">
        <v>393</v>
      </c>
      <c r="F3352" s="97">
        <v>0</v>
      </c>
    </row>
    <row r="3353" spans="1:6">
      <c r="A3353" s="96" t="s">
        <v>65</v>
      </c>
      <c r="B3353" s="86" t="s">
        <v>211</v>
      </c>
      <c r="C3353" s="86" t="s">
        <v>394</v>
      </c>
      <c r="D3353" s="86" t="s">
        <v>395</v>
      </c>
      <c r="F3353" s="97">
        <v>0</v>
      </c>
    </row>
    <row r="3354" spans="1:6">
      <c r="A3354" s="96" t="s">
        <v>65</v>
      </c>
      <c r="B3354" s="86" t="s">
        <v>211</v>
      </c>
      <c r="C3354" s="86" t="s">
        <v>396</v>
      </c>
      <c r="D3354" s="86" t="s">
        <v>397</v>
      </c>
      <c r="F3354" s="97">
        <v>0</v>
      </c>
    </row>
    <row r="3355" spans="1:6">
      <c r="A3355" s="96" t="s">
        <v>65</v>
      </c>
      <c r="B3355" s="86" t="s">
        <v>211</v>
      </c>
      <c r="C3355" s="86" t="s">
        <v>398</v>
      </c>
      <c r="D3355" s="86" t="s">
        <v>399</v>
      </c>
      <c r="F3355" s="97">
        <v>0</v>
      </c>
    </row>
    <row r="3356" spans="1:6">
      <c r="A3356" s="96" t="s">
        <v>65</v>
      </c>
      <c r="B3356" s="86" t="s">
        <v>211</v>
      </c>
      <c r="C3356" s="86" t="s">
        <v>401</v>
      </c>
      <c r="D3356" s="86" t="s">
        <v>402</v>
      </c>
      <c r="F3356" s="97">
        <v>0</v>
      </c>
    </row>
    <row r="3357" spans="1:6">
      <c r="A3357" s="96" t="s">
        <v>65</v>
      </c>
      <c r="B3357" s="86" t="s">
        <v>211</v>
      </c>
      <c r="C3357" s="86" t="s">
        <v>404</v>
      </c>
      <c r="D3357" s="86" t="s">
        <v>405</v>
      </c>
      <c r="F3357" s="97">
        <v>0</v>
      </c>
    </row>
    <row r="3358" spans="1:6">
      <c r="A3358" s="96" t="s">
        <v>65</v>
      </c>
      <c r="B3358" s="86" t="s">
        <v>211</v>
      </c>
      <c r="C3358" s="86" t="s">
        <v>406</v>
      </c>
      <c r="D3358" s="86" t="s">
        <v>407</v>
      </c>
      <c r="F3358" s="97">
        <v>0</v>
      </c>
    </row>
    <row r="3359" spans="1:6">
      <c r="A3359" s="96" t="s">
        <v>65</v>
      </c>
      <c r="B3359" s="86" t="s">
        <v>211</v>
      </c>
      <c r="C3359" s="86" t="s">
        <v>408</v>
      </c>
      <c r="D3359" s="86" t="s">
        <v>409</v>
      </c>
      <c r="F3359" s="97">
        <v>0</v>
      </c>
    </row>
    <row r="3360" spans="1:6">
      <c r="A3360" s="96" t="s">
        <v>65</v>
      </c>
      <c r="B3360" s="86" t="s">
        <v>211</v>
      </c>
      <c r="C3360" s="86" t="s">
        <v>410</v>
      </c>
      <c r="D3360" s="86" t="s">
        <v>411</v>
      </c>
      <c r="F3360" s="97">
        <v>0</v>
      </c>
    </row>
    <row r="3361" spans="1:6">
      <c r="A3361" s="96" t="s">
        <v>65</v>
      </c>
      <c r="B3361" s="86" t="s">
        <v>211</v>
      </c>
      <c r="C3361" s="86" t="s">
        <v>412</v>
      </c>
      <c r="D3361" s="86" t="s">
        <v>413</v>
      </c>
      <c r="F3361" s="97">
        <v>0</v>
      </c>
    </row>
    <row r="3362" spans="1:6">
      <c r="A3362" s="96" t="s">
        <v>65</v>
      </c>
      <c r="B3362" s="86" t="s">
        <v>211</v>
      </c>
      <c r="C3362" s="86" t="s">
        <v>415</v>
      </c>
      <c r="D3362" s="86" t="s">
        <v>416</v>
      </c>
      <c r="F3362" s="97">
        <v>0</v>
      </c>
    </row>
    <row r="3363" spans="1:6">
      <c r="A3363" s="96" t="s">
        <v>65</v>
      </c>
      <c r="B3363" s="86" t="s">
        <v>211</v>
      </c>
      <c r="C3363" s="86" t="s">
        <v>418</v>
      </c>
      <c r="D3363" s="86" t="s">
        <v>419</v>
      </c>
      <c r="F3363" s="97">
        <v>0</v>
      </c>
    </row>
    <row r="3364" spans="1:6">
      <c r="A3364" s="96" t="s">
        <v>65</v>
      </c>
      <c r="B3364" s="86" t="s">
        <v>211</v>
      </c>
      <c r="C3364" s="86" t="s">
        <v>420</v>
      </c>
      <c r="D3364" s="86" t="s">
        <v>421</v>
      </c>
      <c r="F3364" s="97">
        <v>0</v>
      </c>
    </row>
    <row r="3365" spans="1:6">
      <c r="A3365" s="96" t="s">
        <v>65</v>
      </c>
      <c r="B3365" s="86" t="s">
        <v>211</v>
      </c>
      <c r="C3365" s="86" t="s">
        <v>423</v>
      </c>
      <c r="D3365" s="86" t="s">
        <v>424</v>
      </c>
      <c r="F3365" s="97">
        <v>0</v>
      </c>
    </row>
    <row r="3366" spans="1:6">
      <c r="A3366" s="96" t="s">
        <v>65</v>
      </c>
      <c r="B3366" s="86" t="s">
        <v>211</v>
      </c>
      <c r="C3366" s="86" t="s">
        <v>426</v>
      </c>
      <c r="D3366" s="86" t="s">
        <v>427</v>
      </c>
      <c r="F3366" s="97">
        <v>0</v>
      </c>
    </row>
    <row r="3367" spans="1:6">
      <c r="A3367" s="96" t="s">
        <v>65</v>
      </c>
      <c r="B3367" s="86" t="s">
        <v>211</v>
      </c>
      <c r="C3367" s="86" t="s">
        <v>428</v>
      </c>
      <c r="D3367" s="86" t="s">
        <v>429</v>
      </c>
      <c r="F3367" s="97">
        <v>0</v>
      </c>
    </row>
    <row r="3368" spans="1:6">
      <c r="A3368" s="96" t="s">
        <v>65</v>
      </c>
      <c r="B3368" s="86" t="s">
        <v>211</v>
      </c>
      <c r="C3368" s="86" t="s">
        <v>430</v>
      </c>
      <c r="D3368" s="86" t="s">
        <v>431</v>
      </c>
      <c r="F3368" s="97">
        <v>0</v>
      </c>
    </row>
    <row r="3369" spans="1:6">
      <c r="A3369" s="96" t="s">
        <v>65</v>
      </c>
      <c r="B3369" s="86" t="s">
        <v>211</v>
      </c>
      <c r="C3369" s="86" t="s">
        <v>432</v>
      </c>
      <c r="D3369" s="86" t="s">
        <v>433</v>
      </c>
      <c r="F3369" s="97">
        <v>0</v>
      </c>
    </row>
    <row r="3370" spans="1:6">
      <c r="A3370" s="96" t="s">
        <v>65</v>
      </c>
      <c r="B3370" s="86" t="s">
        <v>211</v>
      </c>
      <c r="C3370" s="86" t="s">
        <v>435</v>
      </c>
      <c r="D3370" s="86" t="s">
        <v>436</v>
      </c>
      <c r="F3370" s="97">
        <v>0</v>
      </c>
    </row>
    <row r="3371" spans="1:6">
      <c r="A3371" s="96" t="s">
        <v>65</v>
      </c>
      <c r="B3371" s="86" t="s">
        <v>211</v>
      </c>
      <c r="C3371" s="86" t="s">
        <v>438</v>
      </c>
      <c r="D3371" s="86" t="s">
        <v>439</v>
      </c>
      <c r="F3371" s="97">
        <v>0</v>
      </c>
    </row>
    <row r="3372" spans="1:6">
      <c r="A3372" s="96" t="s">
        <v>65</v>
      </c>
      <c r="B3372" s="86" t="s">
        <v>211</v>
      </c>
      <c r="C3372" s="86" t="s">
        <v>440</v>
      </c>
      <c r="D3372" s="86" t="s">
        <v>441</v>
      </c>
      <c r="F3372" s="97">
        <v>0</v>
      </c>
    </row>
    <row r="3373" spans="1:6">
      <c r="A3373" s="96" t="s">
        <v>65</v>
      </c>
      <c r="B3373" s="86" t="s">
        <v>211</v>
      </c>
      <c r="C3373" s="86" t="s">
        <v>442</v>
      </c>
      <c r="D3373" s="86" t="s">
        <v>443</v>
      </c>
      <c r="F3373" s="97">
        <v>0</v>
      </c>
    </row>
    <row r="3374" spans="1:6">
      <c r="A3374" s="96" t="s">
        <v>65</v>
      </c>
      <c r="B3374" s="86" t="s">
        <v>211</v>
      </c>
      <c r="C3374" s="86" t="s">
        <v>445</v>
      </c>
      <c r="D3374" s="86" t="s">
        <v>446</v>
      </c>
      <c r="F3374" s="97">
        <v>0</v>
      </c>
    </row>
    <row r="3375" spans="1:6">
      <c r="A3375" s="96" t="s">
        <v>65</v>
      </c>
      <c r="B3375" s="86" t="s">
        <v>211</v>
      </c>
      <c r="C3375" s="86" t="s">
        <v>447</v>
      </c>
      <c r="D3375" s="86" t="s">
        <v>448</v>
      </c>
      <c r="F3375" s="97">
        <v>0</v>
      </c>
    </row>
    <row r="3376" spans="1:6">
      <c r="A3376" s="96" t="s">
        <v>65</v>
      </c>
      <c r="B3376" s="86" t="s">
        <v>211</v>
      </c>
      <c r="C3376" s="86" t="s">
        <v>449</v>
      </c>
      <c r="D3376" s="86" t="s">
        <v>450</v>
      </c>
      <c r="F3376" s="97">
        <v>0</v>
      </c>
    </row>
    <row r="3377" spans="1:6">
      <c r="A3377" s="96" t="s">
        <v>65</v>
      </c>
      <c r="B3377" s="86" t="s">
        <v>211</v>
      </c>
      <c r="C3377" s="86" t="s">
        <v>452</v>
      </c>
      <c r="D3377" s="86" t="s">
        <v>453</v>
      </c>
      <c r="F3377" s="97">
        <v>0</v>
      </c>
    </row>
    <row r="3378" spans="1:6">
      <c r="A3378" s="96" t="s">
        <v>65</v>
      </c>
      <c r="B3378" s="86" t="s">
        <v>211</v>
      </c>
      <c r="C3378" s="86" t="s">
        <v>455</v>
      </c>
      <c r="D3378" s="86" t="s">
        <v>456</v>
      </c>
      <c r="F3378" s="97">
        <v>0</v>
      </c>
    </row>
    <row r="3379" spans="1:6">
      <c r="A3379" s="96" t="s">
        <v>65</v>
      </c>
      <c r="B3379" s="86" t="s">
        <v>211</v>
      </c>
      <c r="C3379" s="86" t="s">
        <v>457</v>
      </c>
      <c r="D3379" s="86" t="s">
        <v>458</v>
      </c>
      <c r="F3379" s="97">
        <v>0</v>
      </c>
    </row>
    <row r="3380" spans="1:6">
      <c r="A3380" s="96" t="s">
        <v>65</v>
      </c>
      <c r="B3380" s="86" t="s">
        <v>211</v>
      </c>
      <c r="C3380" s="86" t="s">
        <v>459</v>
      </c>
      <c r="D3380" s="86" t="s">
        <v>460</v>
      </c>
      <c r="F3380" s="97">
        <v>0</v>
      </c>
    </row>
    <row r="3381" spans="1:6">
      <c r="A3381" s="96" t="s">
        <v>65</v>
      </c>
      <c r="B3381" s="86" t="s">
        <v>211</v>
      </c>
      <c r="C3381" s="86" t="s">
        <v>462</v>
      </c>
      <c r="D3381" s="86" t="s">
        <v>463</v>
      </c>
      <c r="F3381" s="97">
        <v>0</v>
      </c>
    </row>
    <row r="3382" spans="1:6">
      <c r="A3382" s="96" t="s">
        <v>65</v>
      </c>
      <c r="B3382" s="86" t="s">
        <v>211</v>
      </c>
      <c r="C3382" s="86" t="s">
        <v>464</v>
      </c>
      <c r="D3382" s="86" t="s">
        <v>465</v>
      </c>
      <c r="F3382" s="97">
        <v>0</v>
      </c>
    </row>
    <row r="3383" spans="1:6">
      <c r="A3383" s="96" t="s">
        <v>65</v>
      </c>
      <c r="B3383" s="86" t="s">
        <v>211</v>
      </c>
      <c r="C3383" s="86" t="s">
        <v>466</v>
      </c>
      <c r="D3383" s="86" t="s">
        <v>467</v>
      </c>
      <c r="F3383" s="97">
        <v>0</v>
      </c>
    </row>
    <row r="3384" spans="1:6">
      <c r="A3384" s="96" t="s">
        <v>65</v>
      </c>
      <c r="B3384" s="86" t="s">
        <v>211</v>
      </c>
      <c r="C3384" s="86" t="s">
        <v>468</v>
      </c>
      <c r="D3384" s="86" t="s">
        <v>469</v>
      </c>
      <c r="F3384" s="97">
        <v>0</v>
      </c>
    </row>
    <row r="3385" spans="1:6">
      <c r="A3385" s="96" t="s">
        <v>65</v>
      </c>
      <c r="B3385" s="86" t="s">
        <v>211</v>
      </c>
      <c r="C3385" s="86" t="s">
        <v>470</v>
      </c>
      <c r="D3385" s="86" t="s">
        <v>471</v>
      </c>
      <c r="F3385" s="97">
        <v>0</v>
      </c>
    </row>
    <row r="3386" spans="1:6">
      <c r="A3386" s="96" t="s">
        <v>65</v>
      </c>
      <c r="B3386" s="86" t="s">
        <v>211</v>
      </c>
      <c r="C3386" s="86" t="s">
        <v>472</v>
      </c>
      <c r="D3386" s="86" t="s">
        <v>473</v>
      </c>
      <c r="F3386" s="97">
        <v>0</v>
      </c>
    </row>
    <row r="3387" spans="1:6">
      <c r="A3387" s="96" t="s">
        <v>65</v>
      </c>
      <c r="B3387" s="86" t="s">
        <v>211</v>
      </c>
      <c r="C3387" s="86" t="s">
        <v>475</v>
      </c>
      <c r="D3387" s="86" t="s">
        <v>476</v>
      </c>
      <c r="F3387" s="97">
        <v>0</v>
      </c>
    </row>
    <row r="3388" spans="1:6">
      <c r="A3388" s="96" t="s">
        <v>65</v>
      </c>
      <c r="B3388" s="86" t="s">
        <v>211</v>
      </c>
      <c r="C3388" s="86" t="s">
        <v>477</v>
      </c>
      <c r="D3388" s="86" t="s">
        <v>478</v>
      </c>
      <c r="F3388" s="97">
        <v>0</v>
      </c>
    </row>
    <row r="3389" spans="1:6">
      <c r="A3389" s="96" t="s">
        <v>65</v>
      </c>
      <c r="B3389" s="86" t="s">
        <v>211</v>
      </c>
      <c r="C3389" s="86" t="s">
        <v>479</v>
      </c>
      <c r="D3389" s="86" t="s">
        <v>480</v>
      </c>
      <c r="F3389" s="97">
        <v>0</v>
      </c>
    </row>
    <row r="3390" spans="1:6">
      <c r="A3390" s="96" t="s">
        <v>65</v>
      </c>
      <c r="B3390" s="86" t="s">
        <v>211</v>
      </c>
      <c r="C3390" s="86" t="s">
        <v>481</v>
      </c>
      <c r="D3390" s="86" t="s">
        <v>482</v>
      </c>
      <c r="F3390" s="97">
        <v>0</v>
      </c>
    </row>
    <row r="3391" spans="1:6">
      <c r="A3391" s="96" t="s">
        <v>65</v>
      </c>
      <c r="B3391" s="86" t="s">
        <v>211</v>
      </c>
      <c r="C3391" s="86" t="s">
        <v>483</v>
      </c>
      <c r="D3391" s="86" t="s">
        <v>484</v>
      </c>
      <c r="F3391" s="97">
        <v>0</v>
      </c>
    </row>
    <row r="3392" spans="1:6">
      <c r="A3392" s="96" t="s">
        <v>65</v>
      </c>
      <c r="B3392" s="86" t="s">
        <v>211</v>
      </c>
      <c r="C3392" s="86" t="s">
        <v>485</v>
      </c>
      <c r="D3392" s="86" t="s">
        <v>486</v>
      </c>
      <c r="F3392" s="97">
        <v>0</v>
      </c>
    </row>
    <row r="3393" spans="1:6">
      <c r="A3393" s="96" t="s">
        <v>65</v>
      </c>
      <c r="B3393" s="86" t="s">
        <v>211</v>
      </c>
      <c r="C3393" s="86" t="s">
        <v>487</v>
      </c>
      <c r="D3393" s="86" t="s">
        <v>488</v>
      </c>
      <c r="F3393" s="97">
        <v>0</v>
      </c>
    </row>
    <row r="3394" spans="1:6">
      <c r="A3394" s="96" t="s">
        <v>65</v>
      </c>
      <c r="B3394" s="86" t="s">
        <v>211</v>
      </c>
      <c r="C3394" s="86" t="s">
        <v>489</v>
      </c>
      <c r="D3394" s="86" t="s">
        <v>490</v>
      </c>
      <c r="F3394" s="97">
        <v>0</v>
      </c>
    </row>
    <row r="3395" spans="1:6">
      <c r="A3395" s="96" t="s">
        <v>65</v>
      </c>
      <c r="B3395" s="86" t="s">
        <v>211</v>
      </c>
      <c r="C3395" s="86" t="s">
        <v>491</v>
      </c>
      <c r="D3395" s="86" t="s">
        <v>492</v>
      </c>
      <c r="F3395" s="97">
        <v>0</v>
      </c>
    </row>
    <row r="3396" spans="1:6">
      <c r="A3396" s="96" t="s">
        <v>65</v>
      </c>
      <c r="B3396" s="86" t="s">
        <v>211</v>
      </c>
      <c r="C3396" s="86" t="s">
        <v>493</v>
      </c>
      <c r="D3396" s="86" t="s">
        <v>494</v>
      </c>
      <c r="F3396" s="97">
        <v>0</v>
      </c>
    </row>
    <row r="3397" spans="1:6">
      <c r="A3397" s="96" t="s">
        <v>65</v>
      </c>
      <c r="B3397" s="86" t="s">
        <v>211</v>
      </c>
      <c r="C3397" s="86" t="s">
        <v>495</v>
      </c>
      <c r="D3397" s="86" t="s">
        <v>496</v>
      </c>
      <c r="F3397" s="97">
        <v>0</v>
      </c>
    </row>
    <row r="3398" spans="1:6">
      <c r="A3398" s="96" t="s">
        <v>65</v>
      </c>
      <c r="B3398" s="86" t="s">
        <v>211</v>
      </c>
      <c r="C3398" s="86" t="s">
        <v>497</v>
      </c>
      <c r="D3398" s="86" t="s">
        <v>498</v>
      </c>
      <c r="F3398" s="97">
        <v>0</v>
      </c>
    </row>
    <row r="3399" spans="1:6">
      <c r="A3399" s="96" t="s">
        <v>65</v>
      </c>
      <c r="B3399" s="86" t="s">
        <v>211</v>
      </c>
      <c r="C3399" s="86" t="s">
        <v>499</v>
      </c>
      <c r="D3399" s="86" t="s">
        <v>500</v>
      </c>
      <c r="F3399" s="97">
        <v>0</v>
      </c>
    </row>
    <row r="3400" spans="1:6">
      <c r="A3400" s="96" t="s">
        <v>65</v>
      </c>
      <c r="B3400" s="86" t="s">
        <v>211</v>
      </c>
      <c r="C3400" s="86" t="s">
        <v>501</v>
      </c>
      <c r="D3400" s="86" t="s">
        <v>502</v>
      </c>
      <c r="F3400" s="97">
        <v>0</v>
      </c>
    </row>
    <row r="3401" spans="1:6">
      <c r="A3401" s="96" t="s">
        <v>65</v>
      </c>
      <c r="B3401" s="86" t="s">
        <v>211</v>
      </c>
      <c r="C3401" s="86" t="s">
        <v>503</v>
      </c>
      <c r="D3401" s="86" t="s">
        <v>504</v>
      </c>
      <c r="F3401" s="97">
        <v>0</v>
      </c>
    </row>
    <row r="3402" spans="1:6">
      <c r="A3402" s="96" t="s">
        <v>65</v>
      </c>
      <c r="B3402" s="86" t="s">
        <v>211</v>
      </c>
      <c r="C3402" s="86" t="s">
        <v>505</v>
      </c>
      <c r="D3402" s="86" t="s">
        <v>506</v>
      </c>
      <c r="F3402" s="97">
        <v>0</v>
      </c>
    </row>
    <row r="3403" spans="1:6">
      <c r="A3403" s="96" t="s">
        <v>65</v>
      </c>
      <c r="B3403" s="86" t="s">
        <v>211</v>
      </c>
      <c r="C3403" s="86" t="s">
        <v>507</v>
      </c>
      <c r="D3403" s="86" t="s">
        <v>508</v>
      </c>
      <c r="F3403" s="97">
        <v>0</v>
      </c>
    </row>
    <row r="3404" spans="1:6">
      <c r="A3404" s="96" t="s">
        <v>65</v>
      </c>
      <c r="B3404" s="86" t="s">
        <v>211</v>
      </c>
      <c r="C3404" s="86" t="s">
        <v>509</v>
      </c>
      <c r="D3404" s="86" t="s">
        <v>510</v>
      </c>
      <c r="F3404" s="97">
        <v>0</v>
      </c>
    </row>
    <row r="3405" spans="1:6">
      <c r="A3405" s="96" t="s">
        <v>65</v>
      </c>
      <c r="B3405" s="86" t="s">
        <v>211</v>
      </c>
      <c r="C3405" s="86" t="s">
        <v>511</v>
      </c>
      <c r="D3405" s="86" t="s">
        <v>512</v>
      </c>
      <c r="F3405" s="97">
        <v>0</v>
      </c>
    </row>
    <row r="3406" spans="1:6">
      <c r="A3406" s="96" t="s">
        <v>65</v>
      </c>
      <c r="B3406" s="86" t="s">
        <v>211</v>
      </c>
      <c r="C3406" s="86" t="s">
        <v>513</v>
      </c>
      <c r="D3406" s="86" t="s">
        <v>514</v>
      </c>
      <c r="F3406" s="97">
        <v>0</v>
      </c>
    </row>
    <row r="3407" spans="1:6">
      <c r="A3407" s="96" t="s">
        <v>65</v>
      </c>
      <c r="B3407" s="86" t="s">
        <v>211</v>
      </c>
      <c r="C3407" s="86" t="s">
        <v>515</v>
      </c>
      <c r="D3407" s="86" t="s">
        <v>516</v>
      </c>
      <c r="F3407" s="97">
        <v>0</v>
      </c>
    </row>
    <row r="3408" spans="1:6">
      <c r="A3408" s="96" t="s">
        <v>65</v>
      </c>
      <c r="B3408" s="86" t="s">
        <v>211</v>
      </c>
      <c r="C3408" s="86" t="s">
        <v>517</v>
      </c>
      <c r="D3408" s="86" t="s">
        <v>518</v>
      </c>
      <c r="F3408" s="97">
        <v>0</v>
      </c>
    </row>
    <row r="3409" spans="1:6">
      <c r="A3409" s="96" t="s">
        <v>65</v>
      </c>
      <c r="B3409" s="86" t="s">
        <v>211</v>
      </c>
      <c r="C3409" s="86" t="s">
        <v>519</v>
      </c>
      <c r="D3409" s="86" t="s">
        <v>520</v>
      </c>
      <c r="F3409" s="97">
        <v>0</v>
      </c>
    </row>
    <row r="3410" spans="1:6">
      <c r="A3410" s="96" t="s">
        <v>65</v>
      </c>
      <c r="B3410" s="86" t="s">
        <v>211</v>
      </c>
      <c r="C3410" s="86" t="s">
        <v>521</v>
      </c>
      <c r="D3410" s="86" t="s">
        <v>522</v>
      </c>
      <c r="F3410" s="97">
        <v>0</v>
      </c>
    </row>
    <row r="3411" spans="1:6">
      <c r="A3411" s="96" t="s">
        <v>65</v>
      </c>
      <c r="B3411" s="86" t="s">
        <v>211</v>
      </c>
      <c r="C3411" s="86" t="s">
        <v>523</v>
      </c>
      <c r="D3411" s="86" t="s">
        <v>467</v>
      </c>
      <c r="F3411" s="97">
        <v>0</v>
      </c>
    </row>
    <row r="3412" spans="1:6">
      <c r="A3412" s="96" t="s">
        <v>65</v>
      </c>
      <c r="B3412" s="86" t="s">
        <v>211</v>
      </c>
      <c r="C3412" s="86" t="s">
        <v>524</v>
      </c>
      <c r="D3412" s="86" t="s">
        <v>525</v>
      </c>
      <c r="F3412" s="97">
        <v>0</v>
      </c>
    </row>
    <row r="3413" spans="1:6">
      <c r="A3413" s="96" t="s">
        <v>65</v>
      </c>
      <c r="B3413" s="86" t="s">
        <v>211</v>
      </c>
      <c r="C3413" s="86" t="s">
        <v>526</v>
      </c>
      <c r="D3413" s="86" t="s">
        <v>527</v>
      </c>
      <c r="F3413" s="97">
        <v>0</v>
      </c>
    </row>
    <row r="3414" spans="1:6">
      <c r="A3414" s="96" t="s">
        <v>65</v>
      </c>
      <c r="B3414" s="86" t="s">
        <v>211</v>
      </c>
      <c r="C3414" s="86" t="s">
        <v>528</v>
      </c>
      <c r="D3414" s="86" t="s">
        <v>478</v>
      </c>
      <c r="F3414" s="97">
        <v>0</v>
      </c>
    </row>
    <row r="3415" spans="1:6">
      <c r="A3415" s="96" t="s">
        <v>65</v>
      </c>
      <c r="B3415" s="86" t="s">
        <v>211</v>
      </c>
      <c r="C3415" s="86" t="s">
        <v>529</v>
      </c>
      <c r="D3415" s="86" t="s">
        <v>530</v>
      </c>
      <c r="F3415" s="97">
        <v>0</v>
      </c>
    </row>
    <row r="3416" spans="1:6">
      <c r="A3416" s="96" t="s">
        <v>65</v>
      </c>
      <c r="B3416" s="86" t="s">
        <v>211</v>
      </c>
      <c r="C3416" s="86" t="s">
        <v>531</v>
      </c>
      <c r="D3416" s="86" t="s">
        <v>532</v>
      </c>
      <c r="F3416" s="97">
        <v>0</v>
      </c>
    </row>
    <row r="3417" spans="1:6">
      <c r="A3417" s="96" t="s">
        <v>65</v>
      </c>
      <c r="B3417" s="86" t="s">
        <v>211</v>
      </c>
      <c r="C3417" s="86" t="s">
        <v>533</v>
      </c>
      <c r="D3417" s="86" t="s">
        <v>534</v>
      </c>
      <c r="F3417" s="97">
        <v>0</v>
      </c>
    </row>
    <row r="3418" spans="1:6">
      <c r="A3418" s="96" t="s">
        <v>65</v>
      </c>
      <c r="B3418" s="86" t="s">
        <v>211</v>
      </c>
      <c r="C3418" s="86" t="s">
        <v>535</v>
      </c>
      <c r="D3418" s="86" t="s">
        <v>536</v>
      </c>
      <c r="F3418" s="97">
        <v>0</v>
      </c>
    </row>
    <row r="3419" spans="1:6">
      <c r="A3419" s="96" t="s">
        <v>65</v>
      </c>
      <c r="B3419" s="86" t="s">
        <v>211</v>
      </c>
      <c r="C3419" s="86" t="s">
        <v>537</v>
      </c>
      <c r="D3419" s="86" t="s">
        <v>538</v>
      </c>
      <c r="F3419" s="97">
        <v>0</v>
      </c>
    </row>
    <row r="3420" spans="1:6">
      <c r="A3420" s="96" t="s">
        <v>65</v>
      </c>
      <c r="B3420" s="86" t="s">
        <v>211</v>
      </c>
      <c r="C3420" s="86" t="s">
        <v>539</v>
      </c>
      <c r="D3420" s="86" t="s">
        <v>540</v>
      </c>
      <c r="F3420" s="97">
        <v>0</v>
      </c>
    </row>
    <row r="3421" spans="1:6">
      <c r="A3421" s="96" t="s">
        <v>65</v>
      </c>
      <c r="B3421" s="86" t="s">
        <v>211</v>
      </c>
      <c r="C3421" s="86" t="s">
        <v>541</v>
      </c>
      <c r="D3421" s="86" t="s">
        <v>542</v>
      </c>
      <c r="F3421" s="97">
        <v>0</v>
      </c>
    </row>
    <row r="3422" spans="1:6">
      <c r="A3422" s="96" t="s">
        <v>65</v>
      </c>
      <c r="B3422" s="86" t="s">
        <v>211</v>
      </c>
      <c r="C3422" s="86" t="s">
        <v>543</v>
      </c>
      <c r="D3422" s="86" t="s">
        <v>544</v>
      </c>
      <c r="F3422" s="97">
        <v>0</v>
      </c>
    </row>
    <row r="3423" spans="1:6">
      <c r="A3423" s="96" t="s">
        <v>65</v>
      </c>
      <c r="B3423" s="86" t="s">
        <v>211</v>
      </c>
      <c r="C3423" s="86" t="s">
        <v>545</v>
      </c>
      <c r="D3423" s="86" t="s">
        <v>546</v>
      </c>
      <c r="F3423" s="97">
        <v>0</v>
      </c>
    </row>
    <row r="3424" spans="1:6">
      <c r="A3424" s="96" t="s">
        <v>65</v>
      </c>
      <c r="B3424" s="86" t="s">
        <v>211</v>
      </c>
      <c r="C3424" s="86" t="s">
        <v>547</v>
      </c>
      <c r="D3424" s="86" t="s">
        <v>548</v>
      </c>
      <c r="F3424" s="97">
        <v>0</v>
      </c>
    </row>
    <row r="3425" spans="1:6">
      <c r="A3425" s="96" t="s">
        <v>65</v>
      </c>
      <c r="B3425" s="86" t="s">
        <v>211</v>
      </c>
      <c r="C3425" s="86" t="s">
        <v>549</v>
      </c>
      <c r="D3425" s="86" t="s">
        <v>550</v>
      </c>
      <c r="F3425" s="97">
        <v>0</v>
      </c>
    </row>
    <row r="3426" spans="1:6">
      <c r="A3426" s="96" t="s">
        <v>65</v>
      </c>
      <c r="B3426" s="86" t="s">
        <v>211</v>
      </c>
      <c r="C3426" s="86" t="s">
        <v>551</v>
      </c>
      <c r="D3426" s="86" t="s">
        <v>552</v>
      </c>
      <c r="F3426" s="97">
        <v>0</v>
      </c>
    </row>
    <row r="3427" spans="1:6">
      <c r="A3427" s="96" t="s">
        <v>65</v>
      </c>
      <c r="B3427" s="86" t="s">
        <v>211</v>
      </c>
      <c r="C3427" s="86" t="s">
        <v>553</v>
      </c>
      <c r="D3427" s="86" t="s">
        <v>554</v>
      </c>
      <c r="F3427" s="97">
        <v>0</v>
      </c>
    </row>
    <row r="3428" spans="1:6">
      <c r="A3428" s="96" t="s">
        <v>65</v>
      </c>
      <c r="B3428" s="86" t="s">
        <v>211</v>
      </c>
      <c r="C3428" s="86" t="s">
        <v>555</v>
      </c>
      <c r="D3428" s="86" t="s">
        <v>556</v>
      </c>
      <c r="F3428" s="97">
        <v>0</v>
      </c>
    </row>
    <row r="3429" spans="1:6">
      <c r="A3429" s="96" t="s">
        <v>65</v>
      </c>
      <c r="B3429" s="86" t="s">
        <v>211</v>
      </c>
      <c r="C3429" s="86" t="s">
        <v>557</v>
      </c>
      <c r="D3429" s="86" t="s">
        <v>558</v>
      </c>
      <c r="F3429" s="97">
        <v>0</v>
      </c>
    </row>
    <row r="3430" spans="1:6">
      <c r="A3430" s="96" t="s">
        <v>65</v>
      </c>
      <c r="B3430" s="86" t="s">
        <v>211</v>
      </c>
      <c r="C3430" s="86" t="s">
        <v>559</v>
      </c>
      <c r="D3430" s="86" t="s">
        <v>560</v>
      </c>
      <c r="F3430" s="97">
        <v>0</v>
      </c>
    </row>
    <row r="3431" spans="1:6">
      <c r="A3431" s="96" t="s">
        <v>65</v>
      </c>
      <c r="B3431" s="86" t="s">
        <v>211</v>
      </c>
      <c r="C3431" s="86" t="s">
        <v>561</v>
      </c>
      <c r="D3431" s="86" t="s">
        <v>562</v>
      </c>
      <c r="F3431" s="97">
        <v>0</v>
      </c>
    </row>
    <row r="3432" spans="1:6">
      <c r="A3432" s="96" t="s">
        <v>65</v>
      </c>
      <c r="B3432" s="86" t="s">
        <v>211</v>
      </c>
      <c r="C3432" s="86" t="s">
        <v>563</v>
      </c>
      <c r="D3432" s="86" t="s">
        <v>564</v>
      </c>
      <c r="F3432" s="97">
        <v>0</v>
      </c>
    </row>
    <row r="3433" spans="1:6">
      <c r="A3433" s="96" t="s">
        <v>65</v>
      </c>
      <c r="B3433" s="86" t="s">
        <v>211</v>
      </c>
      <c r="C3433" s="86" t="s">
        <v>565</v>
      </c>
      <c r="D3433" s="86" t="s">
        <v>566</v>
      </c>
      <c r="F3433" s="97">
        <v>0</v>
      </c>
    </row>
    <row r="3434" spans="1:6">
      <c r="A3434" s="96" t="s">
        <v>65</v>
      </c>
      <c r="B3434" s="86" t="s">
        <v>211</v>
      </c>
      <c r="C3434" s="86" t="s">
        <v>568</v>
      </c>
      <c r="D3434" s="86" t="s">
        <v>569</v>
      </c>
      <c r="F3434" s="97">
        <v>0</v>
      </c>
    </row>
    <row r="3435" spans="1:6">
      <c r="A3435" s="96" t="s">
        <v>65</v>
      </c>
      <c r="B3435" s="86" t="s">
        <v>211</v>
      </c>
      <c r="C3435" s="86" t="s">
        <v>570</v>
      </c>
      <c r="D3435" s="86" t="s">
        <v>571</v>
      </c>
      <c r="F3435" s="97">
        <v>0</v>
      </c>
    </row>
    <row r="3436" spans="1:6">
      <c r="A3436" s="96" t="s">
        <v>65</v>
      </c>
      <c r="B3436" s="86" t="s">
        <v>211</v>
      </c>
      <c r="C3436" s="86" t="s">
        <v>572</v>
      </c>
      <c r="D3436" s="86" t="s">
        <v>573</v>
      </c>
      <c r="F3436" s="97">
        <v>0</v>
      </c>
    </row>
    <row r="3437" spans="1:6">
      <c r="A3437" s="96" t="s">
        <v>65</v>
      </c>
      <c r="B3437" s="86" t="s">
        <v>211</v>
      </c>
      <c r="C3437" s="86" t="s">
        <v>574</v>
      </c>
      <c r="D3437" s="86" t="s">
        <v>575</v>
      </c>
      <c r="F3437" s="97">
        <v>0</v>
      </c>
    </row>
    <row r="3438" spans="1:6">
      <c r="A3438" s="96" t="s">
        <v>65</v>
      </c>
      <c r="B3438" s="86" t="s">
        <v>211</v>
      </c>
      <c r="C3438" s="86" t="s">
        <v>576</v>
      </c>
      <c r="D3438" s="86" t="s">
        <v>577</v>
      </c>
      <c r="F3438" s="97">
        <v>0</v>
      </c>
    </row>
    <row r="3439" spans="1:6">
      <c r="A3439" s="96" t="s">
        <v>65</v>
      </c>
      <c r="B3439" s="86" t="s">
        <v>211</v>
      </c>
      <c r="C3439" s="86" t="s">
        <v>578</v>
      </c>
      <c r="D3439" s="86" t="s">
        <v>579</v>
      </c>
      <c r="F3439" s="97">
        <v>0</v>
      </c>
    </row>
    <row r="3440" spans="1:6">
      <c r="A3440" s="96" t="s">
        <v>65</v>
      </c>
      <c r="B3440" s="86" t="s">
        <v>211</v>
      </c>
      <c r="C3440" s="86" t="s">
        <v>580</v>
      </c>
      <c r="D3440" s="88" t="s">
        <v>581</v>
      </c>
      <c r="F3440" s="97">
        <v>0</v>
      </c>
    </row>
    <row r="3441" spans="1:6">
      <c r="A3441" s="96" t="s">
        <v>65</v>
      </c>
      <c r="B3441" s="86" t="s">
        <v>211</v>
      </c>
      <c r="C3441" s="86" t="s">
        <v>587</v>
      </c>
      <c r="D3441" s="86" t="s">
        <v>588</v>
      </c>
      <c r="F3441" s="97">
        <v>0</v>
      </c>
    </row>
    <row r="3442" spans="1:6">
      <c r="A3442" s="96" t="s">
        <v>65</v>
      </c>
      <c r="B3442" s="86" t="s">
        <v>211</v>
      </c>
      <c r="C3442" s="86" t="s">
        <v>591</v>
      </c>
      <c r="D3442" s="88" t="s">
        <v>592</v>
      </c>
      <c r="F3442" s="97">
        <v>0</v>
      </c>
    </row>
    <row r="3443" spans="1:6">
      <c r="A3443" s="96" t="s">
        <v>65</v>
      </c>
      <c r="B3443" s="86" t="s">
        <v>211</v>
      </c>
      <c r="C3443" s="86" t="s">
        <v>594</v>
      </c>
      <c r="D3443" s="86" t="s">
        <v>595</v>
      </c>
      <c r="F3443" s="97">
        <v>0</v>
      </c>
    </row>
    <row r="3444" spans="1:6">
      <c r="A3444" s="96" t="s">
        <v>65</v>
      </c>
      <c r="B3444" s="86" t="s">
        <v>211</v>
      </c>
      <c r="C3444" s="86" t="s">
        <v>596</v>
      </c>
      <c r="D3444" s="86" t="s">
        <v>597</v>
      </c>
      <c r="F3444" s="97">
        <v>0</v>
      </c>
    </row>
    <row r="3445" spans="1:6">
      <c r="A3445" s="96" t="s">
        <v>65</v>
      </c>
      <c r="B3445" s="86" t="s">
        <v>211</v>
      </c>
      <c r="C3445" s="86" t="s">
        <v>598</v>
      </c>
      <c r="D3445" s="86" t="s">
        <v>599</v>
      </c>
      <c r="F3445" s="97">
        <v>0</v>
      </c>
    </row>
    <row r="3446" spans="1:6">
      <c r="A3446" s="96" t="s">
        <v>65</v>
      </c>
      <c r="B3446" s="86" t="s">
        <v>211</v>
      </c>
      <c r="C3446" s="86" t="s">
        <v>600</v>
      </c>
      <c r="D3446" s="86" t="s">
        <v>601</v>
      </c>
      <c r="F3446" s="97">
        <v>0</v>
      </c>
    </row>
    <row r="3447" spans="1:6">
      <c r="A3447" s="96" t="s">
        <v>65</v>
      </c>
      <c r="B3447" s="86" t="s">
        <v>211</v>
      </c>
      <c r="C3447" s="86" t="s">
        <v>602</v>
      </c>
      <c r="D3447" s="86" t="s">
        <v>603</v>
      </c>
      <c r="F3447" s="97">
        <v>0</v>
      </c>
    </row>
    <row r="3448" spans="1:6">
      <c r="A3448" s="96" t="s">
        <v>65</v>
      </c>
      <c r="B3448" s="86" t="s">
        <v>211</v>
      </c>
      <c r="C3448" s="86" t="s">
        <v>604</v>
      </c>
      <c r="D3448" s="88" t="s">
        <v>605</v>
      </c>
      <c r="F3448" s="97">
        <v>0</v>
      </c>
    </row>
    <row r="3449" spans="1:6">
      <c r="A3449" s="96" t="s">
        <v>65</v>
      </c>
      <c r="B3449" s="86" t="s">
        <v>211</v>
      </c>
      <c r="C3449" s="86" t="s">
        <v>607</v>
      </c>
      <c r="D3449" s="88" t="s">
        <v>608</v>
      </c>
      <c r="F3449" s="97">
        <v>0</v>
      </c>
    </row>
    <row r="3450" spans="1:6">
      <c r="A3450" s="96" t="s">
        <v>65</v>
      </c>
      <c r="B3450" s="86" t="s">
        <v>211</v>
      </c>
      <c r="C3450" s="86" t="s">
        <v>609</v>
      </c>
      <c r="D3450" s="86" t="s">
        <v>610</v>
      </c>
      <c r="F3450" s="97">
        <v>0</v>
      </c>
    </row>
    <row r="3451" spans="1:6">
      <c r="A3451" s="96" t="s">
        <v>65</v>
      </c>
      <c r="B3451" s="86" t="s">
        <v>211</v>
      </c>
      <c r="C3451" s="86" t="s">
        <v>611</v>
      </c>
      <c r="D3451" s="86" t="s">
        <v>612</v>
      </c>
      <c r="F3451" s="97">
        <v>0</v>
      </c>
    </row>
    <row r="3452" spans="1:6">
      <c r="A3452" s="96" t="s">
        <v>65</v>
      </c>
      <c r="B3452" s="86" t="s">
        <v>211</v>
      </c>
      <c r="C3452" s="86" t="s">
        <v>613</v>
      </c>
      <c r="D3452" s="86" t="s">
        <v>614</v>
      </c>
      <c r="F3452" s="97">
        <v>0</v>
      </c>
    </row>
    <row r="3453" spans="1:6">
      <c r="A3453" s="96" t="s">
        <v>65</v>
      </c>
      <c r="B3453" s="86" t="s">
        <v>211</v>
      </c>
      <c r="C3453" s="86" t="s">
        <v>615</v>
      </c>
      <c r="D3453" s="86" t="s">
        <v>616</v>
      </c>
      <c r="F3453" s="97">
        <v>0</v>
      </c>
    </row>
    <row r="3454" spans="1:6">
      <c r="A3454" s="96" t="s">
        <v>65</v>
      </c>
      <c r="B3454" s="86" t="s">
        <v>211</v>
      </c>
      <c r="C3454" s="86" t="s">
        <v>617</v>
      </c>
      <c r="D3454" s="86" t="s">
        <v>618</v>
      </c>
      <c r="F3454" s="97">
        <v>0</v>
      </c>
    </row>
    <row r="3455" spans="1:6">
      <c r="A3455" s="96" t="s">
        <v>65</v>
      </c>
      <c r="B3455" s="86" t="s">
        <v>211</v>
      </c>
      <c r="C3455" s="86" t="s">
        <v>619</v>
      </c>
      <c r="D3455" s="86" t="s">
        <v>620</v>
      </c>
      <c r="F3455" s="97">
        <v>0</v>
      </c>
    </row>
    <row r="3456" spans="1:6">
      <c r="A3456" s="96" t="s">
        <v>65</v>
      </c>
      <c r="B3456" s="86" t="s">
        <v>211</v>
      </c>
      <c r="C3456" s="86" t="s">
        <v>621</v>
      </c>
      <c r="D3456" s="86" t="s">
        <v>622</v>
      </c>
      <c r="F3456" s="97">
        <v>0</v>
      </c>
    </row>
    <row r="3457" spans="1:6">
      <c r="A3457" s="96" t="s">
        <v>65</v>
      </c>
      <c r="B3457" s="86" t="s">
        <v>211</v>
      </c>
      <c r="C3457" s="86" t="s">
        <v>623</v>
      </c>
      <c r="D3457" s="86" t="s">
        <v>624</v>
      </c>
      <c r="F3457" s="97">
        <v>0</v>
      </c>
    </row>
    <row r="3458" spans="1:6">
      <c r="A3458" s="96" t="s">
        <v>65</v>
      </c>
      <c r="B3458" s="86" t="s">
        <v>211</v>
      </c>
      <c r="C3458" s="86" t="s">
        <v>625</v>
      </c>
      <c r="D3458" s="86" t="s">
        <v>626</v>
      </c>
      <c r="F3458" s="97">
        <v>0</v>
      </c>
    </row>
    <row r="3459" spans="1:6">
      <c r="A3459" s="96" t="s">
        <v>65</v>
      </c>
      <c r="B3459" s="86" t="s">
        <v>211</v>
      </c>
      <c r="C3459" s="86" t="s">
        <v>628</v>
      </c>
      <c r="D3459" s="86" t="s">
        <v>629</v>
      </c>
      <c r="F3459" s="97">
        <v>0</v>
      </c>
    </row>
    <row r="3460" spans="1:6">
      <c r="A3460" s="96" t="s">
        <v>65</v>
      </c>
      <c r="B3460" s="86" t="s">
        <v>211</v>
      </c>
      <c r="C3460" s="89" t="s">
        <v>632</v>
      </c>
      <c r="D3460" s="86" t="s">
        <v>633</v>
      </c>
      <c r="F3460" s="97">
        <v>0</v>
      </c>
    </row>
    <row r="3461" spans="1:6">
      <c r="A3461" s="96" t="s">
        <v>65</v>
      </c>
      <c r="B3461" s="86" t="s">
        <v>211</v>
      </c>
      <c r="C3461" s="90" t="s">
        <v>635</v>
      </c>
      <c r="D3461" s="90" t="s">
        <v>636</v>
      </c>
      <c r="F3461" s="97">
        <v>0</v>
      </c>
    </row>
    <row r="3462" spans="1:6">
      <c r="A3462" s="96" t="s">
        <v>65</v>
      </c>
      <c r="B3462" s="86" t="s">
        <v>211</v>
      </c>
      <c r="C3462" s="86" t="s">
        <v>638</v>
      </c>
      <c r="D3462" s="86" t="s">
        <v>639</v>
      </c>
      <c r="F3462" s="98">
        <v>2</v>
      </c>
    </row>
    <row r="3463" spans="1:6">
      <c r="A3463" s="96" t="s">
        <v>65</v>
      </c>
      <c r="B3463" s="86" t="s">
        <v>211</v>
      </c>
      <c r="C3463" s="86" t="s">
        <v>640</v>
      </c>
      <c r="D3463" s="86" t="s">
        <v>641</v>
      </c>
      <c r="F3463" s="97">
        <v>0</v>
      </c>
    </row>
    <row r="3464" spans="1:6">
      <c r="A3464" s="96" t="s">
        <v>65</v>
      </c>
      <c r="B3464" s="86" t="s">
        <v>211</v>
      </c>
      <c r="C3464" s="86" t="s">
        <v>642</v>
      </c>
      <c r="D3464" s="86" t="s">
        <v>643</v>
      </c>
      <c r="F3464" s="97">
        <v>0</v>
      </c>
    </row>
    <row r="3465" spans="1:6">
      <c r="A3465" s="96" t="s">
        <v>65</v>
      </c>
      <c r="B3465" s="86" t="s">
        <v>211</v>
      </c>
      <c r="C3465" s="86" t="s">
        <v>644</v>
      </c>
      <c r="D3465" s="86" t="s">
        <v>645</v>
      </c>
      <c r="F3465" s="97">
        <v>0</v>
      </c>
    </row>
    <row r="3466" spans="1:6">
      <c r="A3466" s="96" t="s">
        <v>65</v>
      </c>
      <c r="B3466" s="86" t="s">
        <v>211</v>
      </c>
      <c r="C3466" s="86" t="s">
        <v>647</v>
      </c>
      <c r="D3466" s="86" t="s">
        <v>648</v>
      </c>
      <c r="F3466" s="97">
        <v>0</v>
      </c>
    </row>
    <row r="3467" spans="1:6">
      <c r="A3467" s="96" t="s">
        <v>65</v>
      </c>
      <c r="B3467" s="86" t="s">
        <v>211</v>
      </c>
      <c r="C3467" s="86" t="s">
        <v>650</v>
      </c>
      <c r="D3467" s="86" t="s">
        <v>651</v>
      </c>
      <c r="F3467" s="97">
        <v>0</v>
      </c>
    </row>
    <row r="3468" spans="1:6">
      <c r="A3468" s="96" t="s">
        <v>65</v>
      </c>
      <c r="B3468" s="86" t="s">
        <v>211</v>
      </c>
      <c r="C3468" s="86" t="s">
        <v>653</v>
      </c>
      <c r="D3468" s="86" t="s">
        <v>654</v>
      </c>
      <c r="F3468" s="97">
        <v>0</v>
      </c>
    </row>
    <row r="3469" spans="1:6">
      <c r="A3469" s="96" t="s">
        <v>65</v>
      </c>
      <c r="B3469" s="86" t="s">
        <v>211</v>
      </c>
      <c r="C3469" s="86" t="s">
        <v>656</v>
      </c>
      <c r="D3469" s="86" t="s">
        <v>657</v>
      </c>
      <c r="F3469" s="97">
        <v>0</v>
      </c>
    </row>
    <row r="3470" spans="1:6">
      <c r="A3470" s="96" t="s">
        <v>65</v>
      </c>
      <c r="B3470" s="86" t="s">
        <v>211</v>
      </c>
      <c r="C3470" s="86" t="s">
        <v>658</v>
      </c>
      <c r="D3470" s="86" t="s">
        <v>659</v>
      </c>
      <c r="F3470" s="97">
        <v>0</v>
      </c>
    </row>
    <row r="3471" spans="1:6">
      <c r="A3471" s="96" t="s">
        <v>65</v>
      </c>
      <c r="B3471" s="86" t="s">
        <v>211</v>
      </c>
      <c r="C3471" s="86" t="s">
        <v>660</v>
      </c>
      <c r="D3471" s="86" t="s">
        <v>661</v>
      </c>
      <c r="F3471" s="97">
        <v>0</v>
      </c>
    </row>
    <row r="3472" spans="1:6">
      <c r="A3472" s="96" t="s">
        <v>65</v>
      </c>
      <c r="B3472" s="86" t="s">
        <v>211</v>
      </c>
      <c r="C3472" s="91" t="s">
        <v>662</v>
      </c>
      <c r="D3472" s="91" t="s">
        <v>663</v>
      </c>
      <c r="F3472" s="97">
        <v>0</v>
      </c>
    </row>
    <row r="3473" spans="1:6">
      <c r="A3473" s="96" t="s">
        <v>65</v>
      </c>
      <c r="B3473" s="86" t="s">
        <v>211</v>
      </c>
      <c r="C3473" s="86" t="s">
        <v>664</v>
      </c>
      <c r="D3473" s="86" t="s">
        <v>665</v>
      </c>
      <c r="F3473" s="97">
        <v>0</v>
      </c>
    </row>
    <row r="3474" spans="1:6">
      <c r="A3474" s="96" t="s">
        <v>65</v>
      </c>
      <c r="B3474" s="86" t="s">
        <v>211</v>
      </c>
      <c r="C3474" s="86" t="s">
        <v>666</v>
      </c>
      <c r="D3474" s="86" t="s">
        <v>667</v>
      </c>
      <c r="F3474" s="97">
        <v>0</v>
      </c>
    </row>
    <row r="3475" spans="1:6">
      <c r="A3475" s="96" t="s">
        <v>65</v>
      </c>
      <c r="B3475" s="86" t="s">
        <v>211</v>
      </c>
      <c r="C3475" s="86" t="s">
        <v>668</v>
      </c>
      <c r="D3475" s="86" t="s">
        <v>669</v>
      </c>
      <c r="F3475" s="97">
        <v>0</v>
      </c>
    </row>
    <row r="3476" spans="1:6">
      <c r="A3476" s="96" t="s">
        <v>65</v>
      </c>
      <c r="B3476" s="86" t="s">
        <v>211</v>
      </c>
      <c r="C3476" s="91" t="s">
        <v>670</v>
      </c>
      <c r="D3476" s="91" t="s">
        <v>671</v>
      </c>
      <c r="F3476" s="97">
        <v>0</v>
      </c>
    </row>
    <row r="3477" spans="1:6">
      <c r="A3477" s="96" t="s">
        <v>65</v>
      </c>
      <c r="B3477" s="86" t="s">
        <v>211</v>
      </c>
      <c r="C3477" s="86" t="s">
        <v>672</v>
      </c>
      <c r="D3477" s="86" t="s">
        <v>673</v>
      </c>
      <c r="F3477" s="97">
        <v>0</v>
      </c>
    </row>
    <row r="3478" spans="1:6">
      <c r="A3478" s="96" t="s">
        <v>65</v>
      </c>
      <c r="B3478" s="86" t="s">
        <v>211</v>
      </c>
      <c r="C3478" s="86" t="s">
        <v>674</v>
      </c>
      <c r="D3478" s="86" t="s">
        <v>675</v>
      </c>
      <c r="F3478" s="97">
        <v>0</v>
      </c>
    </row>
    <row r="3479" spans="1:6">
      <c r="A3479" s="96" t="s">
        <v>65</v>
      </c>
      <c r="B3479" s="86" t="s">
        <v>211</v>
      </c>
      <c r="C3479" s="86" t="s">
        <v>676</v>
      </c>
      <c r="D3479" s="86" t="s">
        <v>677</v>
      </c>
      <c r="F3479" s="97">
        <v>0</v>
      </c>
    </row>
    <row r="3480" spans="1:6">
      <c r="A3480" s="96" t="s">
        <v>65</v>
      </c>
      <c r="B3480" s="86" t="s">
        <v>211</v>
      </c>
      <c r="C3480" s="86" t="s">
        <v>678</v>
      </c>
      <c r="D3480" s="86" t="s">
        <v>679</v>
      </c>
      <c r="F3480" s="97">
        <v>0</v>
      </c>
    </row>
    <row r="3481" spans="1:6">
      <c r="A3481" s="96" t="s">
        <v>65</v>
      </c>
      <c r="B3481" s="86" t="s">
        <v>211</v>
      </c>
      <c r="C3481" s="86" t="s">
        <v>680</v>
      </c>
      <c r="D3481" s="86" t="s">
        <v>681</v>
      </c>
      <c r="F3481" s="97">
        <v>0</v>
      </c>
    </row>
    <row r="3482" spans="1:6">
      <c r="A3482" s="96" t="s">
        <v>65</v>
      </c>
      <c r="B3482" s="86" t="s">
        <v>211</v>
      </c>
      <c r="C3482" s="86" t="s">
        <v>682</v>
      </c>
      <c r="D3482" s="86" t="s">
        <v>683</v>
      </c>
      <c r="F3482" s="97">
        <v>0</v>
      </c>
    </row>
    <row r="3483" spans="1:6">
      <c r="A3483" s="96" t="s">
        <v>65</v>
      </c>
      <c r="B3483" s="86" t="s">
        <v>211</v>
      </c>
      <c r="C3483" s="86" t="s">
        <v>684</v>
      </c>
      <c r="D3483" s="86" t="s">
        <v>685</v>
      </c>
      <c r="F3483" s="97">
        <v>0</v>
      </c>
    </row>
    <row r="3484" spans="1:6">
      <c r="A3484" s="96" t="s">
        <v>65</v>
      </c>
      <c r="B3484" s="86" t="s">
        <v>211</v>
      </c>
      <c r="C3484" s="87" t="s">
        <v>686</v>
      </c>
      <c r="D3484" s="86" t="s">
        <v>687</v>
      </c>
      <c r="F3484" s="97">
        <v>0</v>
      </c>
    </row>
    <row r="3485" spans="1:6">
      <c r="A3485" s="96" t="s">
        <v>65</v>
      </c>
      <c r="B3485" s="86" t="s">
        <v>211</v>
      </c>
      <c r="C3485" s="86" t="s">
        <v>688</v>
      </c>
      <c r="D3485" s="86" t="s">
        <v>689</v>
      </c>
      <c r="F3485" s="97">
        <v>0</v>
      </c>
    </row>
    <row r="3486" spans="1:6">
      <c r="A3486" s="96" t="s">
        <v>65</v>
      </c>
      <c r="B3486" s="86" t="s">
        <v>211</v>
      </c>
      <c r="C3486" s="86" t="s">
        <v>690</v>
      </c>
      <c r="D3486" s="86" t="s">
        <v>691</v>
      </c>
      <c r="F3486" s="97">
        <v>0</v>
      </c>
    </row>
    <row r="3487" spans="1:6">
      <c r="A3487" s="96" t="s">
        <v>65</v>
      </c>
      <c r="B3487" s="86" t="s">
        <v>211</v>
      </c>
      <c r="C3487" s="86" t="s">
        <v>692</v>
      </c>
      <c r="D3487" s="86" t="s">
        <v>693</v>
      </c>
      <c r="F3487" s="97">
        <v>0</v>
      </c>
    </row>
    <row r="3488" spans="1:6">
      <c r="A3488" s="96" t="s">
        <v>65</v>
      </c>
      <c r="B3488" s="86" t="s">
        <v>211</v>
      </c>
      <c r="C3488" s="86" t="s">
        <v>694</v>
      </c>
      <c r="D3488" s="86" t="s">
        <v>695</v>
      </c>
      <c r="F3488" s="97">
        <v>0</v>
      </c>
    </row>
    <row r="3489" spans="1:6">
      <c r="A3489" s="96" t="s">
        <v>65</v>
      </c>
      <c r="B3489" s="86" t="s">
        <v>211</v>
      </c>
      <c r="C3489" s="86" t="s">
        <v>696</v>
      </c>
      <c r="D3489" s="86" t="s">
        <v>697</v>
      </c>
      <c r="F3489" s="98">
        <v>1</v>
      </c>
    </row>
    <row r="3490" spans="1:6">
      <c r="A3490" s="96" t="s">
        <v>65</v>
      </c>
      <c r="B3490" s="86" t="s">
        <v>211</v>
      </c>
      <c r="C3490" s="86" t="s">
        <v>698</v>
      </c>
      <c r="D3490" s="86" t="s">
        <v>699</v>
      </c>
      <c r="F3490" s="97">
        <v>0</v>
      </c>
    </row>
    <row r="3491" spans="1:6">
      <c r="A3491" s="96" t="s">
        <v>65</v>
      </c>
      <c r="B3491" s="86" t="s">
        <v>211</v>
      </c>
      <c r="C3491" s="86" t="s">
        <v>700</v>
      </c>
      <c r="D3491" s="86" t="s">
        <v>701</v>
      </c>
      <c r="F3491" s="97">
        <v>0</v>
      </c>
    </row>
    <row r="3492" spans="1:6">
      <c r="A3492" s="96" t="s">
        <v>65</v>
      </c>
      <c r="B3492" s="86" t="s">
        <v>211</v>
      </c>
      <c r="C3492" s="86" t="s">
        <v>702</v>
      </c>
      <c r="D3492" s="86" t="s">
        <v>703</v>
      </c>
      <c r="F3492" s="97">
        <v>0</v>
      </c>
    </row>
    <row r="3493" spans="1:6">
      <c r="A3493" s="96" t="s">
        <v>65</v>
      </c>
      <c r="B3493" s="86" t="s">
        <v>211</v>
      </c>
      <c r="C3493" s="86" t="s">
        <v>704</v>
      </c>
      <c r="D3493" s="86" t="s">
        <v>705</v>
      </c>
      <c r="F3493" s="97">
        <v>0</v>
      </c>
    </row>
    <row r="3494" spans="1:6">
      <c r="A3494" s="96" t="s">
        <v>65</v>
      </c>
      <c r="B3494" s="86" t="s">
        <v>211</v>
      </c>
      <c r="C3494" s="86" t="s">
        <v>706</v>
      </c>
      <c r="D3494" s="86" t="s">
        <v>707</v>
      </c>
      <c r="F3494" s="97">
        <v>0</v>
      </c>
    </row>
    <row r="3495" spans="1:6">
      <c r="A3495" s="96" t="s">
        <v>65</v>
      </c>
      <c r="B3495" s="86" t="s">
        <v>211</v>
      </c>
      <c r="C3495" s="86" t="s">
        <v>708</v>
      </c>
      <c r="D3495" s="86" t="s">
        <v>709</v>
      </c>
      <c r="F3495" s="97">
        <v>0</v>
      </c>
    </row>
    <row r="3496" spans="1:6">
      <c r="A3496" s="96" t="s">
        <v>65</v>
      </c>
      <c r="B3496" s="86" t="s">
        <v>211</v>
      </c>
      <c r="C3496" s="86" t="s">
        <v>710</v>
      </c>
      <c r="D3496" s="86" t="s">
        <v>711</v>
      </c>
      <c r="F3496" s="97">
        <v>0</v>
      </c>
    </row>
    <row r="3497" spans="1:6">
      <c r="A3497" s="96" t="s">
        <v>65</v>
      </c>
      <c r="B3497" s="86" t="s">
        <v>211</v>
      </c>
      <c r="C3497" s="86" t="s">
        <v>712</v>
      </c>
      <c r="D3497" s="86" t="s">
        <v>713</v>
      </c>
      <c r="F3497" s="97">
        <v>0</v>
      </c>
    </row>
    <row r="3498" spans="1:6">
      <c r="A3498" s="96" t="s">
        <v>65</v>
      </c>
      <c r="B3498" s="86" t="s">
        <v>211</v>
      </c>
      <c r="C3498" s="86" t="s">
        <v>714</v>
      </c>
      <c r="D3498" s="86" t="s">
        <v>715</v>
      </c>
      <c r="F3498" s="97">
        <v>0</v>
      </c>
    </row>
    <row r="3499" spans="1:6">
      <c r="A3499" s="96" t="s">
        <v>65</v>
      </c>
      <c r="B3499" s="86" t="s">
        <v>211</v>
      </c>
      <c r="C3499" s="86" t="s">
        <v>716</v>
      </c>
      <c r="D3499" s="86" t="s">
        <v>717</v>
      </c>
      <c r="F3499" s="97">
        <v>0</v>
      </c>
    </row>
    <row r="3500" spans="1:6">
      <c r="A3500" s="96" t="s">
        <v>65</v>
      </c>
      <c r="B3500" s="86" t="s">
        <v>211</v>
      </c>
      <c r="C3500" s="86" t="s">
        <v>718</v>
      </c>
      <c r="D3500" s="86" t="s">
        <v>719</v>
      </c>
      <c r="F3500" s="97">
        <v>0</v>
      </c>
    </row>
    <row r="3501" spans="1:6">
      <c r="A3501" s="96" t="s">
        <v>65</v>
      </c>
      <c r="B3501" s="86" t="s">
        <v>211</v>
      </c>
      <c r="C3501" s="86" t="s">
        <v>720</v>
      </c>
      <c r="D3501" s="86" t="s">
        <v>721</v>
      </c>
      <c r="F3501" s="97">
        <v>0</v>
      </c>
    </row>
    <row r="3502" spans="1:6">
      <c r="A3502" s="96" t="s">
        <v>65</v>
      </c>
      <c r="B3502" s="86" t="s">
        <v>211</v>
      </c>
      <c r="C3502" s="86" t="s">
        <v>722</v>
      </c>
      <c r="D3502" s="86" t="s">
        <v>723</v>
      </c>
      <c r="F3502" s="97">
        <v>0</v>
      </c>
    </row>
    <row r="3503" spans="1:6">
      <c r="A3503" s="96" t="s">
        <v>65</v>
      </c>
      <c r="B3503" s="86" t="s">
        <v>211</v>
      </c>
      <c r="C3503" s="86" t="s">
        <v>724</v>
      </c>
      <c r="D3503" s="86" t="s">
        <v>725</v>
      </c>
      <c r="F3503" s="97">
        <v>0</v>
      </c>
    </row>
    <row r="3504" spans="1:6">
      <c r="A3504" s="96" t="s">
        <v>65</v>
      </c>
      <c r="B3504" s="86" t="s">
        <v>211</v>
      </c>
      <c r="C3504" s="86" t="s">
        <v>726</v>
      </c>
      <c r="D3504" s="86" t="s">
        <v>727</v>
      </c>
      <c r="F3504" s="97">
        <v>0</v>
      </c>
    </row>
    <row r="3505" spans="1:6">
      <c r="A3505" s="96" t="s">
        <v>65</v>
      </c>
      <c r="B3505" s="86" t="s">
        <v>211</v>
      </c>
      <c r="C3505" s="86" t="s">
        <v>728</v>
      </c>
      <c r="D3505" s="86" t="s">
        <v>729</v>
      </c>
      <c r="F3505" s="97">
        <v>0</v>
      </c>
    </row>
    <row r="3506" spans="1:6">
      <c r="A3506" s="96" t="s">
        <v>65</v>
      </c>
      <c r="B3506" s="86" t="s">
        <v>211</v>
      </c>
      <c r="C3506" s="86" t="s">
        <v>730</v>
      </c>
      <c r="D3506" s="86" t="s">
        <v>731</v>
      </c>
      <c r="F3506" s="97">
        <v>0</v>
      </c>
    </row>
    <row r="3507" spans="1:6">
      <c r="A3507" s="96" t="s">
        <v>65</v>
      </c>
      <c r="B3507" s="86" t="s">
        <v>211</v>
      </c>
      <c r="C3507" s="86" t="s">
        <v>732</v>
      </c>
      <c r="D3507" s="86" t="s">
        <v>733</v>
      </c>
      <c r="F3507" s="97">
        <v>0</v>
      </c>
    </row>
    <row r="3508" spans="1:6">
      <c r="A3508" s="96" t="s">
        <v>65</v>
      </c>
      <c r="B3508" s="86" t="s">
        <v>211</v>
      </c>
      <c r="C3508" s="86" t="s">
        <v>734</v>
      </c>
      <c r="D3508" s="86" t="s">
        <v>735</v>
      </c>
      <c r="F3508" s="97">
        <v>0</v>
      </c>
    </row>
    <row r="3509" spans="1:6">
      <c r="A3509" s="96" t="s">
        <v>65</v>
      </c>
      <c r="B3509" s="86" t="s">
        <v>211</v>
      </c>
      <c r="C3509" s="86" t="s">
        <v>736</v>
      </c>
      <c r="D3509" s="86" t="s">
        <v>737</v>
      </c>
      <c r="F3509" s="97">
        <v>0</v>
      </c>
    </row>
    <row r="3510" spans="1:6">
      <c r="A3510" s="96" t="s">
        <v>65</v>
      </c>
      <c r="B3510" s="86" t="s">
        <v>211</v>
      </c>
      <c r="C3510" s="86" t="s">
        <v>738</v>
      </c>
      <c r="D3510" s="86" t="s">
        <v>739</v>
      </c>
      <c r="F3510" s="97">
        <v>0</v>
      </c>
    </row>
    <row r="3511" spans="1:6">
      <c r="A3511" s="96" t="s">
        <v>65</v>
      </c>
      <c r="B3511" s="86" t="s">
        <v>211</v>
      </c>
      <c r="C3511" s="86" t="s">
        <v>740</v>
      </c>
      <c r="D3511" s="86" t="s">
        <v>741</v>
      </c>
      <c r="F3511" s="97">
        <v>0</v>
      </c>
    </row>
    <row r="3512" spans="1:6">
      <c r="A3512" s="96" t="s">
        <v>65</v>
      </c>
      <c r="B3512" s="86" t="s">
        <v>211</v>
      </c>
      <c r="C3512" s="86" t="s">
        <v>742</v>
      </c>
      <c r="D3512" s="86" t="s">
        <v>743</v>
      </c>
      <c r="F3512" s="97">
        <v>0</v>
      </c>
    </row>
    <row r="3513" spans="1:6">
      <c r="A3513" s="96" t="s">
        <v>65</v>
      </c>
      <c r="B3513" s="86" t="s">
        <v>211</v>
      </c>
      <c r="C3513" s="86" t="s">
        <v>744</v>
      </c>
      <c r="D3513" s="86" t="s">
        <v>745</v>
      </c>
      <c r="F3513" s="97">
        <v>0</v>
      </c>
    </row>
    <row r="3514" spans="1:6">
      <c r="A3514" s="96" t="s">
        <v>65</v>
      </c>
      <c r="B3514" s="86" t="s">
        <v>211</v>
      </c>
      <c r="C3514" s="86" t="s">
        <v>746</v>
      </c>
      <c r="D3514" s="86" t="s">
        <v>747</v>
      </c>
      <c r="F3514" s="97">
        <v>0</v>
      </c>
    </row>
    <row r="3515" spans="1:6">
      <c r="A3515" s="96" t="s">
        <v>65</v>
      </c>
      <c r="B3515" s="86" t="s">
        <v>211</v>
      </c>
      <c r="C3515" s="86" t="s">
        <v>748</v>
      </c>
      <c r="D3515" s="86" t="s">
        <v>749</v>
      </c>
      <c r="F3515" s="97">
        <v>0</v>
      </c>
    </row>
    <row r="3516" spans="1:6">
      <c r="A3516" s="96" t="s">
        <v>65</v>
      </c>
      <c r="B3516" s="86" t="s">
        <v>211</v>
      </c>
      <c r="C3516" s="86" t="s">
        <v>750</v>
      </c>
      <c r="D3516" s="86" t="s">
        <v>751</v>
      </c>
      <c r="F3516" s="97">
        <v>0</v>
      </c>
    </row>
    <row r="3517" spans="1:6">
      <c r="A3517" s="96" t="s">
        <v>65</v>
      </c>
      <c r="B3517" s="86" t="s">
        <v>211</v>
      </c>
      <c r="C3517" s="86" t="s">
        <v>752</v>
      </c>
      <c r="D3517" s="86" t="s">
        <v>753</v>
      </c>
      <c r="F3517" s="97">
        <v>0</v>
      </c>
    </row>
    <row r="3518" spans="1:6">
      <c r="A3518" s="96" t="s">
        <v>65</v>
      </c>
      <c r="B3518" s="86" t="s">
        <v>211</v>
      </c>
      <c r="C3518" s="86" t="s">
        <v>754</v>
      </c>
      <c r="D3518" s="86" t="s">
        <v>755</v>
      </c>
      <c r="F3518" s="97">
        <v>0</v>
      </c>
    </row>
    <row r="3519" spans="1:6">
      <c r="A3519" s="96" t="s">
        <v>65</v>
      </c>
      <c r="B3519" s="86" t="s">
        <v>211</v>
      </c>
      <c r="C3519" s="86" t="s">
        <v>756</v>
      </c>
      <c r="D3519" s="86" t="s">
        <v>757</v>
      </c>
      <c r="F3519" s="97">
        <v>0</v>
      </c>
    </row>
    <row r="3520" spans="1:6">
      <c r="A3520" s="96" t="s">
        <v>65</v>
      </c>
      <c r="B3520" s="86" t="s">
        <v>211</v>
      </c>
      <c r="C3520" s="86" t="s">
        <v>758</v>
      </c>
      <c r="D3520" s="86" t="s">
        <v>759</v>
      </c>
      <c r="F3520" s="97">
        <v>0</v>
      </c>
    </row>
    <row r="3521" spans="1:6">
      <c r="A3521" s="96" t="s">
        <v>65</v>
      </c>
      <c r="B3521" s="86" t="s">
        <v>211</v>
      </c>
      <c r="C3521" s="86" t="s">
        <v>760</v>
      </c>
      <c r="D3521" s="86" t="s">
        <v>761</v>
      </c>
      <c r="F3521" s="97">
        <v>0</v>
      </c>
    </row>
    <row r="3522" spans="1:6">
      <c r="A3522" s="96" t="s">
        <v>65</v>
      </c>
      <c r="B3522" s="86" t="s">
        <v>211</v>
      </c>
      <c r="C3522" s="86" t="s">
        <v>762</v>
      </c>
      <c r="D3522" s="86" t="s">
        <v>763</v>
      </c>
      <c r="F3522" s="97">
        <v>0</v>
      </c>
    </row>
    <row r="3523" spans="1:6">
      <c r="A3523" s="96" t="s">
        <v>65</v>
      </c>
      <c r="B3523" s="86" t="s">
        <v>211</v>
      </c>
      <c r="C3523" s="86" t="s">
        <v>764</v>
      </c>
      <c r="D3523" s="86" t="s">
        <v>765</v>
      </c>
      <c r="F3523" s="97">
        <v>0</v>
      </c>
    </row>
    <row r="3524" spans="1:6">
      <c r="A3524" s="96" t="s">
        <v>65</v>
      </c>
      <c r="B3524" s="86" t="s">
        <v>211</v>
      </c>
      <c r="C3524" s="86" t="s">
        <v>766</v>
      </c>
      <c r="D3524" s="86" t="s">
        <v>767</v>
      </c>
      <c r="F3524" s="97">
        <v>0</v>
      </c>
    </row>
    <row r="3525" spans="1:6">
      <c r="A3525" s="96" t="s">
        <v>65</v>
      </c>
      <c r="B3525" s="86" t="s">
        <v>211</v>
      </c>
      <c r="C3525" s="86" t="s">
        <v>768</v>
      </c>
      <c r="D3525" s="86" t="s">
        <v>769</v>
      </c>
      <c r="F3525" s="97">
        <v>0</v>
      </c>
    </row>
    <row r="3526" spans="1:6">
      <c r="A3526" s="96" t="s">
        <v>65</v>
      </c>
      <c r="B3526" s="86" t="s">
        <v>211</v>
      </c>
      <c r="C3526" s="86" t="s">
        <v>770</v>
      </c>
      <c r="D3526" s="86" t="s">
        <v>771</v>
      </c>
      <c r="F3526" s="97">
        <v>0</v>
      </c>
    </row>
    <row r="3527" spans="1:6">
      <c r="A3527" s="96" t="s">
        <v>65</v>
      </c>
      <c r="B3527" s="86" t="s">
        <v>211</v>
      </c>
      <c r="C3527" s="86" t="s">
        <v>772</v>
      </c>
      <c r="D3527" s="86" t="s">
        <v>773</v>
      </c>
      <c r="F3527" s="97">
        <v>0</v>
      </c>
    </row>
    <row r="3528" spans="1:6">
      <c r="A3528" s="96" t="s">
        <v>65</v>
      </c>
      <c r="B3528" s="86" t="s">
        <v>211</v>
      </c>
      <c r="C3528" s="86" t="s">
        <v>774</v>
      </c>
      <c r="D3528" s="86" t="s">
        <v>775</v>
      </c>
      <c r="F3528" s="97">
        <v>0</v>
      </c>
    </row>
    <row r="3529" spans="1:6">
      <c r="A3529" s="96" t="s">
        <v>65</v>
      </c>
      <c r="B3529" s="86" t="s">
        <v>211</v>
      </c>
      <c r="C3529" s="86" t="s">
        <v>776</v>
      </c>
      <c r="D3529" s="86" t="s">
        <v>777</v>
      </c>
      <c r="F3529" s="97">
        <v>0</v>
      </c>
    </row>
    <row r="3530" spans="1:6">
      <c r="A3530" s="96" t="s">
        <v>65</v>
      </c>
      <c r="B3530" s="86" t="s">
        <v>211</v>
      </c>
      <c r="C3530" s="86" t="s">
        <v>778</v>
      </c>
      <c r="D3530" s="86" t="s">
        <v>779</v>
      </c>
      <c r="F3530" s="97">
        <v>0</v>
      </c>
    </row>
    <row r="3531" spans="1:6">
      <c r="A3531" s="96" t="s">
        <v>65</v>
      </c>
      <c r="B3531" s="86" t="s">
        <v>211</v>
      </c>
      <c r="C3531" s="86" t="s">
        <v>780</v>
      </c>
      <c r="D3531" s="86" t="s">
        <v>781</v>
      </c>
      <c r="F3531" s="97">
        <v>0</v>
      </c>
    </row>
    <row r="3532" spans="1:6">
      <c r="A3532" s="96" t="s">
        <v>65</v>
      </c>
      <c r="B3532" s="86" t="s">
        <v>211</v>
      </c>
      <c r="C3532" s="86" t="s">
        <v>782</v>
      </c>
      <c r="D3532" s="86" t="s">
        <v>783</v>
      </c>
      <c r="F3532" s="97">
        <v>0</v>
      </c>
    </row>
    <row r="3533" spans="1:6">
      <c r="A3533" s="96" t="s">
        <v>65</v>
      </c>
      <c r="B3533" s="86" t="s">
        <v>211</v>
      </c>
      <c r="C3533" s="86" t="s">
        <v>784</v>
      </c>
      <c r="D3533" s="86" t="s">
        <v>785</v>
      </c>
      <c r="F3533" s="97">
        <v>0</v>
      </c>
    </row>
    <row r="3534" spans="1:6">
      <c r="A3534" s="96" t="s">
        <v>65</v>
      </c>
      <c r="B3534" s="86" t="s">
        <v>211</v>
      </c>
      <c r="C3534" s="86" t="s">
        <v>786</v>
      </c>
      <c r="D3534" s="86" t="s">
        <v>787</v>
      </c>
      <c r="F3534" s="97">
        <v>0</v>
      </c>
    </row>
    <row r="3535" spans="1:6">
      <c r="A3535" s="96" t="s">
        <v>65</v>
      </c>
      <c r="B3535" s="86" t="s">
        <v>211</v>
      </c>
      <c r="C3535" s="86" t="s">
        <v>788</v>
      </c>
      <c r="D3535" s="86" t="s">
        <v>789</v>
      </c>
      <c r="F3535" s="97">
        <v>0</v>
      </c>
    </row>
    <row r="3536" spans="1:6">
      <c r="A3536" s="96" t="s">
        <v>65</v>
      </c>
      <c r="B3536" s="86" t="s">
        <v>211</v>
      </c>
      <c r="C3536" s="86" t="s">
        <v>790</v>
      </c>
      <c r="D3536" s="86" t="s">
        <v>791</v>
      </c>
      <c r="F3536" s="98">
        <v>1</v>
      </c>
    </row>
    <row r="3537" spans="1:6">
      <c r="A3537" s="96" t="s">
        <v>65</v>
      </c>
      <c r="B3537" s="86" t="s">
        <v>211</v>
      </c>
      <c r="C3537" s="86" t="s">
        <v>792</v>
      </c>
      <c r="D3537" s="86" t="s">
        <v>793</v>
      </c>
      <c r="F3537" s="97">
        <v>0</v>
      </c>
    </row>
    <row r="3538" spans="1:6">
      <c r="A3538" s="96" t="s">
        <v>65</v>
      </c>
      <c r="B3538" s="86" t="s">
        <v>211</v>
      </c>
      <c r="C3538" s="86" t="s">
        <v>794</v>
      </c>
      <c r="D3538" s="86" t="s">
        <v>795</v>
      </c>
      <c r="F3538" s="97">
        <v>0</v>
      </c>
    </row>
    <row r="3539" spans="1:6">
      <c r="A3539" s="96" t="s">
        <v>65</v>
      </c>
      <c r="B3539" s="86" t="s">
        <v>211</v>
      </c>
      <c r="C3539" s="86" t="s">
        <v>796</v>
      </c>
      <c r="D3539" s="86" t="s">
        <v>797</v>
      </c>
      <c r="F3539" s="97">
        <v>0</v>
      </c>
    </row>
    <row r="3540" spans="1:6">
      <c r="A3540" s="96" t="s">
        <v>65</v>
      </c>
      <c r="B3540" s="86" t="s">
        <v>211</v>
      </c>
      <c r="C3540" s="86" t="s">
        <v>798</v>
      </c>
      <c r="D3540" s="86" t="s">
        <v>799</v>
      </c>
      <c r="F3540" s="97">
        <v>0</v>
      </c>
    </row>
    <row r="3541" spans="1:6">
      <c r="A3541" s="96" t="s">
        <v>65</v>
      </c>
      <c r="B3541" s="86" t="s">
        <v>211</v>
      </c>
      <c r="C3541" s="86" t="s">
        <v>800</v>
      </c>
      <c r="D3541" s="86" t="s">
        <v>801</v>
      </c>
      <c r="F3541" s="97">
        <v>0</v>
      </c>
    </row>
    <row r="3542" spans="1:6">
      <c r="A3542" s="96" t="s">
        <v>65</v>
      </c>
      <c r="B3542" s="86" t="s">
        <v>211</v>
      </c>
      <c r="C3542" s="86" t="s">
        <v>802</v>
      </c>
      <c r="D3542" s="86" t="s">
        <v>803</v>
      </c>
      <c r="F3542" s="97">
        <v>0</v>
      </c>
    </row>
    <row r="3543" spans="1:6">
      <c r="A3543" s="96" t="s">
        <v>65</v>
      </c>
      <c r="B3543" s="86" t="s">
        <v>211</v>
      </c>
      <c r="C3543" s="86" t="s">
        <v>805</v>
      </c>
      <c r="D3543" s="86" t="s">
        <v>806</v>
      </c>
      <c r="F3543" s="97">
        <v>0</v>
      </c>
    </row>
    <row r="3544" spans="1:6">
      <c r="A3544" s="96" t="s">
        <v>65</v>
      </c>
      <c r="B3544" s="86" t="s">
        <v>211</v>
      </c>
      <c r="C3544" s="86" t="s">
        <v>807</v>
      </c>
      <c r="D3544" s="86" t="s">
        <v>808</v>
      </c>
      <c r="F3544" s="97">
        <v>0</v>
      </c>
    </row>
    <row r="3545" spans="1:6">
      <c r="A3545" s="96" t="s">
        <v>65</v>
      </c>
      <c r="B3545" s="86" t="s">
        <v>211</v>
      </c>
      <c r="C3545" s="86" t="s">
        <v>809</v>
      </c>
      <c r="D3545" s="86" t="s">
        <v>810</v>
      </c>
      <c r="F3545" s="97">
        <v>0</v>
      </c>
    </row>
    <row r="3546" spans="1:6">
      <c r="A3546" s="96" t="s">
        <v>65</v>
      </c>
      <c r="B3546" s="86" t="s">
        <v>211</v>
      </c>
      <c r="C3546" s="86" t="s">
        <v>811</v>
      </c>
      <c r="D3546" s="86" t="s">
        <v>812</v>
      </c>
      <c r="F3546" s="97">
        <v>0</v>
      </c>
    </row>
    <row r="3547" spans="1:6">
      <c r="A3547" s="96" t="s">
        <v>65</v>
      </c>
      <c r="B3547" s="86" t="s">
        <v>211</v>
      </c>
      <c r="C3547" s="86" t="s">
        <v>813</v>
      </c>
      <c r="D3547" s="86" t="s">
        <v>814</v>
      </c>
      <c r="F3547" s="97">
        <v>0</v>
      </c>
    </row>
    <row r="3548" spans="1:6">
      <c r="A3548" s="96" t="s">
        <v>65</v>
      </c>
      <c r="B3548" s="86" t="s">
        <v>211</v>
      </c>
      <c r="C3548" s="86" t="s">
        <v>815</v>
      </c>
      <c r="D3548" s="86" t="s">
        <v>816</v>
      </c>
      <c r="F3548" s="97">
        <v>0</v>
      </c>
    </row>
    <row r="3549" spans="1:6">
      <c r="A3549" s="96" t="s">
        <v>65</v>
      </c>
      <c r="B3549" s="86" t="s">
        <v>211</v>
      </c>
      <c r="C3549" s="86" t="s">
        <v>817</v>
      </c>
      <c r="D3549" s="86" t="s">
        <v>818</v>
      </c>
      <c r="F3549" s="97">
        <v>0</v>
      </c>
    </row>
    <row r="3550" spans="1:6">
      <c r="A3550" s="96" t="s">
        <v>65</v>
      </c>
      <c r="B3550" s="86" t="s">
        <v>211</v>
      </c>
      <c r="C3550" s="86" t="s">
        <v>819</v>
      </c>
      <c r="D3550" s="86" t="s">
        <v>820</v>
      </c>
      <c r="F3550" s="97">
        <v>0</v>
      </c>
    </row>
    <row r="3551" spans="1:6">
      <c r="A3551" s="96" t="s">
        <v>65</v>
      </c>
      <c r="B3551" s="86" t="s">
        <v>211</v>
      </c>
      <c r="C3551" s="86" t="s">
        <v>821</v>
      </c>
      <c r="D3551" s="86" t="s">
        <v>822</v>
      </c>
      <c r="F3551" s="97">
        <v>0</v>
      </c>
    </row>
    <row r="3552" spans="1:6">
      <c r="A3552" s="96" t="s">
        <v>65</v>
      </c>
      <c r="B3552" s="86" t="s">
        <v>211</v>
      </c>
      <c r="C3552" s="86" t="s">
        <v>823</v>
      </c>
      <c r="D3552" s="86" t="s">
        <v>824</v>
      </c>
      <c r="F3552" s="97">
        <v>0</v>
      </c>
    </row>
    <row r="3553" spans="1:6">
      <c r="A3553" s="96" t="s">
        <v>65</v>
      </c>
      <c r="B3553" s="86" t="s">
        <v>211</v>
      </c>
      <c r="C3553" s="86" t="s">
        <v>825</v>
      </c>
      <c r="D3553" s="86" t="s">
        <v>826</v>
      </c>
      <c r="F3553" s="97">
        <v>0</v>
      </c>
    </row>
    <row r="3554" spans="1:6">
      <c r="A3554" s="96" t="s">
        <v>65</v>
      </c>
      <c r="B3554" s="86" t="s">
        <v>211</v>
      </c>
      <c r="C3554" s="86" t="s">
        <v>827</v>
      </c>
      <c r="D3554" s="86" t="s">
        <v>828</v>
      </c>
      <c r="F3554" s="97">
        <v>0</v>
      </c>
    </row>
    <row r="3555" spans="1:6">
      <c r="A3555" s="96" t="s">
        <v>65</v>
      </c>
      <c r="B3555" s="86" t="s">
        <v>211</v>
      </c>
      <c r="C3555" s="86" t="s">
        <v>829</v>
      </c>
      <c r="D3555" s="86" t="s">
        <v>830</v>
      </c>
      <c r="F3555" s="97">
        <v>0</v>
      </c>
    </row>
    <row r="3556" spans="1:6">
      <c r="A3556" s="96" t="s">
        <v>65</v>
      </c>
      <c r="B3556" s="86" t="s">
        <v>211</v>
      </c>
      <c r="C3556" s="86" t="s">
        <v>831</v>
      </c>
      <c r="D3556" s="86" t="s">
        <v>832</v>
      </c>
      <c r="F3556" s="97">
        <v>0</v>
      </c>
    </row>
    <row r="3557" spans="1:6">
      <c r="A3557" s="96" t="s">
        <v>65</v>
      </c>
      <c r="B3557" s="86" t="s">
        <v>211</v>
      </c>
      <c r="C3557" s="86" t="s">
        <v>833</v>
      </c>
      <c r="D3557" s="86" t="s">
        <v>834</v>
      </c>
      <c r="F3557" s="97">
        <v>0</v>
      </c>
    </row>
    <row r="3558" spans="1:6">
      <c r="A3558" s="96" t="s">
        <v>65</v>
      </c>
      <c r="B3558" s="86" t="s">
        <v>211</v>
      </c>
      <c r="C3558" s="86" t="s">
        <v>835</v>
      </c>
      <c r="D3558" s="86" t="s">
        <v>836</v>
      </c>
      <c r="F3558" s="97">
        <v>0</v>
      </c>
    </row>
    <row r="3559" spans="1:6">
      <c r="A3559" s="96" t="s">
        <v>65</v>
      </c>
      <c r="B3559" s="86" t="s">
        <v>211</v>
      </c>
      <c r="C3559" s="86" t="s">
        <v>837</v>
      </c>
      <c r="D3559" s="86" t="s">
        <v>838</v>
      </c>
      <c r="F3559" s="97">
        <v>0</v>
      </c>
    </row>
    <row r="3560" spans="1:6">
      <c r="A3560" s="96" t="s">
        <v>65</v>
      </c>
      <c r="B3560" s="86" t="s">
        <v>211</v>
      </c>
      <c r="C3560" s="86" t="s">
        <v>839</v>
      </c>
      <c r="D3560" s="86" t="s">
        <v>840</v>
      </c>
      <c r="F3560" s="97">
        <v>0</v>
      </c>
    </row>
    <row r="3561" spans="1:6">
      <c r="A3561" s="96" t="s">
        <v>65</v>
      </c>
      <c r="B3561" s="86" t="s">
        <v>211</v>
      </c>
      <c r="C3561" s="86" t="s">
        <v>841</v>
      </c>
      <c r="D3561" s="86" t="s">
        <v>842</v>
      </c>
      <c r="F3561" s="97">
        <v>0</v>
      </c>
    </row>
    <row r="3562" spans="1:6">
      <c r="A3562" s="96" t="s">
        <v>65</v>
      </c>
      <c r="B3562" s="86" t="s">
        <v>211</v>
      </c>
      <c r="C3562" s="86" t="s">
        <v>844</v>
      </c>
      <c r="D3562" s="86" t="s">
        <v>845</v>
      </c>
      <c r="F3562" s="97">
        <v>0</v>
      </c>
    </row>
    <row r="3563" spans="1:6">
      <c r="A3563" s="96" t="s">
        <v>65</v>
      </c>
      <c r="B3563" s="86" t="s">
        <v>211</v>
      </c>
      <c r="C3563" s="86" t="s">
        <v>846</v>
      </c>
      <c r="D3563" s="86" t="s">
        <v>847</v>
      </c>
      <c r="F3563" s="97">
        <v>0</v>
      </c>
    </row>
    <row r="3564" spans="1:6">
      <c r="A3564" s="96" t="s">
        <v>65</v>
      </c>
      <c r="B3564" s="86" t="s">
        <v>211</v>
      </c>
      <c r="C3564" s="86" t="s">
        <v>848</v>
      </c>
      <c r="D3564" s="86" t="s">
        <v>849</v>
      </c>
      <c r="F3564" s="97">
        <v>0</v>
      </c>
    </row>
    <row r="3565" spans="1:6">
      <c r="A3565" s="96" t="s">
        <v>65</v>
      </c>
      <c r="B3565" s="86" t="s">
        <v>211</v>
      </c>
      <c r="C3565" s="86" t="s">
        <v>850</v>
      </c>
      <c r="D3565" s="86" t="s">
        <v>851</v>
      </c>
      <c r="F3565" s="97">
        <v>0</v>
      </c>
    </row>
    <row r="3566" spans="1:6">
      <c r="A3566" s="96" t="s">
        <v>65</v>
      </c>
      <c r="B3566" s="86" t="s">
        <v>211</v>
      </c>
      <c r="C3566" s="86" t="s">
        <v>852</v>
      </c>
      <c r="D3566" s="86" t="s">
        <v>853</v>
      </c>
      <c r="F3566" s="97">
        <v>0</v>
      </c>
    </row>
    <row r="3567" spans="1:6">
      <c r="A3567" s="96" t="s">
        <v>65</v>
      </c>
      <c r="B3567" s="86" t="s">
        <v>211</v>
      </c>
      <c r="C3567" s="86" t="s">
        <v>854</v>
      </c>
      <c r="D3567" s="86" t="s">
        <v>855</v>
      </c>
      <c r="F3567" s="97">
        <v>0</v>
      </c>
    </row>
    <row r="3568" spans="1:6">
      <c r="A3568" s="96" t="s">
        <v>65</v>
      </c>
      <c r="B3568" s="86" t="s">
        <v>211</v>
      </c>
      <c r="C3568" s="86" t="s">
        <v>856</v>
      </c>
      <c r="D3568" s="86" t="s">
        <v>857</v>
      </c>
      <c r="F3568" s="97">
        <v>0</v>
      </c>
    </row>
    <row r="3569" spans="1:6">
      <c r="A3569" s="96" t="s">
        <v>65</v>
      </c>
      <c r="B3569" s="86" t="s">
        <v>211</v>
      </c>
      <c r="C3569" s="86" t="s">
        <v>858</v>
      </c>
      <c r="D3569" s="86" t="s">
        <v>859</v>
      </c>
      <c r="F3569" s="98">
        <v>1</v>
      </c>
    </row>
    <row r="3570" spans="1:6">
      <c r="A3570" s="96" t="s">
        <v>65</v>
      </c>
      <c r="B3570" s="86" t="s">
        <v>211</v>
      </c>
      <c r="C3570" s="86" t="s">
        <v>860</v>
      </c>
      <c r="D3570" s="86" t="s">
        <v>861</v>
      </c>
      <c r="F3570" s="97">
        <v>0</v>
      </c>
    </row>
    <row r="3571" spans="1:6">
      <c r="A3571" s="96" t="s">
        <v>65</v>
      </c>
      <c r="B3571" s="86" t="s">
        <v>211</v>
      </c>
      <c r="C3571" s="86" t="s">
        <v>862</v>
      </c>
      <c r="D3571" s="86" t="s">
        <v>863</v>
      </c>
      <c r="F3571" s="97">
        <v>0</v>
      </c>
    </row>
    <row r="3572" spans="1:6">
      <c r="A3572" s="96" t="s">
        <v>65</v>
      </c>
      <c r="B3572" s="86" t="s">
        <v>211</v>
      </c>
      <c r="C3572" s="86" t="s">
        <v>864</v>
      </c>
      <c r="D3572" s="86" t="s">
        <v>865</v>
      </c>
      <c r="F3572" s="97">
        <v>0</v>
      </c>
    </row>
    <row r="3573" spans="1:6">
      <c r="A3573" s="96" t="s">
        <v>65</v>
      </c>
      <c r="B3573" s="86" t="s">
        <v>211</v>
      </c>
      <c r="C3573" s="86" t="s">
        <v>866</v>
      </c>
      <c r="D3573" s="86" t="s">
        <v>867</v>
      </c>
      <c r="F3573" s="98">
        <v>1</v>
      </c>
    </row>
    <row r="3574" spans="1:6">
      <c r="A3574" s="96" t="s">
        <v>65</v>
      </c>
      <c r="B3574" s="86" t="s">
        <v>211</v>
      </c>
      <c r="C3574" s="86" t="s">
        <v>868</v>
      </c>
      <c r="D3574" s="86" t="s">
        <v>869</v>
      </c>
      <c r="F3574" s="97">
        <v>0</v>
      </c>
    </row>
    <row r="3575" spans="1:6">
      <c r="A3575" s="96" t="s">
        <v>65</v>
      </c>
      <c r="B3575" s="86" t="s">
        <v>211</v>
      </c>
      <c r="C3575" s="86" t="s">
        <v>870</v>
      </c>
      <c r="D3575" s="86" t="s">
        <v>871</v>
      </c>
      <c r="F3575" s="97">
        <v>0</v>
      </c>
    </row>
    <row r="3576" spans="1:6">
      <c r="A3576" s="96" t="s">
        <v>65</v>
      </c>
      <c r="B3576" s="86" t="s">
        <v>211</v>
      </c>
      <c r="C3576" s="86" t="s">
        <v>872</v>
      </c>
      <c r="D3576" s="86" t="s">
        <v>873</v>
      </c>
      <c r="F3576" s="97">
        <v>0</v>
      </c>
    </row>
    <row r="3577" spans="1:6">
      <c r="A3577" s="96" t="s">
        <v>65</v>
      </c>
      <c r="B3577" s="86" t="s">
        <v>211</v>
      </c>
      <c r="C3577" s="86" t="s">
        <v>874</v>
      </c>
      <c r="D3577" s="86" t="s">
        <v>875</v>
      </c>
      <c r="F3577" s="97">
        <v>0</v>
      </c>
    </row>
    <row r="3578" spans="1:6">
      <c r="A3578" s="96" t="s">
        <v>65</v>
      </c>
      <c r="B3578" s="86" t="s">
        <v>211</v>
      </c>
      <c r="C3578" s="86" t="s">
        <v>876</v>
      </c>
      <c r="D3578" s="86" t="s">
        <v>877</v>
      </c>
      <c r="F3578" s="97">
        <v>0</v>
      </c>
    </row>
    <row r="3579" spans="1:6">
      <c r="A3579" s="96" t="s">
        <v>65</v>
      </c>
      <c r="B3579" s="86" t="s">
        <v>211</v>
      </c>
      <c r="C3579" s="86" t="s">
        <v>878</v>
      </c>
      <c r="D3579" s="86" t="s">
        <v>879</v>
      </c>
      <c r="F3579" s="97">
        <v>0</v>
      </c>
    </row>
    <row r="3580" spans="1:6">
      <c r="A3580" s="96" t="s">
        <v>65</v>
      </c>
      <c r="B3580" s="86" t="s">
        <v>211</v>
      </c>
      <c r="C3580" s="86" t="s">
        <v>880</v>
      </c>
      <c r="D3580" s="86" t="s">
        <v>881</v>
      </c>
      <c r="F3580" s="97">
        <v>0</v>
      </c>
    </row>
    <row r="3581" spans="1:6">
      <c r="A3581" s="96" t="s">
        <v>65</v>
      </c>
      <c r="B3581" s="86" t="s">
        <v>211</v>
      </c>
      <c r="C3581" s="86" t="s">
        <v>882</v>
      </c>
      <c r="D3581" s="86" t="s">
        <v>883</v>
      </c>
      <c r="F3581" s="97">
        <v>0</v>
      </c>
    </row>
    <row r="3582" spans="1:6">
      <c r="A3582" s="96" t="s">
        <v>65</v>
      </c>
      <c r="B3582" s="86" t="s">
        <v>211</v>
      </c>
      <c r="C3582" s="86" t="s">
        <v>884</v>
      </c>
      <c r="D3582" s="86" t="s">
        <v>885</v>
      </c>
      <c r="F3582" s="97">
        <v>0</v>
      </c>
    </row>
    <row r="3583" spans="1:6">
      <c r="A3583" s="96" t="s">
        <v>65</v>
      </c>
      <c r="B3583" s="86" t="s">
        <v>211</v>
      </c>
      <c r="C3583" s="86" t="s">
        <v>886</v>
      </c>
      <c r="D3583" s="86" t="s">
        <v>887</v>
      </c>
      <c r="F3583" s="97">
        <v>0</v>
      </c>
    </row>
    <row r="3584" spans="1:6">
      <c r="A3584" s="96" t="s">
        <v>65</v>
      </c>
      <c r="B3584" s="86" t="s">
        <v>211</v>
      </c>
      <c r="C3584" s="86" t="s">
        <v>888</v>
      </c>
      <c r="D3584" s="86" t="s">
        <v>889</v>
      </c>
      <c r="F3584" s="97">
        <v>0</v>
      </c>
    </row>
    <row r="3585" spans="1:6">
      <c r="A3585" s="96" t="s">
        <v>65</v>
      </c>
      <c r="B3585" s="86" t="s">
        <v>211</v>
      </c>
      <c r="C3585" s="86" t="s">
        <v>890</v>
      </c>
      <c r="D3585" s="86" t="s">
        <v>891</v>
      </c>
      <c r="F3585" s="97">
        <v>0</v>
      </c>
    </row>
    <row r="3586" spans="1:6">
      <c r="A3586" s="96" t="s">
        <v>65</v>
      </c>
      <c r="B3586" s="86" t="s">
        <v>211</v>
      </c>
      <c r="C3586" s="86" t="s">
        <v>892</v>
      </c>
      <c r="D3586" s="86" t="s">
        <v>893</v>
      </c>
      <c r="F3586" s="97">
        <v>0</v>
      </c>
    </row>
    <row r="3587" spans="1:6">
      <c r="A3587" s="96" t="s">
        <v>65</v>
      </c>
      <c r="B3587" s="86" t="s">
        <v>211</v>
      </c>
      <c r="C3587" s="86" t="s">
        <v>895</v>
      </c>
      <c r="D3587" s="86" t="s">
        <v>896</v>
      </c>
      <c r="F3587" s="97">
        <v>0</v>
      </c>
    </row>
    <row r="3588" spans="1:6">
      <c r="A3588" s="96" t="s">
        <v>65</v>
      </c>
      <c r="B3588" s="86" t="s">
        <v>211</v>
      </c>
      <c r="C3588" s="86" t="s">
        <v>898</v>
      </c>
      <c r="D3588" s="86" t="s">
        <v>899</v>
      </c>
      <c r="F3588" s="97">
        <v>0</v>
      </c>
    </row>
    <row r="3589" spans="1:6">
      <c r="A3589" s="96" t="s">
        <v>65</v>
      </c>
      <c r="B3589" s="86" t="s">
        <v>211</v>
      </c>
      <c r="C3589" s="86" t="s">
        <v>900</v>
      </c>
      <c r="D3589" s="86" t="s">
        <v>901</v>
      </c>
      <c r="F3589" s="97">
        <v>0</v>
      </c>
    </row>
    <row r="3590" spans="1:6">
      <c r="A3590" s="96" t="s">
        <v>65</v>
      </c>
      <c r="B3590" s="86" t="s">
        <v>211</v>
      </c>
      <c r="C3590" s="86" t="s">
        <v>902</v>
      </c>
      <c r="D3590" s="86" t="s">
        <v>903</v>
      </c>
      <c r="F3590" s="97">
        <v>0</v>
      </c>
    </row>
    <row r="3591" spans="1:6">
      <c r="A3591" s="96" t="s">
        <v>65</v>
      </c>
      <c r="B3591" s="86" t="s">
        <v>211</v>
      </c>
      <c r="C3591" s="86" t="s">
        <v>904</v>
      </c>
      <c r="D3591" s="86" t="s">
        <v>905</v>
      </c>
      <c r="F3591" s="97">
        <v>0</v>
      </c>
    </row>
    <row r="3592" spans="1:6">
      <c r="A3592" s="96" t="s">
        <v>65</v>
      </c>
      <c r="B3592" s="86" t="s">
        <v>211</v>
      </c>
      <c r="C3592" s="86" t="s">
        <v>906</v>
      </c>
      <c r="D3592" s="86" t="s">
        <v>907</v>
      </c>
      <c r="F3592" s="97">
        <v>0</v>
      </c>
    </row>
    <row r="3593" spans="1:6">
      <c r="A3593" s="96" t="s">
        <v>65</v>
      </c>
      <c r="B3593" s="86" t="s">
        <v>211</v>
      </c>
      <c r="C3593" s="86" t="s">
        <v>908</v>
      </c>
      <c r="D3593" s="86" t="s">
        <v>909</v>
      </c>
      <c r="F3593" s="97">
        <v>0</v>
      </c>
    </row>
    <row r="3594" spans="1:6">
      <c r="A3594" s="96" t="s">
        <v>65</v>
      </c>
      <c r="B3594" s="86" t="s">
        <v>211</v>
      </c>
      <c r="C3594" s="86" t="s">
        <v>910</v>
      </c>
      <c r="D3594" s="86" t="s">
        <v>911</v>
      </c>
      <c r="F3594" s="98">
        <v>1</v>
      </c>
    </row>
    <row r="3595" spans="1:6">
      <c r="A3595" s="96" t="s">
        <v>65</v>
      </c>
      <c r="B3595" s="86" t="s">
        <v>211</v>
      </c>
      <c r="C3595" s="86" t="s">
        <v>912</v>
      </c>
      <c r="D3595" s="86" t="s">
        <v>913</v>
      </c>
      <c r="F3595" s="97">
        <v>0</v>
      </c>
    </row>
    <row r="3596" spans="1:6">
      <c r="A3596" s="96" t="s">
        <v>65</v>
      </c>
      <c r="B3596" s="86" t="s">
        <v>211</v>
      </c>
      <c r="C3596" s="86" t="s">
        <v>914</v>
      </c>
      <c r="D3596" s="86" t="s">
        <v>915</v>
      </c>
      <c r="F3596" s="97">
        <v>0</v>
      </c>
    </row>
    <row r="3597" spans="1:6">
      <c r="A3597" s="96" t="s">
        <v>65</v>
      </c>
      <c r="B3597" s="86" t="s">
        <v>211</v>
      </c>
      <c r="C3597" s="86" t="s">
        <v>916</v>
      </c>
      <c r="D3597" s="86" t="s">
        <v>917</v>
      </c>
      <c r="F3597" s="97">
        <v>0</v>
      </c>
    </row>
    <row r="3598" spans="1:6">
      <c r="A3598" s="96" t="s">
        <v>65</v>
      </c>
      <c r="B3598" s="86" t="s">
        <v>211</v>
      </c>
      <c r="C3598" s="86" t="s">
        <v>918</v>
      </c>
      <c r="D3598" s="86" t="s">
        <v>919</v>
      </c>
      <c r="F3598" s="97">
        <v>0</v>
      </c>
    </row>
    <row r="3599" spans="1:6">
      <c r="A3599" s="96" t="s">
        <v>65</v>
      </c>
      <c r="B3599" s="86" t="s">
        <v>211</v>
      </c>
      <c r="C3599" s="86" t="s">
        <v>920</v>
      </c>
      <c r="D3599" s="86" t="s">
        <v>921</v>
      </c>
      <c r="F3599" s="98">
        <v>1</v>
      </c>
    </row>
    <row r="3600" spans="1:6">
      <c r="A3600" s="96" t="s">
        <v>65</v>
      </c>
      <c r="B3600" s="86" t="s">
        <v>211</v>
      </c>
      <c r="C3600" s="86" t="s">
        <v>922</v>
      </c>
      <c r="D3600" s="86" t="s">
        <v>923</v>
      </c>
      <c r="F3600" s="97">
        <v>0</v>
      </c>
    </row>
    <row r="3601" spans="1:6">
      <c r="A3601" s="96" t="s">
        <v>65</v>
      </c>
      <c r="B3601" s="86" t="s">
        <v>211</v>
      </c>
      <c r="C3601" s="86" t="s">
        <v>924</v>
      </c>
      <c r="D3601" s="86" t="s">
        <v>925</v>
      </c>
      <c r="F3601" s="97">
        <v>0</v>
      </c>
    </row>
    <row r="3602" spans="1:6">
      <c r="A3602" s="96" t="s">
        <v>65</v>
      </c>
      <c r="B3602" s="86" t="s">
        <v>211</v>
      </c>
      <c r="C3602" s="86" t="s">
        <v>926</v>
      </c>
      <c r="D3602" s="86" t="s">
        <v>927</v>
      </c>
      <c r="F3602" s="97">
        <v>0</v>
      </c>
    </row>
    <row r="3603" spans="1:6">
      <c r="A3603" s="96" t="s">
        <v>65</v>
      </c>
      <c r="B3603" s="86" t="s">
        <v>211</v>
      </c>
      <c r="C3603" s="86" t="s">
        <v>928</v>
      </c>
      <c r="D3603" s="86" t="s">
        <v>929</v>
      </c>
      <c r="F3603" s="97">
        <v>0</v>
      </c>
    </row>
    <row r="3604" spans="1:6">
      <c r="A3604" s="96" t="s">
        <v>65</v>
      </c>
      <c r="B3604" s="86" t="s">
        <v>211</v>
      </c>
      <c r="C3604" s="86" t="s">
        <v>930</v>
      </c>
      <c r="D3604" s="86" t="s">
        <v>931</v>
      </c>
      <c r="F3604" s="97">
        <v>0</v>
      </c>
    </row>
    <row r="3605" spans="1:6">
      <c r="A3605" s="96" t="s">
        <v>65</v>
      </c>
      <c r="B3605" s="86" t="s">
        <v>211</v>
      </c>
      <c r="C3605" s="86" t="s">
        <v>932</v>
      </c>
      <c r="D3605" s="86" t="s">
        <v>933</v>
      </c>
      <c r="F3605" s="97">
        <v>0</v>
      </c>
    </row>
    <row r="3606" spans="1:6">
      <c r="A3606" s="96" t="s">
        <v>65</v>
      </c>
      <c r="B3606" s="86" t="s">
        <v>211</v>
      </c>
      <c r="C3606" s="86" t="s">
        <v>934</v>
      </c>
      <c r="D3606" s="86" t="s">
        <v>391</v>
      </c>
      <c r="F3606" s="97">
        <v>0</v>
      </c>
    </row>
    <row r="3607" spans="1:6">
      <c r="A3607" s="96" t="s">
        <v>65</v>
      </c>
      <c r="B3607" s="86" t="s">
        <v>211</v>
      </c>
      <c r="C3607" s="86" t="s">
        <v>935</v>
      </c>
      <c r="D3607" s="86" t="s">
        <v>936</v>
      </c>
      <c r="F3607" s="97">
        <v>0</v>
      </c>
    </row>
    <row r="3608" spans="1:6">
      <c r="A3608" s="96" t="s">
        <v>65</v>
      </c>
      <c r="B3608" s="86" t="s">
        <v>211</v>
      </c>
      <c r="C3608" s="86" t="s">
        <v>937</v>
      </c>
      <c r="D3608" s="86" t="s">
        <v>938</v>
      </c>
      <c r="F3608" s="97">
        <v>0</v>
      </c>
    </row>
    <row r="3609" spans="1:6">
      <c r="A3609" s="96" t="s">
        <v>65</v>
      </c>
      <c r="B3609" s="86" t="s">
        <v>211</v>
      </c>
      <c r="C3609" s="86" t="s">
        <v>939</v>
      </c>
      <c r="D3609" s="86" t="s">
        <v>940</v>
      </c>
      <c r="F3609" s="97">
        <v>0</v>
      </c>
    </row>
    <row r="3610" spans="1:6">
      <c r="A3610" s="96" t="s">
        <v>65</v>
      </c>
      <c r="B3610" s="86" t="s">
        <v>211</v>
      </c>
      <c r="C3610" s="86" t="s">
        <v>941</v>
      </c>
      <c r="D3610" s="86" t="s">
        <v>942</v>
      </c>
      <c r="F3610" s="97">
        <v>0</v>
      </c>
    </row>
    <row r="3611" spans="1:6">
      <c r="A3611" s="96" t="s">
        <v>65</v>
      </c>
      <c r="B3611" s="86" t="s">
        <v>211</v>
      </c>
      <c r="C3611" s="86" t="s">
        <v>943</v>
      </c>
      <c r="D3611" s="86" t="s">
        <v>944</v>
      </c>
      <c r="F3611" s="97">
        <v>0</v>
      </c>
    </row>
    <row r="3612" spans="1:6">
      <c r="A3612" s="96" t="s">
        <v>65</v>
      </c>
      <c r="B3612" s="86" t="s">
        <v>211</v>
      </c>
      <c r="C3612" s="86" t="s">
        <v>945</v>
      </c>
      <c r="D3612" s="86" t="s">
        <v>946</v>
      </c>
      <c r="F3612" s="97">
        <v>0</v>
      </c>
    </row>
    <row r="3613" spans="1:6">
      <c r="A3613" s="96" t="s">
        <v>65</v>
      </c>
      <c r="B3613" s="86" t="s">
        <v>211</v>
      </c>
      <c r="C3613" s="86" t="s">
        <v>947</v>
      </c>
      <c r="D3613" s="86" t="s">
        <v>948</v>
      </c>
      <c r="F3613" s="97">
        <v>0</v>
      </c>
    </row>
    <row r="3614" spans="1:6">
      <c r="A3614" s="96" t="s">
        <v>65</v>
      </c>
      <c r="B3614" s="86" t="s">
        <v>211</v>
      </c>
      <c r="C3614" s="86" t="s">
        <v>949</v>
      </c>
      <c r="D3614" s="86" t="s">
        <v>950</v>
      </c>
      <c r="F3614" s="97">
        <v>0</v>
      </c>
    </row>
    <row r="3615" spans="1:6">
      <c r="A3615" s="96" t="s">
        <v>65</v>
      </c>
      <c r="B3615" s="86" t="s">
        <v>211</v>
      </c>
      <c r="C3615" s="86" t="s">
        <v>951</v>
      </c>
      <c r="D3615" s="86" t="s">
        <v>952</v>
      </c>
      <c r="F3615" s="97">
        <v>0</v>
      </c>
    </row>
    <row r="3616" spans="1:6">
      <c r="A3616" s="96" t="s">
        <v>65</v>
      </c>
      <c r="B3616" s="86" t="s">
        <v>211</v>
      </c>
      <c r="C3616" s="86" t="s">
        <v>954</v>
      </c>
      <c r="D3616" s="86" t="s">
        <v>955</v>
      </c>
      <c r="F3616" s="97">
        <v>0</v>
      </c>
    </row>
    <row r="3617" spans="1:6">
      <c r="A3617" s="96" t="s">
        <v>65</v>
      </c>
      <c r="B3617" s="86" t="s">
        <v>211</v>
      </c>
      <c r="C3617" s="86" t="s">
        <v>956</v>
      </c>
      <c r="D3617" s="86" t="s">
        <v>957</v>
      </c>
      <c r="F3617" s="97">
        <v>0</v>
      </c>
    </row>
    <row r="3618" spans="1:6">
      <c r="A3618" s="96" t="s">
        <v>65</v>
      </c>
      <c r="B3618" s="86" t="s">
        <v>211</v>
      </c>
      <c r="C3618" s="86" t="s">
        <v>958</v>
      </c>
      <c r="D3618" s="86" t="s">
        <v>959</v>
      </c>
      <c r="F3618" s="97">
        <v>0</v>
      </c>
    </row>
    <row r="3619" spans="1:6">
      <c r="A3619" s="96" t="s">
        <v>65</v>
      </c>
      <c r="B3619" s="86" t="s">
        <v>211</v>
      </c>
      <c r="C3619" s="86" t="s">
        <v>960</v>
      </c>
      <c r="D3619" s="86" t="s">
        <v>961</v>
      </c>
      <c r="F3619" s="97">
        <v>0</v>
      </c>
    </row>
    <row r="3620" spans="1:6">
      <c r="A3620" s="96" t="s">
        <v>65</v>
      </c>
      <c r="B3620" s="86" t="s">
        <v>211</v>
      </c>
      <c r="C3620" s="86" t="s">
        <v>962</v>
      </c>
      <c r="D3620" s="86" t="s">
        <v>963</v>
      </c>
      <c r="F3620" s="97">
        <v>0</v>
      </c>
    </row>
    <row r="3621" spans="1:6">
      <c r="A3621" s="96" t="s">
        <v>65</v>
      </c>
      <c r="B3621" s="86" t="s">
        <v>211</v>
      </c>
      <c r="C3621" s="86" t="s">
        <v>964</v>
      </c>
      <c r="D3621" s="86" t="s">
        <v>965</v>
      </c>
      <c r="F3621" s="97">
        <v>0</v>
      </c>
    </row>
    <row r="3622" spans="1:6">
      <c r="A3622" s="96" t="s">
        <v>65</v>
      </c>
      <c r="B3622" s="86" t="s">
        <v>211</v>
      </c>
      <c r="C3622" s="86" t="s">
        <v>966</v>
      </c>
      <c r="D3622" s="86" t="s">
        <v>967</v>
      </c>
      <c r="F3622" s="97">
        <v>0</v>
      </c>
    </row>
    <row r="3623" spans="1:6">
      <c r="A3623" s="96" t="s">
        <v>65</v>
      </c>
      <c r="B3623" s="86" t="s">
        <v>211</v>
      </c>
      <c r="C3623" s="86" t="s">
        <v>968</v>
      </c>
      <c r="D3623" s="86" t="s">
        <v>969</v>
      </c>
      <c r="F3623" s="97">
        <v>0</v>
      </c>
    </row>
    <row r="3624" spans="1:6">
      <c r="A3624" s="96" t="s">
        <v>65</v>
      </c>
      <c r="B3624" s="86" t="s">
        <v>211</v>
      </c>
      <c r="C3624" s="86" t="s">
        <v>970</v>
      </c>
      <c r="D3624" s="86" t="s">
        <v>971</v>
      </c>
      <c r="F3624" s="97">
        <v>0</v>
      </c>
    </row>
    <row r="3625" spans="1:6">
      <c r="A3625" s="96" t="s">
        <v>65</v>
      </c>
      <c r="B3625" s="86" t="s">
        <v>211</v>
      </c>
      <c r="C3625" s="86" t="s">
        <v>972</v>
      </c>
      <c r="D3625" s="86" t="s">
        <v>973</v>
      </c>
      <c r="F3625" s="97">
        <v>0</v>
      </c>
    </row>
    <row r="3626" spans="1:6">
      <c r="A3626" s="96" t="s">
        <v>65</v>
      </c>
      <c r="B3626" s="86" t="s">
        <v>211</v>
      </c>
      <c r="C3626" s="86" t="s">
        <v>974</v>
      </c>
      <c r="D3626" s="86" t="s">
        <v>975</v>
      </c>
      <c r="F3626" s="97">
        <v>0</v>
      </c>
    </row>
    <row r="3627" spans="1:6">
      <c r="A3627" s="96" t="s">
        <v>65</v>
      </c>
      <c r="B3627" s="86" t="s">
        <v>211</v>
      </c>
      <c r="C3627" s="86" t="s">
        <v>976</v>
      </c>
      <c r="D3627" s="86" t="s">
        <v>977</v>
      </c>
      <c r="F3627" s="97">
        <v>0</v>
      </c>
    </row>
    <row r="3628" spans="1:6">
      <c r="A3628" s="96" t="s">
        <v>65</v>
      </c>
      <c r="B3628" s="86" t="s">
        <v>211</v>
      </c>
      <c r="C3628" s="86" t="s">
        <v>978</v>
      </c>
      <c r="D3628" s="86" t="s">
        <v>979</v>
      </c>
      <c r="F3628" s="98">
        <v>1</v>
      </c>
    </row>
    <row r="3629" spans="1:6">
      <c r="A3629" s="96" t="s">
        <v>65</v>
      </c>
      <c r="B3629" s="86" t="s">
        <v>211</v>
      </c>
      <c r="C3629" s="86" t="s">
        <v>980</v>
      </c>
      <c r="D3629" s="86" t="s">
        <v>981</v>
      </c>
      <c r="F3629" s="97">
        <v>0</v>
      </c>
    </row>
    <row r="3630" spans="1:6">
      <c r="A3630" s="96" t="s">
        <v>65</v>
      </c>
      <c r="B3630" s="86" t="s">
        <v>211</v>
      </c>
      <c r="C3630" s="86" t="s">
        <v>983</v>
      </c>
      <c r="D3630" s="86" t="s">
        <v>984</v>
      </c>
      <c r="F3630" s="97">
        <v>0</v>
      </c>
    </row>
    <row r="3631" spans="1:6">
      <c r="A3631" s="96" t="s">
        <v>65</v>
      </c>
      <c r="B3631" s="86" t="s">
        <v>211</v>
      </c>
      <c r="C3631" s="86" t="s">
        <v>985</v>
      </c>
      <c r="D3631" s="86" t="s">
        <v>986</v>
      </c>
      <c r="F3631" s="97">
        <v>0</v>
      </c>
    </row>
    <row r="3632" spans="1:6">
      <c r="A3632" s="96" t="s">
        <v>65</v>
      </c>
      <c r="B3632" s="86" t="s">
        <v>211</v>
      </c>
      <c r="C3632" s="86" t="s">
        <v>987</v>
      </c>
      <c r="D3632" s="86" t="s">
        <v>988</v>
      </c>
      <c r="F3632" s="97">
        <v>0</v>
      </c>
    </row>
    <row r="3633" spans="1:6">
      <c r="A3633" s="96" t="s">
        <v>65</v>
      </c>
      <c r="B3633" s="86" t="s">
        <v>211</v>
      </c>
      <c r="C3633" s="86" t="s">
        <v>989</v>
      </c>
      <c r="D3633" s="86" t="s">
        <v>990</v>
      </c>
      <c r="F3633" s="97">
        <v>0</v>
      </c>
    </row>
    <row r="3634" spans="1:6">
      <c r="A3634" s="96" t="s">
        <v>65</v>
      </c>
      <c r="B3634" s="86" t="s">
        <v>211</v>
      </c>
      <c r="C3634" s="86" t="s">
        <v>991</v>
      </c>
      <c r="D3634" s="86" t="s">
        <v>992</v>
      </c>
      <c r="F3634" s="97">
        <v>0</v>
      </c>
    </row>
    <row r="3635" spans="1:6">
      <c r="A3635" s="96" t="s">
        <v>65</v>
      </c>
      <c r="B3635" s="86" t="s">
        <v>211</v>
      </c>
      <c r="C3635" s="86" t="s">
        <v>993</v>
      </c>
      <c r="D3635" s="86" t="s">
        <v>2216</v>
      </c>
      <c r="F3635" s="97">
        <v>0</v>
      </c>
    </row>
    <row r="3636" spans="1:6">
      <c r="A3636" s="96" t="s">
        <v>65</v>
      </c>
      <c r="B3636" s="86" t="s">
        <v>211</v>
      </c>
      <c r="C3636" s="86" t="s">
        <v>995</v>
      </c>
      <c r="D3636" s="86" t="s">
        <v>996</v>
      </c>
      <c r="F3636" s="98">
        <v>1</v>
      </c>
    </row>
    <row r="3637" spans="1:6">
      <c r="A3637" s="96" t="s">
        <v>65</v>
      </c>
      <c r="B3637" s="86" t="s">
        <v>211</v>
      </c>
      <c r="C3637" s="86" t="s">
        <v>997</v>
      </c>
      <c r="D3637" s="86" t="s">
        <v>998</v>
      </c>
      <c r="F3637" s="97">
        <v>0</v>
      </c>
    </row>
    <row r="3638" spans="1:6">
      <c r="A3638" s="96" t="s">
        <v>65</v>
      </c>
      <c r="B3638" s="86" t="s">
        <v>211</v>
      </c>
      <c r="C3638" s="86" t="s">
        <v>1000</v>
      </c>
      <c r="D3638" s="86" t="s">
        <v>1001</v>
      </c>
      <c r="F3638" s="97">
        <v>0</v>
      </c>
    </row>
    <row r="3639" spans="1:6">
      <c r="A3639" s="96" t="s">
        <v>65</v>
      </c>
      <c r="B3639" s="86" t="s">
        <v>211</v>
      </c>
      <c r="C3639" s="86" t="s">
        <v>1002</v>
      </c>
      <c r="D3639" s="86" t="s">
        <v>1003</v>
      </c>
      <c r="F3639" s="97">
        <v>0</v>
      </c>
    </row>
    <row r="3640" spans="1:6">
      <c r="A3640" s="96" t="s">
        <v>65</v>
      </c>
      <c r="B3640" s="86" t="s">
        <v>211</v>
      </c>
      <c r="C3640" s="86" t="s">
        <v>1004</v>
      </c>
      <c r="D3640" s="86" t="s">
        <v>1005</v>
      </c>
      <c r="F3640" s="97">
        <v>0</v>
      </c>
    </row>
    <row r="3641" spans="1:6">
      <c r="A3641" s="96" t="s">
        <v>65</v>
      </c>
      <c r="B3641" s="86" t="s">
        <v>211</v>
      </c>
      <c r="C3641" s="86" t="s">
        <v>1006</v>
      </c>
      <c r="D3641" s="86" t="s">
        <v>1007</v>
      </c>
      <c r="F3641" s="97">
        <v>0</v>
      </c>
    </row>
    <row r="3642" spans="1:6">
      <c r="A3642" s="96" t="s">
        <v>65</v>
      </c>
      <c r="B3642" s="86" t="s">
        <v>211</v>
      </c>
      <c r="C3642" s="86" t="s">
        <v>1008</v>
      </c>
      <c r="D3642" s="86" t="s">
        <v>1009</v>
      </c>
      <c r="F3642" s="97">
        <v>0</v>
      </c>
    </row>
    <row r="3643" spans="1:6">
      <c r="A3643" s="96" t="s">
        <v>65</v>
      </c>
      <c r="B3643" s="86" t="s">
        <v>211</v>
      </c>
      <c r="C3643" s="86" t="s">
        <v>1010</v>
      </c>
      <c r="D3643" s="86" t="s">
        <v>1011</v>
      </c>
      <c r="F3643" s="97">
        <v>0</v>
      </c>
    </row>
    <row r="3644" spans="1:6">
      <c r="A3644" s="96" t="s">
        <v>65</v>
      </c>
      <c r="B3644" s="86" t="s">
        <v>211</v>
      </c>
      <c r="C3644" s="86" t="s">
        <v>1012</v>
      </c>
      <c r="D3644" s="86" t="s">
        <v>1013</v>
      </c>
      <c r="F3644" s="97">
        <v>0</v>
      </c>
    </row>
    <row r="3645" spans="1:6">
      <c r="A3645" s="96" t="s">
        <v>65</v>
      </c>
      <c r="B3645" s="86" t="s">
        <v>211</v>
      </c>
      <c r="C3645" s="86" t="s">
        <v>1014</v>
      </c>
      <c r="D3645" s="86" t="s">
        <v>1015</v>
      </c>
      <c r="F3645" s="97">
        <v>0</v>
      </c>
    </row>
    <row r="3646" spans="1:6">
      <c r="A3646" s="96" t="s">
        <v>65</v>
      </c>
      <c r="B3646" s="86" t="s">
        <v>211</v>
      </c>
      <c r="C3646" s="86" t="s">
        <v>1016</v>
      </c>
      <c r="D3646" s="86" t="s">
        <v>1017</v>
      </c>
      <c r="F3646" s="97">
        <v>0</v>
      </c>
    </row>
    <row r="3647" spans="1:6">
      <c r="A3647" s="96" t="s">
        <v>65</v>
      </c>
      <c r="B3647" s="86" t="s">
        <v>211</v>
      </c>
      <c r="C3647" s="86" t="s">
        <v>1018</v>
      </c>
      <c r="D3647" s="86" t="s">
        <v>1019</v>
      </c>
      <c r="F3647" s="97">
        <v>0</v>
      </c>
    </row>
    <row r="3648" spans="1:6">
      <c r="A3648" s="96" t="s">
        <v>65</v>
      </c>
      <c r="B3648" s="86" t="s">
        <v>211</v>
      </c>
      <c r="C3648" s="86" t="s">
        <v>1020</v>
      </c>
      <c r="D3648" s="86" t="s">
        <v>1021</v>
      </c>
      <c r="F3648" s="97">
        <v>0</v>
      </c>
    </row>
    <row r="3649" spans="1:6">
      <c r="A3649" s="96" t="s">
        <v>65</v>
      </c>
      <c r="B3649" s="86" t="s">
        <v>211</v>
      </c>
      <c r="C3649" s="86" t="s">
        <v>1022</v>
      </c>
      <c r="D3649" s="86" t="s">
        <v>1023</v>
      </c>
      <c r="F3649" s="97">
        <v>0</v>
      </c>
    </row>
    <row r="3650" spans="1:6">
      <c r="A3650" s="96" t="s">
        <v>65</v>
      </c>
      <c r="B3650" s="86" t="s">
        <v>211</v>
      </c>
      <c r="C3650" s="86" t="s">
        <v>1024</v>
      </c>
      <c r="D3650" s="86" t="s">
        <v>1025</v>
      </c>
      <c r="F3650" s="97">
        <v>0</v>
      </c>
    </row>
    <row r="3651" spans="1:6">
      <c r="A3651" s="96" t="s">
        <v>65</v>
      </c>
      <c r="B3651" s="86" t="s">
        <v>211</v>
      </c>
      <c r="C3651" s="86" t="s">
        <v>1026</v>
      </c>
      <c r="D3651" s="86" t="s">
        <v>1027</v>
      </c>
      <c r="F3651" s="97">
        <v>0</v>
      </c>
    </row>
    <row r="3652" spans="1:6">
      <c r="A3652" s="96" t="s">
        <v>65</v>
      </c>
      <c r="B3652" s="86" t="s">
        <v>211</v>
      </c>
      <c r="C3652" s="86" t="s">
        <v>1028</v>
      </c>
      <c r="D3652" s="86" t="s">
        <v>1029</v>
      </c>
      <c r="F3652" s="97">
        <v>0</v>
      </c>
    </row>
    <row r="3653" spans="1:6">
      <c r="A3653" s="96" t="s">
        <v>65</v>
      </c>
      <c r="B3653" s="86" t="s">
        <v>211</v>
      </c>
      <c r="C3653" s="86" t="s">
        <v>1030</v>
      </c>
      <c r="D3653" s="86" t="s">
        <v>1031</v>
      </c>
      <c r="F3653" s="97">
        <v>0</v>
      </c>
    </row>
    <row r="3654" spans="1:6">
      <c r="A3654" s="96" t="s">
        <v>65</v>
      </c>
      <c r="B3654" s="86" t="s">
        <v>211</v>
      </c>
      <c r="C3654" s="86" t="s">
        <v>1032</v>
      </c>
      <c r="D3654" s="86" t="s">
        <v>1033</v>
      </c>
      <c r="F3654" s="97">
        <v>0</v>
      </c>
    </row>
    <row r="3655" spans="1:6">
      <c r="A3655" s="96" t="s">
        <v>65</v>
      </c>
      <c r="B3655" s="86" t="s">
        <v>211</v>
      </c>
      <c r="C3655" s="86" t="s">
        <v>1034</v>
      </c>
      <c r="D3655" s="86" t="s">
        <v>1035</v>
      </c>
      <c r="F3655" s="97">
        <v>0</v>
      </c>
    </row>
    <row r="3656" spans="1:6">
      <c r="A3656" s="96" t="s">
        <v>65</v>
      </c>
      <c r="B3656" s="86" t="s">
        <v>211</v>
      </c>
      <c r="C3656" s="86" t="s">
        <v>1036</v>
      </c>
      <c r="D3656" s="86" t="s">
        <v>1037</v>
      </c>
      <c r="F3656" s="97">
        <v>0</v>
      </c>
    </row>
    <row r="3657" spans="1:6">
      <c r="A3657" s="96" t="s">
        <v>65</v>
      </c>
      <c r="B3657" s="86" t="s">
        <v>211</v>
      </c>
      <c r="C3657" s="86" t="s">
        <v>1038</v>
      </c>
      <c r="D3657" s="86" t="s">
        <v>1039</v>
      </c>
      <c r="F3657" s="97">
        <v>0</v>
      </c>
    </row>
    <row r="3658" spans="1:6">
      <c r="A3658" s="96" t="s">
        <v>65</v>
      </c>
      <c r="B3658" s="86" t="s">
        <v>211</v>
      </c>
      <c r="C3658" s="86" t="s">
        <v>1040</v>
      </c>
      <c r="D3658" s="86" t="s">
        <v>1041</v>
      </c>
      <c r="F3658" s="97">
        <v>0</v>
      </c>
    </row>
    <row r="3659" spans="1:6">
      <c r="A3659" s="96" t="s">
        <v>65</v>
      </c>
      <c r="B3659" s="86" t="s">
        <v>211</v>
      </c>
      <c r="C3659" s="86" t="s">
        <v>1042</v>
      </c>
      <c r="D3659" s="86" t="s">
        <v>1043</v>
      </c>
      <c r="F3659" s="97">
        <v>0</v>
      </c>
    </row>
    <row r="3660" spans="1:6">
      <c r="A3660" s="96" t="s">
        <v>65</v>
      </c>
      <c r="B3660" s="86" t="s">
        <v>211</v>
      </c>
      <c r="C3660" s="86" t="s">
        <v>1044</v>
      </c>
      <c r="D3660" s="86" t="s">
        <v>1045</v>
      </c>
      <c r="F3660" s="97">
        <v>0</v>
      </c>
    </row>
    <row r="3661" spans="1:6">
      <c r="A3661" s="96" t="s">
        <v>65</v>
      </c>
      <c r="B3661" s="86" t="s">
        <v>211</v>
      </c>
      <c r="C3661" s="86" t="s">
        <v>1046</v>
      </c>
      <c r="D3661" s="86" t="s">
        <v>1047</v>
      </c>
      <c r="F3661" s="97">
        <v>0</v>
      </c>
    </row>
    <row r="3662" spans="1:6">
      <c r="A3662" s="96" t="s">
        <v>65</v>
      </c>
      <c r="B3662" s="86" t="s">
        <v>211</v>
      </c>
      <c r="C3662" s="86" t="s">
        <v>1048</v>
      </c>
      <c r="D3662" s="86" t="s">
        <v>1049</v>
      </c>
      <c r="F3662" s="97">
        <v>0</v>
      </c>
    </row>
    <row r="3663" spans="1:6">
      <c r="A3663" s="96" t="s">
        <v>65</v>
      </c>
      <c r="B3663" s="86" t="s">
        <v>211</v>
      </c>
      <c r="C3663" s="86" t="s">
        <v>1050</v>
      </c>
      <c r="D3663" s="86" t="s">
        <v>1051</v>
      </c>
      <c r="F3663" s="97">
        <v>0</v>
      </c>
    </row>
    <row r="3664" spans="1:6">
      <c r="A3664" s="96" t="s">
        <v>65</v>
      </c>
      <c r="B3664" s="86" t="s">
        <v>211</v>
      </c>
      <c r="C3664" s="86" t="s">
        <v>1052</v>
      </c>
      <c r="D3664" s="86" t="s">
        <v>1053</v>
      </c>
      <c r="F3664" s="97">
        <v>0</v>
      </c>
    </row>
    <row r="3665" spans="1:6">
      <c r="A3665" s="96" t="s">
        <v>65</v>
      </c>
      <c r="B3665" s="86" t="s">
        <v>211</v>
      </c>
      <c r="C3665" s="86" t="s">
        <v>1054</v>
      </c>
      <c r="D3665" s="86" t="s">
        <v>1055</v>
      </c>
      <c r="F3665" s="97">
        <v>0</v>
      </c>
    </row>
    <row r="3666" spans="1:6">
      <c r="A3666" s="96" t="s">
        <v>65</v>
      </c>
      <c r="B3666" s="86" t="s">
        <v>211</v>
      </c>
      <c r="C3666" s="86" t="s">
        <v>1056</v>
      </c>
      <c r="D3666" s="86" t="s">
        <v>1057</v>
      </c>
      <c r="F3666" s="97">
        <v>0</v>
      </c>
    </row>
    <row r="3667" spans="1:6">
      <c r="A3667" s="96" t="s">
        <v>65</v>
      </c>
      <c r="B3667" s="86" t="s">
        <v>211</v>
      </c>
      <c r="C3667" s="86" t="s">
        <v>1058</v>
      </c>
      <c r="D3667" s="86" t="s">
        <v>1059</v>
      </c>
      <c r="F3667" s="97">
        <v>0</v>
      </c>
    </row>
    <row r="3668" spans="1:6">
      <c r="A3668" s="96" t="s">
        <v>65</v>
      </c>
      <c r="B3668" s="86" t="s">
        <v>211</v>
      </c>
      <c r="C3668" s="86" t="s">
        <v>1060</v>
      </c>
      <c r="D3668" s="86" t="s">
        <v>1061</v>
      </c>
      <c r="F3668" s="97">
        <v>0</v>
      </c>
    </row>
    <row r="3669" spans="1:6">
      <c r="A3669" s="96" t="s">
        <v>65</v>
      </c>
      <c r="B3669" s="86" t="s">
        <v>211</v>
      </c>
      <c r="C3669" s="86" t="s">
        <v>1062</v>
      </c>
      <c r="D3669" s="86" t="s">
        <v>1063</v>
      </c>
      <c r="F3669" s="97">
        <v>0</v>
      </c>
    </row>
    <row r="3670" spans="1:6">
      <c r="A3670" s="96" t="s">
        <v>65</v>
      </c>
      <c r="B3670" s="86" t="s">
        <v>211</v>
      </c>
      <c r="C3670" s="86" t="s">
        <v>1064</v>
      </c>
      <c r="D3670" s="86" t="s">
        <v>1065</v>
      </c>
      <c r="F3670" s="97">
        <v>0</v>
      </c>
    </row>
    <row r="3671" spans="1:6">
      <c r="A3671" s="96" t="s">
        <v>65</v>
      </c>
      <c r="B3671" s="86" t="s">
        <v>211</v>
      </c>
      <c r="C3671" s="86" t="s">
        <v>1066</v>
      </c>
      <c r="D3671" s="86" t="s">
        <v>1067</v>
      </c>
      <c r="F3671" s="97">
        <v>0</v>
      </c>
    </row>
    <row r="3672" spans="1:6">
      <c r="A3672" s="96" t="s">
        <v>65</v>
      </c>
      <c r="B3672" s="86" t="s">
        <v>211</v>
      </c>
      <c r="C3672" s="86" t="s">
        <v>1068</v>
      </c>
      <c r="D3672" s="86" t="s">
        <v>1069</v>
      </c>
      <c r="F3672" s="97">
        <v>0</v>
      </c>
    </row>
    <row r="3673" spans="1:6">
      <c r="A3673" s="96" t="s">
        <v>65</v>
      </c>
      <c r="B3673" s="86" t="s">
        <v>211</v>
      </c>
      <c r="C3673" s="86" t="s">
        <v>1070</v>
      </c>
      <c r="D3673" s="86" t="s">
        <v>1071</v>
      </c>
      <c r="F3673" s="97">
        <v>0</v>
      </c>
    </row>
    <row r="3674" spans="1:6">
      <c r="A3674" s="96" t="s">
        <v>65</v>
      </c>
      <c r="B3674" s="86" t="s">
        <v>211</v>
      </c>
      <c r="C3674" s="86" t="s">
        <v>1072</v>
      </c>
      <c r="D3674" s="86" t="s">
        <v>1073</v>
      </c>
      <c r="F3674" s="97">
        <v>0</v>
      </c>
    </row>
    <row r="3675" spans="1:6">
      <c r="A3675" s="96" t="s">
        <v>65</v>
      </c>
      <c r="B3675" s="86" t="s">
        <v>211</v>
      </c>
      <c r="C3675" s="86" t="s">
        <v>1074</v>
      </c>
      <c r="D3675" s="86" t="s">
        <v>1075</v>
      </c>
      <c r="F3675" s="97">
        <v>0</v>
      </c>
    </row>
    <row r="3676" spans="1:6">
      <c r="A3676" s="96" t="s">
        <v>65</v>
      </c>
      <c r="B3676" s="86" t="s">
        <v>211</v>
      </c>
      <c r="C3676" s="86" t="s">
        <v>1076</v>
      </c>
      <c r="D3676" s="86" t="s">
        <v>1077</v>
      </c>
      <c r="F3676" s="97">
        <v>0</v>
      </c>
    </row>
    <row r="3677" spans="1:6">
      <c r="A3677" s="96" t="s">
        <v>65</v>
      </c>
      <c r="B3677" s="86" t="s">
        <v>211</v>
      </c>
      <c r="C3677" s="86" t="s">
        <v>1078</v>
      </c>
      <c r="D3677" s="86" t="s">
        <v>2217</v>
      </c>
      <c r="F3677" s="97">
        <v>0</v>
      </c>
    </row>
    <row r="3678" spans="1:6">
      <c r="A3678" s="96" t="s">
        <v>65</v>
      </c>
      <c r="B3678" s="86" t="s">
        <v>211</v>
      </c>
      <c r="C3678" s="86" t="s">
        <v>1080</v>
      </c>
      <c r="D3678" s="86" t="s">
        <v>1081</v>
      </c>
      <c r="F3678" s="97">
        <v>0</v>
      </c>
    </row>
    <row r="3679" spans="1:6">
      <c r="A3679" s="96" t="s">
        <v>65</v>
      </c>
      <c r="B3679" s="86" t="s">
        <v>211</v>
      </c>
      <c r="C3679" s="86" t="s">
        <v>1082</v>
      </c>
      <c r="D3679" s="86" t="s">
        <v>1083</v>
      </c>
      <c r="F3679" s="97">
        <v>0</v>
      </c>
    </row>
    <row r="3680" spans="1:6">
      <c r="A3680" s="96" t="s">
        <v>65</v>
      </c>
      <c r="B3680" s="86" t="s">
        <v>211</v>
      </c>
      <c r="C3680" s="86" t="s">
        <v>1084</v>
      </c>
      <c r="D3680" s="86" t="s">
        <v>1085</v>
      </c>
      <c r="F3680" s="97">
        <v>0</v>
      </c>
    </row>
    <row r="3681" spans="1:6">
      <c r="A3681" s="96" t="s">
        <v>65</v>
      </c>
      <c r="B3681" s="86" t="s">
        <v>211</v>
      </c>
      <c r="C3681" s="86" t="s">
        <v>1086</v>
      </c>
      <c r="D3681" s="86" t="s">
        <v>1087</v>
      </c>
      <c r="F3681" s="97">
        <v>0</v>
      </c>
    </row>
    <row r="3682" spans="1:6">
      <c r="A3682" s="96" t="s">
        <v>65</v>
      </c>
      <c r="B3682" s="86" t="s">
        <v>211</v>
      </c>
      <c r="C3682" s="86" t="s">
        <v>1088</v>
      </c>
      <c r="D3682" s="86" t="s">
        <v>1089</v>
      </c>
      <c r="F3682" s="97">
        <v>0</v>
      </c>
    </row>
    <row r="3683" spans="1:6">
      <c r="A3683" s="96" t="s">
        <v>65</v>
      </c>
      <c r="B3683" s="86" t="s">
        <v>211</v>
      </c>
      <c r="C3683" s="86" t="s">
        <v>1090</v>
      </c>
      <c r="D3683" s="86" t="s">
        <v>1091</v>
      </c>
      <c r="F3683" s="97">
        <v>0</v>
      </c>
    </row>
    <row r="3684" spans="1:6">
      <c r="A3684" s="96" t="s">
        <v>65</v>
      </c>
      <c r="B3684" s="86" t="s">
        <v>211</v>
      </c>
      <c r="C3684" s="86" t="s">
        <v>1092</v>
      </c>
      <c r="D3684" s="86" t="s">
        <v>1093</v>
      </c>
      <c r="F3684" s="97">
        <v>0</v>
      </c>
    </row>
    <row r="3685" spans="1:6">
      <c r="A3685" s="96" t="s">
        <v>65</v>
      </c>
      <c r="B3685" s="86" t="s">
        <v>211</v>
      </c>
      <c r="C3685" s="86" t="s">
        <v>1094</v>
      </c>
      <c r="D3685" s="86" t="s">
        <v>1095</v>
      </c>
      <c r="F3685" s="97">
        <v>0</v>
      </c>
    </row>
    <row r="3686" spans="1:6">
      <c r="A3686" s="96" t="s">
        <v>65</v>
      </c>
      <c r="B3686" s="86" t="s">
        <v>211</v>
      </c>
      <c r="C3686" s="86" t="s">
        <v>1096</v>
      </c>
      <c r="D3686" s="86" t="s">
        <v>1097</v>
      </c>
      <c r="F3686" s="97">
        <v>0</v>
      </c>
    </row>
    <row r="3687" spans="1:6">
      <c r="A3687" s="96" t="s">
        <v>65</v>
      </c>
      <c r="B3687" s="86" t="s">
        <v>211</v>
      </c>
      <c r="C3687" s="86" t="s">
        <v>1098</v>
      </c>
      <c r="D3687" s="86" t="s">
        <v>1099</v>
      </c>
      <c r="F3687" s="97">
        <v>0</v>
      </c>
    </row>
    <row r="3688" spans="1:6">
      <c r="A3688" s="96" t="s">
        <v>65</v>
      </c>
      <c r="B3688" s="86" t="s">
        <v>211</v>
      </c>
      <c r="C3688" s="86" t="s">
        <v>1100</v>
      </c>
      <c r="D3688" s="86" t="s">
        <v>1101</v>
      </c>
      <c r="F3688" s="97">
        <v>0</v>
      </c>
    </row>
    <row r="3689" spans="1:6">
      <c r="A3689" s="96" t="s">
        <v>65</v>
      </c>
      <c r="B3689" s="86" t="s">
        <v>211</v>
      </c>
      <c r="C3689" s="86" t="s">
        <v>1102</v>
      </c>
      <c r="D3689" s="86" t="s">
        <v>1103</v>
      </c>
      <c r="F3689" s="97">
        <v>0</v>
      </c>
    </row>
    <row r="3690" spans="1:6">
      <c r="A3690" s="96" t="s">
        <v>65</v>
      </c>
      <c r="B3690" s="86" t="s">
        <v>211</v>
      </c>
      <c r="C3690" s="86" t="s">
        <v>1104</v>
      </c>
      <c r="D3690" s="86" t="s">
        <v>1105</v>
      </c>
      <c r="F3690" s="97">
        <v>0</v>
      </c>
    </row>
    <row r="3691" spans="1:6">
      <c r="A3691" s="96" t="s">
        <v>65</v>
      </c>
      <c r="B3691" s="86" t="s">
        <v>211</v>
      </c>
      <c r="C3691" s="86" t="s">
        <v>1106</v>
      </c>
      <c r="D3691" s="86" t="s">
        <v>1107</v>
      </c>
      <c r="F3691" s="97">
        <v>0</v>
      </c>
    </row>
    <row r="3692" spans="1:6">
      <c r="A3692" s="96" t="s">
        <v>65</v>
      </c>
      <c r="B3692" s="86" t="s">
        <v>211</v>
      </c>
      <c r="C3692" s="86" t="s">
        <v>1108</v>
      </c>
      <c r="D3692" s="86" t="s">
        <v>1109</v>
      </c>
      <c r="F3692" s="97">
        <v>0</v>
      </c>
    </row>
    <row r="3693" spans="1:6">
      <c r="A3693" s="96" t="s">
        <v>65</v>
      </c>
      <c r="B3693" s="86" t="s">
        <v>211</v>
      </c>
      <c r="C3693" s="86" t="s">
        <v>1110</v>
      </c>
      <c r="D3693" s="86" t="s">
        <v>1111</v>
      </c>
      <c r="F3693" s="97">
        <v>0</v>
      </c>
    </row>
    <row r="3694" spans="1:6">
      <c r="A3694" s="96" t="s">
        <v>65</v>
      </c>
      <c r="B3694" s="86" t="s">
        <v>211</v>
      </c>
      <c r="C3694" s="86" t="s">
        <v>1112</v>
      </c>
      <c r="D3694" s="86" t="s">
        <v>1113</v>
      </c>
      <c r="F3694" s="97">
        <v>0</v>
      </c>
    </row>
    <row r="3695" spans="1:6">
      <c r="A3695" s="96" t="s">
        <v>65</v>
      </c>
      <c r="B3695" s="86" t="s">
        <v>211</v>
      </c>
      <c r="C3695" s="86" t="s">
        <v>1114</v>
      </c>
      <c r="D3695" s="86" t="s">
        <v>1115</v>
      </c>
      <c r="F3695" s="98">
        <v>1</v>
      </c>
    </row>
    <row r="3696" spans="1:6">
      <c r="A3696" s="96" t="s">
        <v>65</v>
      </c>
      <c r="B3696" s="86" t="s">
        <v>211</v>
      </c>
      <c r="C3696" s="86" t="s">
        <v>1116</v>
      </c>
      <c r="D3696" s="86" t="s">
        <v>1117</v>
      </c>
      <c r="F3696" s="97">
        <v>0</v>
      </c>
    </row>
    <row r="3697" spans="1:6">
      <c r="A3697" s="96" t="s">
        <v>65</v>
      </c>
      <c r="B3697" s="86" t="s">
        <v>211</v>
      </c>
      <c r="C3697" s="86" t="s">
        <v>1118</v>
      </c>
      <c r="D3697" s="86" t="s">
        <v>1119</v>
      </c>
      <c r="F3697" s="97">
        <v>0</v>
      </c>
    </row>
    <row r="3698" spans="1:6">
      <c r="A3698" s="96" t="s">
        <v>65</v>
      </c>
      <c r="B3698" s="86" t="s">
        <v>211</v>
      </c>
      <c r="C3698" s="86" t="s">
        <v>1120</v>
      </c>
      <c r="D3698" s="86" t="s">
        <v>1121</v>
      </c>
      <c r="F3698" s="97">
        <v>0</v>
      </c>
    </row>
    <row r="3699" spans="1:6">
      <c r="A3699" s="96" t="s">
        <v>65</v>
      </c>
      <c r="B3699" s="86" t="s">
        <v>211</v>
      </c>
      <c r="C3699" s="86" t="s">
        <v>1122</v>
      </c>
      <c r="D3699" s="86" t="s">
        <v>1123</v>
      </c>
      <c r="F3699" s="97">
        <v>0</v>
      </c>
    </row>
    <row r="3700" spans="1:6">
      <c r="A3700" s="96" t="s">
        <v>65</v>
      </c>
      <c r="B3700" s="86" t="s">
        <v>211</v>
      </c>
      <c r="C3700" s="86" t="s">
        <v>1124</v>
      </c>
      <c r="D3700" s="86" t="s">
        <v>1125</v>
      </c>
      <c r="F3700" s="97">
        <v>0</v>
      </c>
    </row>
    <row r="3701" spans="1:6">
      <c r="A3701" s="96" t="s">
        <v>65</v>
      </c>
      <c r="B3701" s="86" t="s">
        <v>211</v>
      </c>
      <c r="C3701" s="86" t="s">
        <v>1126</v>
      </c>
      <c r="D3701" s="86" t="s">
        <v>1127</v>
      </c>
      <c r="F3701" s="97">
        <v>0</v>
      </c>
    </row>
    <row r="3702" spans="1:6">
      <c r="A3702" s="96" t="s">
        <v>65</v>
      </c>
      <c r="B3702" s="86" t="s">
        <v>211</v>
      </c>
      <c r="C3702" s="86" t="s">
        <v>1128</v>
      </c>
      <c r="D3702" s="86" t="s">
        <v>1129</v>
      </c>
      <c r="F3702" s="97">
        <v>0</v>
      </c>
    </row>
    <row r="3703" spans="1:6">
      <c r="A3703" s="96" t="s">
        <v>65</v>
      </c>
      <c r="B3703" s="86" t="s">
        <v>211</v>
      </c>
      <c r="C3703" s="86" t="s">
        <v>1130</v>
      </c>
      <c r="D3703" s="86" t="s">
        <v>1131</v>
      </c>
      <c r="F3703" s="97">
        <v>0</v>
      </c>
    </row>
    <row r="3704" spans="1:6">
      <c r="A3704" s="96" t="s">
        <v>65</v>
      </c>
      <c r="B3704" s="86" t="s">
        <v>211</v>
      </c>
      <c r="C3704" s="86" t="s">
        <v>1132</v>
      </c>
      <c r="D3704" s="86" t="s">
        <v>1133</v>
      </c>
      <c r="F3704" s="97">
        <v>0</v>
      </c>
    </row>
    <row r="3705" spans="1:6">
      <c r="A3705" s="96" t="s">
        <v>65</v>
      </c>
      <c r="B3705" s="86" t="s">
        <v>211</v>
      </c>
      <c r="C3705" s="86" t="s">
        <v>1134</v>
      </c>
      <c r="D3705" s="86" t="s">
        <v>1135</v>
      </c>
      <c r="F3705" s="97">
        <v>0</v>
      </c>
    </row>
    <row r="3706" spans="1:6">
      <c r="A3706" s="96" t="s">
        <v>65</v>
      </c>
      <c r="B3706" s="86" t="s">
        <v>211</v>
      </c>
      <c r="C3706" s="86" t="s">
        <v>1136</v>
      </c>
      <c r="D3706" s="86" t="s">
        <v>1137</v>
      </c>
      <c r="F3706" s="97">
        <v>0</v>
      </c>
    </row>
    <row r="3707" spans="1:6">
      <c r="A3707" s="96" t="s">
        <v>65</v>
      </c>
      <c r="B3707" s="86" t="s">
        <v>211</v>
      </c>
      <c r="C3707" s="86" t="s">
        <v>1138</v>
      </c>
      <c r="D3707" s="86" t="s">
        <v>1139</v>
      </c>
      <c r="F3707" s="97">
        <v>0</v>
      </c>
    </row>
    <row r="3708" spans="1:6">
      <c r="A3708" s="96" t="s">
        <v>65</v>
      </c>
      <c r="B3708" s="86" t="s">
        <v>211</v>
      </c>
      <c r="C3708" s="86" t="s">
        <v>1140</v>
      </c>
      <c r="D3708" s="86" t="s">
        <v>1141</v>
      </c>
      <c r="F3708" s="98">
        <v>1</v>
      </c>
    </row>
    <row r="3709" spans="1:6">
      <c r="A3709" s="96" t="s">
        <v>65</v>
      </c>
      <c r="B3709" s="86" t="s">
        <v>211</v>
      </c>
      <c r="C3709" s="86" t="s">
        <v>1142</v>
      </c>
      <c r="D3709" s="86" t="s">
        <v>1143</v>
      </c>
      <c r="F3709" s="97">
        <v>0</v>
      </c>
    </row>
    <row r="3710" spans="1:6">
      <c r="A3710" s="96" t="s">
        <v>65</v>
      </c>
      <c r="B3710" s="86" t="s">
        <v>211</v>
      </c>
      <c r="C3710" s="86" t="s">
        <v>1144</v>
      </c>
      <c r="D3710" s="86" t="s">
        <v>1145</v>
      </c>
      <c r="F3710" s="97">
        <v>0</v>
      </c>
    </row>
    <row r="3711" spans="1:6">
      <c r="A3711" s="96" t="s">
        <v>65</v>
      </c>
      <c r="B3711" s="86" t="s">
        <v>211</v>
      </c>
      <c r="C3711" s="86" t="s">
        <v>1146</v>
      </c>
      <c r="D3711" s="86" t="s">
        <v>1147</v>
      </c>
      <c r="F3711" s="97">
        <v>0</v>
      </c>
    </row>
    <row r="3712" spans="1:6">
      <c r="A3712" s="96" t="s">
        <v>65</v>
      </c>
      <c r="B3712" s="86" t="s">
        <v>211</v>
      </c>
      <c r="C3712" s="86" t="s">
        <v>1148</v>
      </c>
      <c r="D3712" s="86" t="s">
        <v>1149</v>
      </c>
      <c r="F3712" s="97">
        <v>0</v>
      </c>
    </row>
    <row r="3713" spans="1:6">
      <c r="A3713" s="96" t="s">
        <v>65</v>
      </c>
      <c r="B3713" s="86" t="s">
        <v>211</v>
      </c>
      <c r="C3713" s="86" t="s">
        <v>1150</v>
      </c>
      <c r="D3713" s="86" t="s">
        <v>1151</v>
      </c>
      <c r="F3713" s="97">
        <v>0</v>
      </c>
    </row>
    <row r="3714" spans="1:6">
      <c r="A3714" s="96" t="s">
        <v>65</v>
      </c>
      <c r="B3714" s="86" t="s">
        <v>211</v>
      </c>
      <c r="C3714" s="86" t="s">
        <v>1152</v>
      </c>
      <c r="D3714" s="86" t="s">
        <v>1153</v>
      </c>
      <c r="F3714" s="97">
        <v>0</v>
      </c>
    </row>
    <row r="3715" spans="1:6">
      <c r="A3715" s="96" t="s">
        <v>65</v>
      </c>
      <c r="B3715" s="86" t="s">
        <v>211</v>
      </c>
      <c r="C3715" s="86" t="s">
        <v>1154</v>
      </c>
      <c r="D3715" s="86" t="s">
        <v>1155</v>
      </c>
      <c r="F3715" s="97">
        <v>0</v>
      </c>
    </row>
    <row r="3716" spans="1:6">
      <c r="A3716" s="96" t="s">
        <v>65</v>
      </c>
      <c r="B3716" s="86" t="s">
        <v>211</v>
      </c>
      <c r="C3716" s="86" t="s">
        <v>1156</v>
      </c>
      <c r="D3716" s="86" t="s">
        <v>1157</v>
      </c>
      <c r="F3716" s="97">
        <v>0</v>
      </c>
    </row>
    <row r="3717" spans="1:6">
      <c r="A3717" s="96" t="s">
        <v>65</v>
      </c>
      <c r="B3717" s="86" t="s">
        <v>211</v>
      </c>
      <c r="C3717" s="86" t="s">
        <v>1158</v>
      </c>
      <c r="D3717" s="86" t="s">
        <v>1159</v>
      </c>
      <c r="F3717" s="97">
        <v>0</v>
      </c>
    </row>
    <row r="3718" spans="1:6">
      <c r="A3718" s="96" t="s">
        <v>65</v>
      </c>
      <c r="B3718" s="86" t="s">
        <v>211</v>
      </c>
      <c r="C3718" s="86" t="s">
        <v>1160</v>
      </c>
      <c r="D3718" s="86" t="s">
        <v>1161</v>
      </c>
      <c r="F3718" s="97">
        <v>0</v>
      </c>
    </row>
    <row r="3719" spans="1:6">
      <c r="A3719" s="96" t="s">
        <v>65</v>
      </c>
      <c r="B3719" s="86" t="s">
        <v>211</v>
      </c>
      <c r="C3719" s="86" t="s">
        <v>1162</v>
      </c>
      <c r="D3719" s="86" t="s">
        <v>1163</v>
      </c>
      <c r="F3719" s="97">
        <v>0</v>
      </c>
    </row>
    <row r="3720" spans="1:6">
      <c r="A3720" s="96" t="s">
        <v>65</v>
      </c>
      <c r="B3720" s="86" t="s">
        <v>211</v>
      </c>
      <c r="C3720" s="86" t="s">
        <v>1164</v>
      </c>
      <c r="D3720" s="86" t="s">
        <v>1165</v>
      </c>
      <c r="F3720" s="97">
        <v>0</v>
      </c>
    </row>
    <row r="3721" spans="1:6">
      <c r="A3721" s="96" t="s">
        <v>65</v>
      </c>
      <c r="B3721" s="86" t="s">
        <v>211</v>
      </c>
      <c r="C3721" s="86" t="s">
        <v>1166</v>
      </c>
      <c r="D3721" s="86" t="s">
        <v>1167</v>
      </c>
      <c r="F3721" s="97">
        <v>0</v>
      </c>
    </row>
    <row r="3722" spans="1:6">
      <c r="A3722" s="96" t="s">
        <v>65</v>
      </c>
      <c r="B3722" s="86" t="s">
        <v>211</v>
      </c>
      <c r="C3722" s="86" t="s">
        <v>1168</v>
      </c>
      <c r="D3722" s="86" t="s">
        <v>2218</v>
      </c>
      <c r="F3722" s="97">
        <v>0</v>
      </c>
    </row>
    <row r="3723" spans="1:6">
      <c r="A3723" s="96" t="s">
        <v>65</v>
      </c>
      <c r="B3723" s="86" t="s">
        <v>211</v>
      </c>
      <c r="C3723" s="86" t="s">
        <v>1170</v>
      </c>
      <c r="D3723" s="86" t="s">
        <v>1171</v>
      </c>
      <c r="F3723" s="97">
        <v>0</v>
      </c>
    </row>
    <row r="3724" spans="1:6">
      <c r="A3724" s="96" t="s">
        <v>65</v>
      </c>
      <c r="B3724" s="86" t="s">
        <v>211</v>
      </c>
      <c r="C3724" s="86" t="s">
        <v>1172</v>
      </c>
      <c r="D3724" s="86" t="s">
        <v>1173</v>
      </c>
      <c r="F3724" s="97">
        <v>0</v>
      </c>
    </row>
    <row r="3725" spans="1:6">
      <c r="A3725" s="96" t="s">
        <v>65</v>
      </c>
      <c r="B3725" s="86" t="s">
        <v>211</v>
      </c>
      <c r="C3725" s="86" t="s">
        <v>1174</v>
      </c>
      <c r="D3725" s="86" t="s">
        <v>1175</v>
      </c>
      <c r="F3725" s="97">
        <v>0</v>
      </c>
    </row>
    <row r="3726" spans="1:6">
      <c r="A3726" s="96" t="s">
        <v>65</v>
      </c>
      <c r="B3726" s="86" t="s">
        <v>211</v>
      </c>
      <c r="C3726" s="86" t="s">
        <v>1176</v>
      </c>
      <c r="D3726" s="86" t="s">
        <v>1177</v>
      </c>
      <c r="F3726" s="97">
        <v>0</v>
      </c>
    </row>
    <row r="3727" spans="1:6">
      <c r="A3727" s="96" t="s">
        <v>65</v>
      </c>
      <c r="B3727" s="86" t="s">
        <v>211</v>
      </c>
      <c r="C3727" s="86" t="s">
        <v>1178</v>
      </c>
      <c r="D3727" s="86" t="s">
        <v>1179</v>
      </c>
      <c r="F3727" s="97">
        <v>0</v>
      </c>
    </row>
    <row r="3728" spans="1:6">
      <c r="A3728" s="96" t="s">
        <v>65</v>
      </c>
      <c r="B3728" s="86" t="s">
        <v>211</v>
      </c>
      <c r="C3728" s="86" t="s">
        <v>1180</v>
      </c>
      <c r="D3728" s="86" t="s">
        <v>1181</v>
      </c>
      <c r="F3728" s="97">
        <v>0</v>
      </c>
    </row>
    <row r="3729" spans="1:6">
      <c r="A3729" s="96" t="s">
        <v>65</v>
      </c>
      <c r="B3729" s="86" t="s">
        <v>211</v>
      </c>
      <c r="C3729" s="86" t="s">
        <v>1182</v>
      </c>
      <c r="D3729" s="86" t="s">
        <v>1183</v>
      </c>
      <c r="F3729" s="97">
        <v>0</v>
      </c>
    </row>
    <row r="3730" spans="1:6">
      <c r="A3730" s="96" t="s">
        <v>65</v>
      </c>
      <c r="B3730" s="86" t="s">
        <v>211</v>
      </c>
      <c r="C3730" s="86" t="s">
        <v>1184</v>
      </c>
      <c r="D3730" s="86" t="s">
        <v>1185</v>
      </c>
      <c r="F3730" s="97">
        <v>0</v>
      </c>
    </row>
    <row r="3731" spans="1:6">
      <c r="A3731" s="96" t="s">
        <v>65</v>
      </c>
      <c r="B3731" s="86" t="s">
        <v>211</v>
      </c>
      <c r="C3731" s="86" t="s">
        <v>1186</v>
      </c>
      <c r="D3731" s="86" t="s">
        <v>1187</v>
      </c>
      <c r="F3731" s="97">
        <v>0</v>
      </c>
    </row>
    <row r="3732" spans="1:6">
      <c r="A3732" s="96" t="s">
        <v>65</v>
      </c>
      <c r="B3732" s="86" t="s">
        <v>211</v>
      </c>
      <c r="C3732" s="86" t="s">
        <v>1188</v>
      </c>
      <c r="D3732" s="86" t="s">
        <v>1189</v>
      </c>
      <c r="F3732" s="97">
        <v>0</v>
      </c>
    </row>
    <row r="3733" spans="1:6">
      <c r="A3733" s="96" t="s">
        <v>65</v>
      </c>
      <c r="B3733" s="86" t="s">
        <v>211</v>
      </c>
      <c r="C3733" s="86" t="s">
        <v>1190</v>
      </c>
      <c r="D3733" s="86" t="s">
        <v>1191</v>
      </c>
      <c r="F3733" s="97">
        <v>0</v>
      </c>
    </row>
    <row r="3734" spans="1:6">
      <c r="A3734" s="96" t="s">
        <v>65</v>
      </c>
      <c r="B3734" s="86" t="s">
        <v>211</v>
      </c>
      <c r="C3734" s="86" t="s">
        <v>1192</v>
      </c>
      <c r="D3734" s="86" t="s">
        <v>1193</v>
      </c>
      <c r="F3734" s="97">
        <v>0</v>
      </c>
    </row>
    <row r="3735" spans="1:6">
      <c r="A3735" s="96" t="s">
        <v>65</v>
      </c>
      <c r="B3735" s="86" t="s">
        <v>211</v>
      </c>
      <c r="C3735" s="86" t="s">
        <v>1194</v>
      </c>
      <c r="D3735" s="86" t="s">
        <v>1195</v>
      </c>
      <c r="F3735" s="97">
        <v>0</v>
      </c>
    </row>
    <row r="3736" spans="1:6">
      <c r="A3736" s="96" t="s">
        <v>65</v>
      </c>
      <c r="B3736" s="86" t="s">
        <v>211</v>
      </c>
      <c r="C3736" s="86" t="s">
        <v>1196</v>
      </c>
      <c r="D3736" s="86" t="s">
        <v>1197</v>
      </c>
      <c r="F3736" s="97">
        <v>0</v>
      </c>
    </row>
    <row r="3737" spans="1:6">
      <c r="A3737" s="96" t="s">
        <v>65</v>
      </c>
      <c r="B3737" s="86" t="s">
        <v>211</v>
      </c>
      <c r="C3737" s="86" t="s">
        <v>1198</v>
      </c>
      <c r="D3737" s="86" t="s">
        <v>1199</v>
      </c>
      <c r="F3737" s="97">
        <v>0</v>
      </c>
    </row>
    <row r="3738" spans="1:6">
      <c r="A3738" s="96" t="s">
        <v>65</v>
      </c>
      <c r="B3738" s="86" t="s">
        <v>211</v>
      </c>
      <c r="C3738" s="86" t="s">
        <v>1200</v>
      </c>
      <c r="D3738" s="86" t="s">
        <v>1201</v>
      </c>
      <c r="F3738" s="97">
        <v>0</v>
      </c>
    </row>
    <row r="3739" spans="1:6">
      <c r="A3739" s="96" t="s">
        <v>65</v>
      </c>
      <c r="B3739" s="86" t="s">
        <v>211</v>
      </c>
      <c r="C3739" s="86" t="s">
        <v>1202</v>
      </c>
      <c r="D3739" s="86" t="s">
        <v>1203</v>
      </c>
      <c r="F3739" s="97">
        <v>0</v>
      </c>
    </row>
    <row r="3740" spans="1:6">
      <c r="A3740" s="96" t="s">
        <v>65</v>
      </c>
      <c r="B3740" s="86" t="s">
        <v>211</v>
      </c>
      <c r="C3740" s="86" t="s">
        <v>1204</v>
      </c>
      <c r="D3740" s="86" t="s">
        <v>1205</v>
      </c>
      <c r="F3740" s="97">
        <v>0</v>
      </c>
    </row>
    <row r="3741" spans="1:6">
      <c r="A3741" s="96" t="s">
        <v>65</v>
      </c>
      <c r="B3741" s="86" t="s">
        <v>211</v>
      </c>
      <c r="C3741" s="86" t="s">
        <v>1206</v>
      </c>
      <c r="D3741" s="86" t="s">
        <v>1207</v>
      </c>
      <c r="F3741" s="97">
        <v>0</v>
      </c>
    </row>
    <row r="3742" spans="1:6">
      <c r="A3742" s="96" t="s">
        <v>65</v>
      </c>
      <c r="B3742" s="86" t="s">
        <v>211</v>
      </c>
      <c r="C3742" s="86" t="s">
        <v>1208</v>
      </c>
      <c r="D3742" s="86" t="s">
        <v>1209</v>
      </c>
      <c r="F3742" s="97">
        <v>0</v>
      </c>
    </row>
    <row r="3743" spans="1:6">
      <c r="A3743" s="96" t="s">
        <v>65</v>
      </c>
      <c r="B3743" s="86" t="s">
        <v>211</v>
      </c>
      <c r="C3743" s="86" t="s">
        <v>1210</v>
      </c>
      <c r="D3743" s="86" t="s">
        <v>1211</v>
      </c>
      <c r="F3743" s="97">
        <v>0</v>
      </c>
    </row>
    <row r="3744" spans="1:6">
      <c r="A3744" s="96" t="s">
        <v>65</v>
      </c>
      <c r="B3744" s="86" t="s">
        <v>211</v>
      </c>
      <c r="C3744" s="86" t="s">
        <v>1212</v>
      </c>
      <c r="D3744" s="86" t="s">
        <v>1213</v>
      </c>
      <c r="F3744" s="97">
        <v>0</v>
      </c>
    </row>
    <row r="3745" spans="1:6">
      <c r="A3745" s="96" t="s">
        <v>65</v>
      </c>
      <c r="B3745" s="86" t="s">
        <v>211</v>
      </c>
      <c r="C3745" s="86" t="s">
        <v>1214</v>
      </c>
      <c r="D3745" s="86" t="s">
        <v>1215</v>
      </c>
      <c r="F3745" s="97">
        <v>0</v>
      </c>
    </row>
    <row r="3746" spans="1:6">
      <c r="A3746" s="96" t="s">
        <v>65</v>
      </c>
      <c r="B3746" s="86" t="s">
        <v>211</v>
      </c>
      <c r="C3746" s="86" t="s">
        <v>1216</v>
      </c>
      <c r="D3746" s="86" t="s">
        <v>1217</v>
      </c>
      <c r="F3746" s="97">
        <v>0</v>
      </c>
    </row>
    <row r="3747" spans="1:6">
      <c r="A3747" s="96" t="s">
        <v>65</v>
      </c>
      <c r="B3747" s="86" t="s">
        <v>211</v>
      </c>
      <c r="C3747" s="86" t="s">
        <v>1218</v>
      </c>
      <c r="D3747" s="86" t="s">
        <v>1219</v>
      </c>
      <c r="F3747" s="97">
        <v>0</v>
      </c>
    </row>
    <row r="3748" spans="1:6">
      <c r="A3748" s="96" t="s">
        <v>65</v>
      </c>
      <c r="B3748" s="86" t="s">
        <v>211</v>
      </c>
      <c r="C3748" s="92" t="s">
        <v>1220</v>
      </c>
      <c r="D3748" s="86" t="s">
        <v>1221</v>
      </c>
      <c r="F3748" s="97">
        <v>0</v>
      </c>
    </row>
    <row r="3749" spans="1:6">
      <c r="A3749" s="96" t="s">
        <v>65</v>
      </c>
      <c r="B3749" s="86" t="s">
        <v>211</v>
      </c>
      <c r="C3749" s="86" t="s">
        <v>1222</v>
      </c>
      <c r="D3749" s="86" t="s">
        <v>1223</v>
      </c>
      <c r="F3749" s="97">
        <v>0</v>
      </c>
    </row>
    <row r="3750" spans="1:6">
      <c r="A3750" s="96" t="s">
        <v>65</v>
      </c>
      <c r="B3750" s="86" t="s">
        <v>211</v>
      </c>
      <c r="C3750" s="86" t="s">
        <v>1224</v>
      </c>
      <c r="D3750" s="86" t="s">
        <v>1225</v>
      </c>
      <c r="F3750" s="97">
        <v>0</v>
      </c>
    </row>
    <row r="3751" spans="1:6">
      <c r="A3751" s="96" t="s">
        <v>65</v>
      </c>
      <c r="B3751" s="86" t="s">
        <v>211</v>
      </c>
      <c r="C3751" s="86" t="s">
        <v>1226</v>
      </c>
      <c r="D3751" s="86" t="s">
        <v>1227</v>
      </c>
      <c r="F3751" s="97">
        <v>0</v>
      </c>
    </row>
    <row r="3752" spans="1:6">
      <c r="A3752" s="96" t="s">
        <v>65</v>
      </c>
      <c r="B3752" s="86" t="s">
        <v>211</v>
      </c>
      <c r="C3752" s="86" t="s">
        <v>1228</v>
      </c>
      <c r="D3752" s="86" t="s">
        <v>1229</v>
      </c>
      <c r="F3752" s="97">
        <v>0</v>
      </c>
    </row>
    <row r="3753" spans="1:6">
      <c r="A3753" s="96" t="s">
        <v>65</v>
      </c>
      <c r="B3753" s="86" t="s">
        <v>211</v>
      </c>
      <c r="C3753" s="86" t="s">
        <v>1230</v>
      </c>
      <c r="D3753" s="86" t="s">
        <v>1231</v>
      </c>
      <c r="F3753" s="97">
        <v>0</v>
      </c>
    </row>
    <row r="3754" spans="1:6">
      <c r="A3754" s="96" t="s">
        <v>65</v>
      </c>
      <c r="B3754" s="86" t="s">
        <v>211</v>
      </c>
      <c r="C3754" s="86" t="s">
        <v>1232</v>
      </c>
      <c r="D3754" s="86" t="s">
        <v>1233</v>
      </c>
      <c r="F3754" s="97">
        <v>0</v>
      </c>
    </row>
    <row r="3755" spans="1:6">
      <c r="A3755" s="96" t="s">
        <v>65</v>
      </c>
      <c r="B3755" s="86" t="s">
        <v>211</v>
      </c>
      <c r="C3755" s="86" t="s">
        <v>1234</v>
      </c>
      <c r="D3755" s="86" t="s">
        <v>1235</v>
      </c>
      <c r="F3755" s="97">
        <v>0</v>
      </c>
    </row>
    <row r="3756" spans="1:6">
      <c r="A3756" s="96" t="s">
        <v>65</v>
      </c>
      <c r="B3756" s="86" t="s">
        <v>211</v>
      </c>
      <c r="C3756" s="86" t="s">
        <v>1236</v>
      </c>
      <c r="D3756" s="86" t="s">
        <v>1237</v>
      </c>
      <c r="F3756" s="97">
        <v>0</v>
      </c>
    </row>
    <row r="3757" spans="1:6">
      <c r="A3757" s="96" t="s">
        <v>65</v>
      </c>
      <c r="B3757" s="86" t="s">
        <v>211</v>
      </c>
      <c r="C3757" s="87" t="s">
        <v>1238</v>
      </c>
      <c r="D3757" s="87" t="s">
        <v>2219</v>
      </c>
      <c r="F3757" s="97">
        <v>0</v>
      </c>
    </row>
    <row r="3758" spans="1:6">
      <c r="A3758" s="96" t="s">
        <v>65</v>
      </c>
      <c r="B3758" s="86" t="s">
        <v>211</v>
      </c>
      <c r="C3758" s="86" t="s">
        <v>1240</v>
      </c>
      <c r="D3758" s="86" t="s">
        <v>1241</v>
      </c>
      <c r="F3758" s="97">
        <v>0</v>
      </c>
    </row>
    <row r="3759" spans="1:6">
      <c r="A3759" s="96" t="s">
        <v>65</v>
      </c>
      <c r="B3759" s="86" t="s">
        <v>211</v>
      </c>
      <c r="C3759" s="86" t="s">
        <v>1242</v>
      </c>
      <c r="D3759" s="86" t="s">
        <v>1243</v>
      </c>
      <c r="F3759" s="97">
        <v>0</v>
      </c>
    </row>
    <row r="3760" spans="1:6">
      <c r="A3760" s="96" t="s">
        <v>65</v>
      </c>
      <c r="B3760" s="86" t="s">
        <v>211</v>
      </c>
      <c r="C3760" s="86" t="s">
        <v>1244</v>
      </c>
      <c r="D3760" s="86" t="s">
        <v>1245</v>
      </c>
      <c r="F3760" s="98">
        <v>1</v>
      </c>
    </row>
    <row r="3761" spans="1:6">
      <c r="A3761" s="96" t="s">
        <v>65</v>
      </c>
      <c r="B3761" s="86" t="s">
        <v>211</v>
      </c>
      <c r="C3761" s="93" t="s">
        <v>1246</v>
      </c>
      <c r="D3761" s="93" t="s">
        <v>1247</v>
      </c>
      <c r="F3761" s="97">
        <v>0</v>
      </c>
    </row>
    <row r="3762" spans="1:6">
      <c r="A3762" s="96" t="s">
        <v>65</v>
      </c>
      <c r="B3762" s="86" t="s">
        <v>211</v>
      </c>
      <c r="C3762" s="86" t="s">
        <v>1248</v>
      </c>
      <c r="D3762" s="86" t="s">
        <v>1249</v>
      </c>
      <c r="F3762" s="97">
        <v>0</v>
      </c>
    </row>
    <row r="3763" spans="1:6">
      <c r="A3763" s="96" t="s">
        <v>65</v>
      </c>
      <c r="B3763" s="86" t="s">
        <v>211</v>
      </c>
      <c r="C3763" s="86" t="s">
        <v>1250</v>
      </c>
      <c r="D3763" s="86" t="s">
        <v>1251</v>
      </c>
      <c r="F3763" s="97">
        <v>0</v>
      </c>
    </row>
    <row r="3764" spans="1:6">
      <c r="A3764" s="96" t="s">
        <v>65</v>
      </c>
      <c r="B3764" s="86" t="s">
        <v>211</v>
      </c>
      <c r="C3764" s="86" t="s">
        <v>1252</v>
      </c>
      <c r="D3764" s="86" t="s">
        <v>1253</v>
      </c>
      <c r="F3764" s="97">
        <v>0</v>
      </c>
    </row>
    <row r="3765" spans="1:6">
      <c r="A3765" s="96" t="s">
        <v>65</v>
      </c>
      <c r="B3765" s="86" t="s">
        <v>211</v>
      </c>
      <c r="C3765" s="86" t="s">
        <v>1254</v>
      </c>
      <c r="D3765" s="86" t="s">
        <v>1255</v>
      </c>
      <c r="F3765" s="97">
        <v>0</v>
      </c>
    </row>
    <row r="3766" spans="1:6">
      <c r="A3766" s="96" t="s">
        <v>65</v>
      </c>
      <c r="B3766" s="86" t="s">
        <v>211</v>
      </c>
      <c r="C3766" s="86" t="s">
        <v>1256</v>
      </c>
      <c r="D3766" s="86" t="s">
        <v>1257</v>
      </c>
      <c r="F3766" s="97">
        <v>0</v>
      </c>
    </row>
    <row r="3767" spans="1:6">
      <c r="A3767" s="96" t="s">
        <v>65</v>
      </c>
      <c r="B3767" s="86" t="s">
        <v>211</v>
      </c>
      <c r="C3767" s="86" t="s">
        <v>1258</v>
      </c>
      <c r="D3767" s="86" t="s">
        <v>1259</v>
      </c>
      <c r="F3767" s="97">
        <v>0</v>
      </c>
    </row>
    <row r="3768" spans="1:6">
      <c r="A3768" s="96" t="s">
        <v>65</v>
      </c>
      <c r="B3768" s="86" t="s">
        <v>211</v>
      </c>
      <c r="C3768" s="86" t="s">
        <v>1260</v>
      </c>
      <c r="D3768" s="86" t="s">
        <v>1261</v>
      </c>
      <c r="F3768" s="97">
        <v>0</v>
      </c>
    </row>
    <row r="3769" spans="1:6">
      <c r="A3769" s="96" t="s">
        <v>65</v>
      </c>
      <c r="B3769" s="86" t="s">
        <v>211</v>
      </c>
      <c r="C3769" s="86" t="s">
        <v>1262</v>
      </c>
      <c r="D3769" s="86" t="s">
        <v>1263</v>
      </c>
      <c r="F3769" s="97">
        <v>0</v>
      </c>
    </row>
    <row r="3770" spans="1:6">
      <c r="A3770" s="96" t="s">
        <v>65</v>
      </c>
      <c r="B3770" s="86" t="s">
        <v>211</v>
      </c>
      <c r="C3770" s="86" t="s">
        <v>1264</v>
      </c>
      <c r="D3770" s="86" t="s">
        <v>1265</v>
      </c>
      <c r="F3770" s="97">
        <v>0</v>
      </c>
    </row>
    <row r="3771" spans="1:6">
      <c r="A3771" s="96" t="s">
        <v>65</v>
      </c>
      <c r="B3771" s="86" t="s">
        <v>211</v>
      </c>
      <c r="C3771" s="86" t="s">
        <v>1266</v>
      </c>
      <c r="D3771" s="86" t="s">
        <v>1267</v>
      </c>
      <c r="F3771" s="97">
        <v>0</v>
      </c>
    </row>
    <row r="3772" spans="1:6">
      <c r="A3772" s="96" t="s">
        <v>65</v>
      </c>
      <c r="B3772" s="86" t="s">
        <v>211</v>
      </c>
      <c r="C3772" s="86" t="s">
        <v>1268</v>
      </c>
      <c r="D3772" s="86" t="s">
        <v>1269</v>
      </c>
      <c r="F3772" s="97">
        <v>0</v>
      </c>
    </row>
    <row r="3773" spans="1:6">
      <c r="A3773" s="96" t="s">
        <v>65</v>
      </c>
      <c r="B3773" s="86" t="s">
        <v>211</v>
      </c>
      <c r="C3773" s="86" t="s">
        <v>1270</v>
      </c>
      <c r="D3773" s="86" t="s">
        <v>1271</v>
      </c>
      <c r="F3773" s="97">
        <v>0</v>
      </c>
    </row>
    <row r="3774" spans="1:6">
      <c r="A3774" s="96" t="s">
        <v>65</v>
      </c>
      <c r="B3774" s="86" t="s">
        <v>211</v>
      </c>
      <c r="C3774" s="86" t="s">
        <v>1272</v>
      </c>
      <c r="D3774" s="86" t="s">
        <v>1273</v>
      </c>
      <c r="F3774" s="97">
        <v>0</v>
      </c>
    </row>
    <row r="3775" spans="1:6">
      <c r="A3775" s="96" t="s">
        <v>65</v>
      </c>
      <c r="B3775" s="86" t="s">
        <v>211</v>
      </c>
      <c r="C3775" s="86" t="s">
        <v>1274</v>
      </c>
      <c r="D3775" s="86" t="s">
        <v>1275</v>
      </c>
      <c r="F3775" s="97">
        <v>0</v>
      </c>
    </row>
    <row r="3776" spans="1:6">
      <c r="A3776" s="96" t="s">
        <v>65</v>
      </c>
      <c r="B3776" s="86" t="s">
        <v>211</v>
      </c>
      <c r="C3776" s="86" t="s">
        <v>1276</v>
      </c>
      <c r="D3776" s="86" t="s">
        <v>1277</v>
      </c>
      <c r="F3776" s="97">
        <v>0</v>
      </c>
    </row>
    <row r="3777" spans="1:6">
      <c r="A3777" s="96" t="s">
        <v>65</v>
      </c>
      <c r="B3777" s="86" t="s">
        <v>211</v>
      </c>
      <c r="C3777" s="86" t="s">
        <v>1278</v>
      </c>
      <c r="D3777" s="86" t="s">
        <v>1279</v>
      </c>
      <c r="F3777" s="97">
        <v>0</v>
      </c>
    </row>
    <row r="3778" spans="1:6">
      <c r="A3778" s="96" t="s">
        <v>65</v>
      </c>
      <c r="B3778" s="86" t="s">
        <v>211</v>
      </c>
      <c r="C3778" s="86" t="s">
        <v>1280</v>
      </c>
      <c r="D3778" s="86" t="s">
        <v>1281</v>
      </c>
      <c r="F3778" s="97">
        <v>0</v>
      </c>
    </row>
    <row r="3779" spans="1:6">
      <c r="A3779" s="96" t="s">
        <v>65</v>
      </c>
      <c r="B3779" s="86" t="s">
        <v>211</v>
      </c>
      <c r="C3779" s="86" t="s">
        <v>1282</v>
      </c>
      <c r="D3779" s="86" t="s">
        <v>1283</v>
      </c>
      <c r="F3779" s="97">
        <v>0</v>
      </c>
    </row>
    <row r="3780" spans="1:6">
      <c r="A3780" s="96" t="s">
        <v>65</v>
      </c>
      <c r="B3780" s="86" t="s">
        <v>211</v>
      </c>
      <c r="C3780" s="86" t="s">
        <v>1284</v>
      </c>
      <c r="D3780" s="86" t="s">
        <v>1285</v>
      </c>
      <c r="F3780" s="97">
        <v>0</v>
      </c>
    </row>
    <row r="3781" spans="1:6">
      <c r="A3781" s="96" t="s">
        <v>65</v>
      </c>
      <c r="B3781" s="86" t="s">
        <v>211</v>
      </c>
      <c r="C3781" s="86" t="s">
        <v>1286</v>
      </c>
      <c r="D3781" s="86" t="s">
        <v>1287</v>
      </c>
      <c r="F3781" s="97">
        <v>0</v>
      </c>
    </row>
    <row r="3782" spans="1:6">
      <c r="A3782" s="96" t="s">
        <v>65</v>
      </c>
      <c r="B3782" s="86" t="s">
        <v>211</v>
      </c>
      <c r="C3782" s="86" t="s">
        <v>1288</v>
      </c>
      <c r="D3782" s="86" t="s">
        <v>1289</v>
      </c>
      <c r="F3782" s="97">
        <v>0</v>
      </c>
    </row>
    <row r="3783" spans="1:6">
      <c r="A3783" s="96" t="s">
        <v>65</v>
      </c>
      <c r="B3783" s="86" t="s">
        <v>211</v>
      </c>
      <c r="C3783" s="86" t="s">
        <v>1290</v>
      </c>
      <c r="D3783" s="86" t="s">
        <v>1291</v>
      </c>
      <c r="F3783" s="97">
        <v>0</v>
      </c>
    </row>
    <row r="3784" spans="1:6">
      <c r="A3784" s="96" t="s">
        <v>65</v>
      </c>
      <c r="B3784" s="86" t="s">
        <v>211</v>
      </c>
      <c r="C3784" s="86" t="s">
        <v>1292</v>
      </c>
      <c r="D3784" s="86" t="s">
        <v>1293</v>
      </c>
      <c r="F3784" s="97">
        <v>0</v>
      </c>
    </row>
    <row r="3785" spans="1:6">
      <c r="A3785" s="96" t="s">
        <v>65</v>
      </c>
      <c r="B3785" s="86" t="s">
        <v>211</v>
      </c>
      <c r="C3785" s="86" t="s">
        <v>1294</v>
      </c>
      <c r="D3785" s="86" t="s">
        <v>1295</v>
      </c>
      <c r="F3785" s="98">
        <v>1</v>
      </c>
    </row>
    <row r="3786" spans="1:6">
      <c r="A3786" s="96" t="s">
        <v>65</v>
      </c>
      <c r="B3786" s="86" t="s">
        <v>211</v>
      </c>
      <c r="C3786" s="86" t="s">
        <v>1296</v>
      </c>
      <c r="D3786" s="86" t="s">
        <v>1297</v>
      </c>
      <c r="F3786" s="97">
        <v>0</v>
      </c>
    </row>
    <row r="3787" spans="1:6">
      <c r="A3787" s="96" t="s">
        <v>65</v>
      </c>
      <c r="B3787" s="86" t="s">
        <v>211</v>
      </c>
      <c r="C3787" s="86" t="s">
        <v>1298</v>
      </c>
      <c r="D3787" s="86" t="s">
        <v>1299</v>
      </c>
      <c r="F3787" s="97">
        <v>0</v>
      </c>
    </row>
    <row r="3788" spans="1:6">
      <c r="A3788" s="96" t="s">
        <v>65</v>
      </c>
      <c r="B3788" s="86" t="s">
        <v>211</v>
      </c>
      <c r="C3788" s="86" t="s">
        <v>1300</v>
      </c>
      <c r="D3788" s="86" t="s">
        <v>1301</v>
      </c>
      <c r="F3788" s="97">
        <v>0</v>
      </c>
    </row>
    <row r="3789" spans="1:6">
      <c r="A3789" s="96" t="s">
        <v>65</v>
      </c>
      <c r="B3789" s="86" t="s">
        <v>211</v>
      </c>
      <c r="C3789" s="86" t="s">
        <v>1302</v>
      </c>
      <c r="D3789" s="86" t="s">
        <v>1303</v>
      </c>
      <c r="F3789" s="97">
        <v>0</v>
      </c>
    </row>
    <row r="3790" spans="1:6">
      <c r="A3790" s="96" t="s">
        <v>65</v>
      </c>
      <c r="B3790" s="86" t="s">
        <v>211</v>
      </c>
      <c r="C3790" s="86" t="s">
        <v>1304</v>
      </c>
      <c r="D3790" s="86" t="s">
        <v>1305</v>
      </c>
      <c r="F3790" s="97">
        <v>0</v>
      </c>
    </row>
    <row r="3791" spans="1:6">
      <c r="A3791" s="96" t="s">
        <v>65</v>
      </c>
      <c r="B3791" s="86" t="s">
        <v>211</v>
      </c>
      <c r="C3791" s="86" t="s">
        <v>1306</v>
      </c>
      <c r="D3791" s="86" t="s">
        <v>1307</v>
      </c>
      <c r="F3791" s="97">
        <v>0</v>
      </c>
    </row>
    <row r="3792" spans="1:6">
      <c r="A3792" s="96" t="s">
        <v>65</v>
      </c>
      <c r="B3792" s="86" t="s">
        <v>211</v>
      </c>
      <c r="C3792" s="86" t="s">
        <v>1308</v>
      </c>
      <c r="D3792" s="86" t="s">
        <v>1309</v>
      </c>
      <c r="F3792" s="97">
        <v>0</v>
      </c>
    </row>
    <row r="3793" spans="1:6">
      <c r="A3793" s="96" t="s">
        <v>65</v>
      </c>
      <c r="B3793" s="86" t="s">
        <v>211</v>
      </c>
      <c r="C3793" s="86" t="s">
        <v>1310</v>
      </c>
      <c r="D3793" s="86" t="s">
        <v>1311</v>
      </c>
      <c r="F3793" s="97">
        <v>0</v>
      </c>
    </row>
    <row r="3794" spans="1:6">
      <c r="A3794" s="96" t="s">
        <v>65</v>
      </c>
      <c r="B3794" s="86" t="s">
        <v>211</v>
      </c>
      <c r="C3794" s="86" t="s">
        <v>1312</v>
      </c>
      <c r="D3794" s="86" t="s">
        <v>1313</v>
      </c>
      <c r="F3794" s="97">
        <v>0</v>
      </c>
    </row>
    <row r="3795" spans="1:6">
      <c r="A3795" s="96" t="s">
        <v>65</v>
      </c>
      <c r="B3795" s="86" t="s">
        <v>211</v>
      </c>
      <c r="C3795" s="86" t="s">
        <v>1314</v>
      </c>
      <c r="D3795" s="86" t="s">
        <v>1315</v>
      </c>
      <c r="F3795" s="97">
        <v>0</v>
      </c>
    </row>
    <row r="3796" spans="1:6">
      <c r="A3796" s="96" t="s">
        <v>65</v>
      </c>
      <c r="B3796" s="86" t="s">
        <v>211</v>
      </c>
      <c r="C3796" s="86" t="s">
        <v>1316</v>
      </c>
      <c r="D3796" s="86" t="s">
        <v>1317</v>
      </c>
      <c r="F3796" s="97">
        <v>0</v>
      </c>
    </row>
    <row r="3797" spans="1:6">
      <c r="A3797" s="96" t="s">
        <v>65</v>
      </c>
      <c r="B3797" s="86" t="s">
        <v>211</v>
      </c>
      <c r="C3797" s="86" t="s">
        <v>1318</v>
      </c>
      <c r="D3797" s="86" t="s">
        <v>1319</v>
      </c>
      <c r="F3797" s="97">
        <v>0</v>
      </c>
    </row>
    <row r="3798" spans="1:6">
      <c r="A3798" s="96" t="s">
        <v>65</v>
      </c>
      <c r="B3798" s="86" t="s">
        <v>211</v>
      </c>
      <c r="C3798" s="86" t="s">
        <v>1320</v>
      </c>
      <c r="D3798" s="86" t="s">
        <v>1321</v>
      </c>
      <c r="F3798" s="97">
        <v>0</v>
      </c>
    </row>
    <row r="3799" spans="1:6">
      <c r="A3799" s="96" t="s">
        <v>65</v>
      </c>
      <c r="B3799" s="86" t="s">
        <v>211</v>
      </c>
      <c r="C3799" s="86" t="s">
        <v>1322</v>
      </c>
      <c r="D3799" s="86" t="s">
        <v>1323</v>
      </c>
      <c r="F3799" s="97">
        <v>0</v>
      </c>
    </row>
    <row r="3800" spans="1:6">
      <c r="A3800" s="96" t="s">
        <v>65</v>
      </c>
      <c r="B3800" s="86" t="s">
        <v>211</v>
      </c>
      <c r="C3800" s="86" t="s">
        <v>1324</v>
      </c>
      <c r="D3800" s="86" t="s">
        <v>1325</v>
      </c>
      <c r="F3800" s="97">
        <v>0</v>
      </c>
    </row>
    <row r="3801" spans="1:6">
      <c r="A3801" s="96" t="s">
        <v>65</v>
      </c>
      <c r="B3801" s="86" t="s">
        <v>211</v>
      </c>
      <c r="C3801" s="86" t="s">
        <v>1326</v>
      </c>
      <c r="D3801" s="86" t="s">
        <v>1327</v>
      </c>
      <c r="F3801" s="97">
        <v>0</v>
      </c>
    </row>
    <row r="3802" spans="1:6">
      <c r="A3802" s="96" t="s">
        <v>65</v>
      </c>
      <c r="B3802" s="86" t="s">
        <v>211</v>
      </c>
      <c r="C3802" s="86" t="s">
        <v>1328</v>
      </c>
      <c r="D3802" s="86" t="s">
        <v>1329</v>
      </c>
      <c r="F3802" s="97">
        <v>0</v>
      </c>
    </row>
    <row r="3803" spans="1:6">
      <c r="A3803" s="96" t="s">
        <v>65</v>
      </c>
      <c r="B3803" s="86" t="s">
        <v>211</v>
      </c>
      <c r="C3803" s="86" t="s">
        <v>1330</v>
      </c>
      <c r="D3803" s="86" t="s">
        <v>1331</v>
      </c>
      <c r="F3803" s="97">
        <v>0</v>
      </c>
    </row>
    <row r="3804" spans="1:6">
      <c r="A3804" s="96" t="s">
        <v>65</v>
      </c>
      <c r="B3804" s="86" t="s">
        <v>211</v>
      </c>
      <c r="C3804" s="86" t="s">
        <v>1332</v>
      </c>
      <c r="D3804" s="86" t="s">
        <v>1333</v>
      </c>
      <c r="F3804" s="97">
        <v>0</v>
      </c>
    </row>
    <row r="3805" spans="1:6">
      <c r="A3805" s="96" t="s">
        <v>65</v>
      </c>
      <c r="B3805" s="86" t="s">
        <v>211</v>
      </c>
      <c r="C3805" s="86" t="s">
        <v>1334</v>
      </c>
      <c r="D3805" s="86" t="s">
        <v>1335</v>
      </c>
      <c r="F3805" s="97">
        <v>0</v>
      </c>
    </row>
    <row r="3806" spans="1:6">
      <c r="A3806" s="96" t="s">
        <v>65</v>
      </c>
      <c r="B3806" s="86" t="s">
        <v>211</v>
      </c>
      <c r="C3806" s="86" t="s">
        <v>1336</v>
      </c>
      <c r="D3806" s="86" t="s">
        <v>1337</v>
      </c>
      <c r="F3806" s="97">
        <v>0</v>
      </c>
    </row>
    <row r="3807" spans="1:6">
      <c r="A3807" s="96" t="s">
        <v>65</v>
      </c>
      <c r="B3807" s="86" t="s">
        <v>211</v>
      </c>
      <c r="C3807" s="86" t="s">
        <v>1338</v>
      </c>
      <c r="D3807" s="86" t="s">
        <v>1339</v>
      </c>
      <c r="F3807" s="97">
        <v>0</v>
      </c>
    </row>
    <row r="3808" spans="1:6">
      <c r="A3808" s="96" t="s">
        <v>65</v>
      </c>
      <c r="B3808" s="86" t="s">
        <v>211</v>
      </c>
      <c r="C3808" s="86" t="s">
        <v>1340</v>
      </c>
      <c r="D3808" s="86" t="s">
        <v>1341</v>
      </c>
      <c r="F3808" s="97">
        <v>0</v>
      </c>
    </row>
    <row r="3809" spans="1:6">
      <c r="A3809" s="96" t="s">
        <v>65</v>
      </c>
      <c r="B3809" s="86" t="s">
        <v>211</v>
      </c>
      <c r="C3809" s="86" t="s">
        <v>1342</v>
      </c>
      <c r="D3809" s="86" t="s">
        <v>1343</v>
      </c>
      <c r="F3809" s="97">
        <v>0</v>
      </c>
    </row>
    <row r="3810" spans="1:6">
      <c r="A3810" s="96" t="s">
        <v>65</v>
      </c>
      <c r="B3810" s="86" t="s">
        <v>211</v>
      </c>
      <c r="C3810" s="86" t="s">
        <v>1344</v>
      </c>
      <c r="D3810" s="86" t="s">
        <v>1345</v>
      </c>
      <c r="F3810" s="97">
        <v>0</v>
      </c>
    </row>
    <row r="3811" spans="1:6">
      <c r="A3811" s="96" t="s">
        <v>65</v>
      </c>
      <c r="B3811" s="86" t="s">
        <v>211</v>
      </c>
      <c r="C3811" s="86" t="s">
        <v>1346</v>
      </c>
      <c r="D3811" s="86" t="s">
        <v>1347</v>
      </c>
      <c r="F3811" s="97">
        <v>0</v>
      </c>
    </row>
    <row r="3812" spans="1:6">
      <c r="A3812" s="96" t="s">
        <v>65</v>
      </c>
      <c r="B3812" s="86" t="s">
        <v>211</v>
      </c>
      <c r="C3812" s="86" t="s">
        <v>1348</v>
      </c>
      <c r="D3812" s="86" t="s">
        <v>1349</v>
      </c>
      <c r="F3812" s="97">
        <v>0</v>
      </c>
    </row>
    <row r="3813" spans="1:6">
      <c r="A3813" s="96" t="s">
        <v>65</v>
      </c>
      <c r="B3813" s="86" t="s">
        <v>211</v>
      </c>
      <c r="C3813" s="86" t="s">
        <v>1350</v>
      </c>
      <c r="D3813" s="86" t="s">
        <v>1351</v>
      </c>
      <c r="F3813" s="97">
        <v>0</v>
      </c>
    </row>
    <row r="3814" spans="1:6">
      <c r="A3814" s="96" t="s">
        <v>65</v>
      </c>
      <c r="B3814" s="86" t="s">
        <v>211</v>
      </c>
      <c r="C3814" s="86" t="s">
        <v>1352</v>
      </c>
      <c r="D3814" s="86" t="s">
        <v>1353</v>
      </c>
      <c r="F3814" s="97">
        <v>0</v>
      </c>
    </row>
    <row r="3815" spans="1:6">
      <c r="A3815" s="96" t="s">
        <v>65</v>
      </c>
      <c r="B3815" s="86" t="s">
        <v>211</v>
      </c>
      <c r="C3815" s="86" t="s">
        <v>1354</v>
      </c>
      <c r="D3815" s="86" t="s">
        <v>1355</v>
      </c>
      <c r="F3815" s="97">
        <v>0</v>
      </c>
    </row>
    <row r="3816" spans="1:6">
      <c r="A3816" s="96" t="s">
        <v>65</v>
      </c>
      <c r="B3816" s="86" t="s">
        <v>211</v>
      </c>
      <c r="C3816" s="86" t="s">
        <v>1356</v>
      </c>
      <c r="D3816" s="86" t="s">
        <v>1357</v>
      </c>
      <c r="F3816" s="97">
        <v>0</v>
      </c>
    </row>
    <row r="3817" spans="1:6">
      <c r="A3817" s="96" t="s">
        <v>65</v>
      </c>
      <c r="B3817" s="86" t="s">
        <v>211</v>
      </c>
      <c r="C3817" s="86" t="s">
        <v>1358</v>
      </c>
      <c r="D3817" s="86" t="s">
        <v>1359</v>
      </c>
      <c r="F3817" s="97">
        <v>0</v>
      </c>
    </row>
    <row r="3818" spans="1:6">
      <c r="A3818" s="96" t="s">
        <v>65</v>
      </c>
      <c r="B3818" s="86" t="s">
        <v>211</v>
      </c>
      <c r="C3818" s="86" t="s">
        <v>1360</v>
      </c>
      <c r="D3818" s="86" t="s">
        <v>1361</v>
      </c>
      <c r="F3818" s="97">
        <v>0</v>
      </c>
    </row>
    <row r="3819" spans="1:6">
      <c r="A3819" s="96" t="s">
        <v>65</v>
      </c>
      <c r="B3819" s="86" t="s">
        <v>211</v>
      </c>
      <c r="C3819" s="86" t="s">
        <v>1362</v>
      </c>
      <c r="D3819" s="86" t="s">
        <v>1363</v>
      </c>
      <c r="F3819" s="97">
        <v>0</v>
      </c>
    </row>
    <row r="3820" spans="1:6">
      <c r="A3820" s="96" t="s">
        <v>65</v>
      </c>
      <c r="B3820" s="86" t="s">
        <v>211</v>
      </c>
      <c r="C3820" s="86" t="s">
        <v>1364</v>
      </c>
      <c r="D3820" s="86" t="s">
        <v>1365</v>
      </c>
      <c r="F3820" s="97">
        <v>0</v>
      </c>
    </row>
    <row r="3821" spans="1:6">
      <c r="A3821" s="96" t="s">
        <v>65</v>
      </c>
      <c r="B3821" s="86" t="s">
        <v>211</v>
      </c>
      <c r="C3821" s="86" t="s">
        <v>1366</v>
      </c>
      <c r="D3821" s="86" t="s">
        <v>1367</v>
      </c>
      <c r="F3821" s="97">
        <v>0</v>
      </c>
    </row>
    <row r="3822" spans="1:6">
      <c r="A3822" s="96" t="s">
        <v>65</v>
      </c>
      <c r="B3822" s="86" t="s">
        <v>211</v>
      </c>
      <c r="C3822" s="86" t="s">
        <v>1368</v>
      </c>
      <c r="D3822" s="86" t="s">
        <v>1369</v>
      </c>
      <c r="F3822" s="97">
        <v>0</v>
      </c>
    </row>
    <row r="3823" spans="1:6">
      <c r="A3823" s="96" t="s">
        <v>65</v>
      </c>
      <c r="B3823" s="86" t="s">
        <v>211</v>
      </c>
      <c r="C3823" s="87" t="s">
        <v>1370</v>
      </c>
      <c r="D3823" s="86" t="s">
        <v>1371</v>
      </c>
      <c r="F3823" s="97">
        <v>0</v>
      </c>
    </row>
    <row r="3824" spans="1:6">
      <c r="A3824" s="96" t="s">
        <v>65</v>
      </c>
      <c r="B3824" s="86" t="s">
        <v>211</v>
      </c>
      <c r="C3824" s="87" t="s">
        <v>1372</v>
      </c>
      <c r="D3824" s="86" t="s">
        <v>1373</v>
      </c>
      <c r="F3824" s="97">
        <v>0</v>
      </c>
    </row>
    <row r="3825" spans="1:6">
      <c r="A3825" s="96" t="s">
        <v>65</v>
      </c>
      <c r="B3825" s="86" t="s">
        <v>211</v>
      </c>
      <c r="C3825" s="87" t="s">
        <v>1374</v>
      </c>
      <c r="D3825" s="86" t="s">
        <v>1375</v>
      </c>
      <c r="F3825" s="97">
        <v>0</v>
      </c>
    </row>
    <row r="3826" spans="1:6">
      <c r="A3826" s="96" t="s">
        <v>65</v>
      </c>
      <c r="B3826" s="86" t="s">
        <v>211</v>
      </c>
      <c r="C3826" s="86" t="s">
        <v>1376</v>
      </c>
      <c r="D3826" s="86" t="s">
        <v>1377</v>
      </c>
      <c r="F3826" s="97">
        <v>0</v>
      </c>
    </row>
    <row r="3827" spans="1:6">
      <c r="A3827" s="96" t="s">
        <v>65</v>
      </c>
      <c r="B3827" s="86" t="s">
        <v>211</v>
      </c>
      <c r="C3827" s="86" t="s">
        <v>1378</v>
      </c>
      <c r="D3827" s="86" t="s">
        <v>1379</v>
      </c>
      <c r="F3827" s="97">
        <v>0</v>
      </c>
    </row>
    <row r="3828" spans="1:6">
      <c r="A3828" s="96" t="s">
        <v>65</v>
      </c>
      <c r="B3828" s="86" t="s">
        <v>211</v>
      </c>
      <c r="C3828" s="86" t="s">
        <v>1380</v>
      </c>
      <c r="D3828" s="86" t="s">
        <v>1381</v>
      </c>
      <c r="F3828" s="97">
        <v>0</v>
      </c>
    </row>
    <row r="3829" spans="1:6">
      <c r="A3829" s="96" t="s">
        <v>65</v>
      </c>
      <c r="B3829" s="86" t="s">
        <v>211</v>
      </c>
      <c r="C3829" s="86" t="s">
        <v>1382</v>
      </c>
      <c r="D3829" s="86" t="s">
        <v>1383</v>
      </c>
      <c r="F3829" s="97">
        <v>0</v>
      </c>
    </row>
    <row r="3830" spans="1:6">
      <c r="A3830" s="96" t="s">
        <v>65</v>
      </c>
      <c r="B3830" s="86" t="s">
        <v>211</v>
      </c>
      <c r="C3830" s="86" t="s">
        <v>1384</v>
      </c>
      <c r="D3830" s="86" t="s">
        <v>1385</v>
      </c>
      <c r="F3830" s="97">
        <v>0</v>
      </c>
    </row>
    <row r="3831" spans="1:6">
      <c r="A3831" s="96" t="s">
        <v>65</v>
      </c>
      <c r="B3831" s="86" t="s">
        <v>211</v>
      </c>
      <c r="C3831" s="86" t="s">
        <v>1386</v>
      </c>
      <c r="D3831" s="86" t="s">
        <v>1387</v>
      </c>
      <c r="F3831" s="97">
        <v>0</v>
      </c>
    </row>
    <row r="3832" spans="1:6">
      <c r="A3832" s="96" t="s">
        <v>65</v>
      </c>
      <c r="B3832" s="86" t="s">
        <v>211</v>
      </c>
      <c r="C3832" s="86" t="s">
        <v>1388</v>
      </c>
      <c r="D3832" s="86" t="s">
        <v>1389</v>
      </c>
      <c r="F3832" s="97">
        <v>0</v>
      </c>
    </row>
    <row r="3833" spans="1:6">
      <c r="A3833" s="96" t="s">
        <v>65</v>
      </c>
      <c r="B3833" s="86" t="s">
        <v>211</v>
      </c>
      <c r="C3833" s="86" t="s">
        <v>1390</v>
      </c>
      <c r="D3833" s="86" t="s">
        <v>1391</v>
      </c>
      <c r="F3833" s="97">
        <v>0</v>
      </c>
    </row>
    <row r="3834" spans="1:6">
      <c r="A3834" s="96" t="s">
        <v>65</v>
      </c>
      <c r="B3834" s="86" t="s">
        <v>211</v>
      </c>
      <c r="C3834" s="86" t="s">
        <v>1392</v>
      </c>
      <c r="D3834" s="86" t="s">
        <v>1393</v>
      </c>
      <c r="F3834" s="97">
        <v>0</v>
      </c>
    </row>
    <row r="3835" spans="1:6">
      <c r="A3835" s="96" t="s">
        <v>65</v>
      </c>
      <c r="B3835" s="86" t="s">
        <v>211</v>
      </c>
      <c r="C3835" s="86" t="s">
        <v>1394</v>
      </c>
      <c r="D3835" s="86" t="s">
        <v>1395</v>
      </c>
      <c r="F3835" s="97">
        <v>0</v>
      </c>
    </row>
    <row r="3836" spans="1:6">
      <c r="A3836" s="96" t="s">
        <v>65</v>
      </c>
      <c r="B3836" s="86" t="s">
        <v>211</v>
      </c>
      <c r="C3836" s="86" t="s">
        <v>1396</v>
      </c>
      <c r="D3836" s="86" t="s">
        <v>1397</v>
      </c>
      <c r="F3836" s="97">
        <v>0</v>
      </c>
    </row>
    <row r="3837" spans="1:6">
      <c r="A3837" s="96" t="s">
        <v>65</v>
      </c>
      <c r="B3837" s="86" t="s">
        <v>211</v>
      </c>
      <c r="C3837" s="86" t="s">
        <v>1398</v>
      </c>
      <c r="D3837" s="86" t="s">
        <v>1399</v>
      </c>
      <c r="F3837" s="97">
        <v>0</v>
      </c>
    </row>
    <row r="3838" spans="1:6">
      <c r="A3838" s="96" t="s">
        <v>65</v>
      </c>
      <c r="B3838" s="86" t="s">
        <v>211</v>
      </c>
      <c r="C3838" s="86" t="s">
        <v>1400</v>
      </c>
      <c r="D3838" s="86" t="s">
        <v>1401</v>
      </c>
      <c r="F3838" s="97">
        <v>0</v>
      </c>
    </row>
    <row r="3839" spans="1:6">
      <c r="A3839" s="96" t="s">
        <v>65</v>
      </c>
      <c r="B3839" s="86" t="s">
        <v>211</v>
      </c>
      <c r="C3839" s="86" t="s">
        <v>1402</v>
      </c>
      <c r="D3839" s="86" t="s">
        <v>1403</v>
      </c>
      <c r="F3839" s="97">
        <v>0</v>
      </c>
    </row>
    <row r="3840" spans="1:6">
      <c r="A3840" s="96" t="s">
        <v>65</v>
      </c>
      <c r="B3840" s="86" t="s">
        <v>211</v>
      </c>
      <c r="C3840" s="86" t="s">
        <v>1405</v>
      </c>
      <c r="D3840" s="86" t="s">
        <v>1406</v>
      </c>
      <c r="F3840" s="97">
        <v>0</v>
      </c>
    </row>
    <row r="3841" spans="1:6">
      <c r="A3841" s="96" t="s">
        <v>65</v>
      </c>
      <c r="B3841" s="86" t="s">
        <v>211</v>
      </c>
      <c r="C3841" s="86" t="s">
        <v>1407</v>
      </c>
      <c r="D3841" s="86" t="s">
        <v>1408</v>
      </c>
      <c r="F3841" s="97">
        <v>0</v>
      </c>
    </row>
    <row r="3842" spans="1:6">
      <c r="A3842" s="96" t="s">
        <v>65</v>
      </c>
      <c r="B3842" s="86" t="s">
        <v>211</v>
      </c>
      <c r="C3842" s="86" t="s">
        <v>1409</v>
      </c>
      <c r="D3842" s="86" t="s">
        <v>1410</v>
      </c>
      <c r="F3842" s="97">
        <v>0</v>
      </c>
    </row>
    <row r="3843" spans="1:6">
      <c r="A3843" s="96" t="s">
        <v>65</v>
      </c>
      <c r="B3843" s="86" t="s">
        <v>211</v>
      </c>
      <c r="C3843" s="86" t="s">
        <v>1411</v>
      </c>
      <c r="D3843" s="86" t="s">
        <v>1412</v>
      </c>
      <c r="F3843" s="97">
        <v>0</v>
      </c>
    </row>
    <row r="3844" spans="1:6">
      <c r="A3844" s="96" t="s">
        <v>65</v>
      </c>
      <c r="B3844" s="86" t="s">
        <v>211</v>
      </c>
      <c r="C3844" s="86" t="s">
        <v>1413</v>
      </c>
      <c r="D3844" s="86" t="s">
        <v>1414</v>
      </c>
      <c r="F3844" s="97">
        <v>0</v>
      </c>
    </row>
    <row r="3845" spans="1:6">
      <c r="A3845" s="96" t="s">
        <v>65</v>
      </c>
      <c r="B3845" s="86" t="s">
        <v>211</v>
      </c>
      <c r="C3845" s="86" t="s">
        <v>1415</v>
      </c>
      <c r="D3845" s="86" t="s">
        <v>1416</v>
      </c>
      <c r="F3845" s="97">
        <v>0</v>
      </c>
    </row>
    <row r="3846" spans="1:6">
      <c r="A3846" s="96" t="s">
        <v>65</v>
      </c>
      <c r="B3846" s="86" t="s">
        <v>211</v>
      </c>
      <c r="C3846" s="86" t="s">
        <v>1417</v>
      </c>
      <c r="D3846" s="86" t="s">
        <v>1418</v>
      </c>
      <c r="F3846" s="97">
        <v>0</v>
      </c>
    </row>
    <row r="3847" spans="1:6">
      <c r="A3847" s="96" t="s">
        <v>65</v>
      </c>
      <c r="B3847" s="86" t="s">
        <v>211</v>
      </c>
      <c r="C3847" s="86" t="s">
        <v>1419</v>
      </c>
      <c r="D3847" s="86" t="s">
        <v>1420</v>
      </c>
      <c r="F3847" s="97">
        <v>0</v>
      </c>
    </row>
    <row r="3848" spans="1:6">
      <c r="A3848" s="96" t="s">
        <v>65</v>
      </c>
      <c r="B3848" s="86" t="s">
        <v>211</v>
      </c>
      <c r="C3848" s="86" t="s">
        <v>1421</v>
      </c>
      <c r="D3848" s="86" t="s">
        <v>1422</v>
      </c>
      <c r="F3848" s="97">
        <v>0</v>
      </c>
    </row>
    <row r="3849" spans="1:6">
      <c r="A3849" s="96" t="s">
        <v>65</v>
      </c>
      <c r="B3849" s="86" t="s">
        <v>211</v>
      </c>
      <c r="C3849" s="86" t="s">
        <v>1423</v>
      </c>
      <c r="D3849" s="86" t="s">
        <v>1424</v>
      </c>
      <c r="F3849" s="97">
        <v>0</v>
      </c>
    </row>
    <row r="3850" spans="1:6">
      <c r="A3850" s="96" t="s">
        <v>65</v>
      </c>
      <c r="B3850" s="86" t="s">
        <v>211</v>
      </c>
      <c r="C3850" s="86" t="s">
        <v>1425</v>
      </c>
      <c r="D3850" s="86" t="s">
        <v>785</v>
      </c>
      <c r="F3850" s="97">
        <v>0</v>
      </c>
    </row>
    <row r="3851" spans="1:6">
      <c r="A3851" s="96" t="s">
        <v>65</v>
      </c>
      <c r="B3851" s="86" t="s">
        <v>211</v>
      </c>
      <c r="C3851" s="86" t="s">
        <v>1426</v>
      </c>
      <c r="D3851" s="86" t="s">
        <v>1427</v>
      </c>
      <c r="F3851" s="97">
        <v>0</v>
      </c>
    </row>
    <row r="3852" spans="1:6">
      <c r="A3852" s="96" t="s">
        <v>65</v>
      </c>
      <c r="B3852" s="86" t="s">
        <v>211</v>
      </c>
      <c r="C3852" s="86" t="s">
        <v>1428</v>
      </c>
      <c r="D3852" s="86" t="s">
        <v>691</v>
      </c>
      <c r="F3852" s="97">
        <v>0</v>
      </c>
    </row>
    <row r="3853" spans="1:6">
      <c r="A3853" s="96" t="s">
        <v>65</v>
      </c>
      <c r="B3853" s="86" t="s">
        <v>211</v>
      </c>
      <c r="C3853" s="86" t="s">
        <v>1429</v>
      </c>
      <c r="D3853" s="86" t="s">
        <v>1430</v>
      </c>
      <c r="F3853" s="97">
        <v>0</v>
      </c>
    </row>
    <row r="3854" spans="1:6">
      <c r="A3854" s="96" t="s">
        <v>65</v>
      </c>
      <c r="B3854" s="86" t="s">
        <v>211</v>
      </c>
      <c r="C3854" s="86" t="s">
        <v>1431</v>
      </c>
      <c r="D3854" s="86" t="s">
        <v>1432</v>
      </c>
      <c r="F3854" s="97">
        <v>0</v>
      </c>
    </row>
    <row r="3855" spans="1:6">
      <c r="A3855" s="96" t="s">
        <v>65</v>
      </c>
      <c r="B3855" s="86" t="s">
        <v>211</v>
      </c>
      <c r="C3855" s="86" t="s">
        <v>1433</v>
      </c>
      <c r="D3855" s="86" t="s">
        <v>1434</v>
      </c>
      <c r="F3855" s="97">
        <v>0</v>
      </c>
    </row>
    <row r="3856" spans="1:6">
      <c r="A3856" s="96" t="s">
        <v>65</v>
      </c>
      <c r="B3856" s="86" t="s">
        <v>211</v>
      </c>
      <c r="C3856" s="86" t="s">
        <v>1435</v>
      </c>
      <c r="D3856" s="86" t="s">
        <v>1436</v>
      </c>
      <c r="F3856" s="97">
        <v>0</v>
      </c>
    </row>
    <row r="3857" spans="1:6">
      <c r="A3857" s="96" t="s">
        <v>65</v>
      </c>
      <c r="B3857" s="86" t="s">
        <v>211</v>
      </c>
      <c r="C3857" s="86" t="s">
        <v>1437</v>
      </c>
      <c r="D3857" s="86" t="s">
        <v>1438</v>
      </c>
      <c r="F3857" s="97">
        <v>0</v>
      </c>
    </row>
    <row r="3858" spans="1:6">
      <c r="A3858" s="96" t="s">
        <v>65</v>
      </c>
      <c r="B3858" s="86" t="s">
        <v>211</v>
      </c>
      <c r="C3858" s="86" t="s">
        <v>1439</v>
      </c>
      <c r="D3858" s="86" t="s">
        <v>1440</v>
      </c>
      <c r="F3858" s="97">
        <v>0</v>
      </c>
    </row>
    <row r="3859" spans="1:6">
      <c r="A3859" s="96" t="s">
        <v>65</v>
      </c>
      <c r="B3859" s="86" t="s">
        <v>211</v>
      </c>
      <c r="C3859" s="86" t="s">
        <v>1441</v>
      </c>
      <c r="D3859" s="86" t="s">
        <v>1442</v>
      </c>
      <c r="F3859" s="97">
        <v>0</v>
      </c>
    </row>
    <row r="3860" spans="1:6">
      <c r="A3860" s="96" t="s">
        <v>65</v>
      </c>
      <c r="B3860" s="86" t="s">
        <v>211</v>
      </c>
      <c r="C3860" s="86" t="s">
        <v>1443</v>
      </c>
      <c r="D3860" s="86" t="s">
        <v>1444</v>
      </c>
      <c r="F3860" s="97">
        <v>0</v>
      </c>
    </row>
    <row r="3861" spans="1:6">
      <c r="A3861" s="96" t="s">
        <v>65</v>
      </c>
      <c r="B3861" s="86" t="s">
        <v>211</v>
      </c>
      <c r="C3861" s="86" t="s">
        <v>1445</v>
      </c>
      <c r="D3861" s="86" t="s">
        <v>1446</v>
      </c>
      <c r="F3861" s="97">
        <v>0</v>
      </c>
    </row>
    <row r="3862" spans="1:6">
      <c r="A3862" s="96" t="s">
        <v>65</v>
      </c>
      <c r="B3862" s="86" t="s">
        <v>211</v>
      </c>
      <c r="C3862" s="86" t="s">
        <v>1447</v>
      </c>
      <c r="D3862" s="86" t="s">
        <v>1448</v>
      </c>
      <c r="F3862" s="97">
        <v>0</v>
      </c>
    </row>
    <row r="3863" spans="1:6">
      <c r="A3863" s="96" t="s">
        <v>65</v>
      </c>
      <c r="B3863" s="86" t="s">
        <v>211</v>
      </c>
      <c r="C3863" s="86" t="s">
        <v>1449</v>
      </c>
      <c r="D3863" s="86" t="s">
        <v>1450</v>
      </c>
      <c r="F3863" s="97">
        <v>0</v>
      </c>
    </row>
    <row r="3864" spans="1:6">
      <c r="A3864" s="96" t="s">
        <v>65</v>
      </c>
      <c r="B3864" s="86" t="s">
        <v>211</v>
      </c>
      <c r="C3864" s="86" t="s">
        <v>1451</v>
      </c>
      <c r="D3864" s="86" t="s">
        <v>1452</v>
      </c>
      <c r="F3864" s="97">
        <v>0</v>
      </c>
    </row>
    <row r="3865" spans="1:6">
      <c r="A3865" s="96" t="s">
        <v>65</v>
      </c>
      <c r="B3865" s="86" t="s">
        <v>211</v>
      </c>
      <c r="C3865" s="86" t="s">
        <v>1453</v>
      </c>
      <c r="D3865" s="86" t="s">
        <v>1454</v>
      </c>
      <c r="F3865" s="97">
        <v>0</v>
      </c>
    </row>
    <row r="3866" spans="1:6">
      <c r="A3866" s="96" t="s">
        <v>65</v>
      </c>
      <c r="B3866" s="86" t="s">
        <v>211</v>
      </c>
      <c r="C3866" s="86" t="s">
        <v>1455</v>
      </c>
      <c r="D3866" s="86" t="s">
        <v>1456</v>
      </c>
      <c r="F3866" s="97">
        <v>0</v>
      </c>
    </row>
    <row r="3867" spans="1:6">
      <c r="A3867" s="96" t="s">
        <v>65</v>
      </c>
      <c r="B3867" s="86" t="s">
        <v>211</v>
      </c>
      <c r="C3867" s="86" t="s">
        <v>1457</v>
      </c>
      <c r="D3867" s="86" t="s">
        <v>1458</v>
      </c>
      <c r="F3867" s="97">
        <v>0</v>
      </c>
    </row>
    <row r="3868" spans="1:6">
      <c r="A3868" s="96" t="s">
        <v>65</v>
      </c>
      <c r="B3868" s="86" t="s">
        <v>211</v>
      </c>
      <c r="C3868" s="86" t="s">
        <v>1459</v>
      </c>
      <c r="D3868" s="86" t="s">
        <v>1460</v>
      </c>
      <c r="F3868" s="97">
        <v>0</v>
      </c>
    </row>
    <row r="3869" spans="1:6">
      <c r="A3869" s="96" t="s">
        <v>65</v>
      </c>
      <c r="B3869" s="86" t="s">
        <v>211</v>
      </c>
      <c r="C3869" s="86" t="s">
        <v>1461</v>
      </c>
      <c r="D3869" s="86" t="s">
        <v>1462</v>
      </c>
      <c r="F3869" s="97">
        <v>0</v>
      </c>
    </row>
    <row r="3870" spans="1:6">
      <c r="A3870" s="96" t="s">
        <v>65</v>
      </c>
      <c r="B3870" s="86" t="s">
        <v>211</v>
      </c>
      <c r="C3870" s="86" t="s">
        <v>1463</v>
      </c>
      <c r="D3870" s="86" t="s">
        <v>1464</v>
      </c>
      <c r="F3870" s="97">
        <v>0</v>
      </c>
    </row>
    <row r="3871" spans="1:6">
      <c r="A3871" s="96" t="s">
        <v>65</v>
      </c>
      <c r="B3871" s="86" t="s">
        <v>211</v>
      </c>
      <c r="C3871" s="86" t="s">
        <v>1465</v>
      </c>
      <c r="D3871" s="86" t="s">
        <v>1466</v>
      </c>
      <c r="F3871" s="97">
        <v>0</v>
      </c>
    </row>
    <row r="3872" spans="1:6">
      <c r="A3872" s="96" t="s">
        <v>65</v>
      </c>
      <c r="B3872" s="86" t="s">
        <v>211</v>
      </c>
      <c r="C3872" s="86" t="s">
        <v>1467</v>
      </c>
      <c r="D3872" s="86" t="s">
        <v>1468</v>
      </c>
      <c r="F3872" s="97">
        <v>0</v>
      </c>
    </row>
    <row r="3873" spans="1:6">
      <c r="A3873" s="96" t="s">
        <v>65</v>
      </c>
      <c r="B3873" s="86" t="s">
        <v>211</v>
      </c>
      <c r="C3873" s="86" t="s">
        <v>1469</v>
      </c>
      <c r="D3873" s="86" t="s">
        <v>703</v>
      </c>
      <c r="F3873" s="97">
        <v>0</v>
      </c>
    </row>
    <row r="3874" spans="1:6">
      <c r="A3874" s="96" t="s">
        <v>65</v>
      </c>
      <c r="B3874" s="86" t="s">
        <v>211</v>
      </c>
      <c r="C3874" s="86" t="s">
        <v>1470</v>
      </c>
      <c r="D3874" s="86" t="s">
        <v>701</v>
      </c>
      <c r="F3874" s="97">
        <v>0</v>
      </c>
    </row>
    <row r="3875" spans="1:6">
      <c r="A3875" s="96" t="s">
        <v>65</v>
      </c>
      <c r="B3875" s="86" t="s">
        <v>211</v>
      </c>
      <c r="C3875" s="86" t="s">
        <v>1471</v>
      </c>
      <c r="D3875" s="86" t="s">
        <v>1472</v>
      </c>
      <c r="F3875" s="97">
        <v>0</v>
      </c>
    </row>
    <row r="3876" spans="1:6">
      <c r="A3876" s="96" t="s">
        <v>65</v>
      </c>
      <c r="B3876" s="86" t="s">
        <v>211</v>
      </c>
      <c r="C3876" s="86" t="s">
        <v>1473</v>
      </c>
      <c r="D3876" s="86" t="s">
        <v>1474</v>
      </c>
      <c r="F3876" s="97">
        <v>0</v>
      </c>
    </row>
    <row r="3877" spans="1:6">
      <c r="A3877" s="96" t="s">
        <v>65</v>
      </c>
      <c r="B3877" s="86" t="s">
        <v>211</v>
      </c>
      <c r="C3877" s="86" t="s">
        <v>1475</v>
      </c>
      <c r="D3877" s="86" t="s">
        <v>2220</v>
      </c>
      <c r="F3877" s="97">
        <v>0</v>
      </c>
    </row>
    <row r="3878" spans="1:6">
      <c r="A3878" s="96" t="s">
        <v>65</v>
      </c>
      <c r="B3878" s="86" t="s">
        <v>211</v>
      </c>
      <c r="C3878" s="86" t="s">
        <v>1477</v>
      </c>
      <c r="D3878" s="86" t="s">
        <v>1478</v>
      </c>
      <c r="F3878" s="97">
        <v>0</v>
      </c>
    </row>
    <row r="3879" spans="1:6">
      <c r="A3879" s="96" t="s">
        <v>65</v>
      </c>
      <c r="B3879" s="86" t="s">
        <v>211</v>
      </c>
      <c r="C3879" s="86" t="s">
        <v>2221</v>
      </c>
      <c r="D3879" s="86" t="s">
        <v>1480</v>
      </c>
      <c r="F3879" s="97">
        <v>0</v>
      </c>
    </row>
    <row r="3880" spans="1:6">
      <c r="A3880" s="96" t="s">
        <v>65</v>
      </c>
      <c r="B3880" s="86" t="s">
        <v>211</v>
      </c>
      <c r="C3880" s="86" t="s">
        <v>1481</v>
      </c>
      <c r="D3880" s="86" t="s">
        <v>1482</v>
      </c>
      <c r="F3880" s="97">
        <v>0</v>
      </c>
    </row>
    <row r="3881" spans="1:6">
      <c r="A3881" s="96" t="s">
        <v>65</v>
      </c>
      <c r="B3881" s="86" t="s">
        <v>211</v>
      </c>
      <c r="C3881" s="86" t="s">
        <v>1483</v>
      </c>
      <c r="D3881" s="86" t="s">
        <v>1484</v>
      </c>
      <c r="F3881" s="97">
        <v>0</v>
      </c>
    </row>
    <row r="3882" spans="1:6">
      <c r="A3882" s="96" t="s">
        <v>65</v>
      </c>
      <c r="B3882" s="86" t="s">
        <v>211</v>
      </c>
      <c r="C3882" s="86" t="s">
        <v>1485</v>
      </c>
      <c r="D3882" s="86" t="s">
        <v>1486</v>
      </c>
      <c r="F3882" s="97">
        <v>0</v>
      </c>
    </row>
    <row r="3883" spans="1:6">
      <c r="A3883" s="96" t="s">
        <v>65</v>
      </c>
      <c r="B3883" s="86" t="s">
        <v>211</v>
      </c>
      <c r="C3883" s="86" t="s">
        <v>1487</v>
      </c>
      <c r="D3883" s="86" t="s">
        <v>1488</v>
      </c>
      <c r="F3883" s="97">
        <v>0</v>
      </c>
    </row>
    <row r="3884" spans="1:6">
      <c r="A3884" s="96" t="s">
        <v>65</v>
      </c>
      <c r="B3884" s="86" t="s">
        <v>211</v>
      </c>
      <c r="C3884" s="86" t="s">
        <v>1489</v>
      </c>
      <c r="D3884" s="86" t="s">
        <v>1490</v>
      </c>
      <c r="F3884" s="97">
        <v>0</v>
      </c>
    </row>
    <row r="3885" spans="1:6">
      <c r="A3885" s="96" t="s">
        <v>65</v>
      </c>
      <c r="B3885" s="86" t="s">
        <v>211</v>
      </c>
      <c r="C3885" s="86" t="s">
        <v>1491</v>
      </c>
      <c r="D3885" s="86" t="s">
        <v>1492</v>
      </c>
      <c r="F3885" s="97">
        <v>0</v>
      </c>
    </row>
    <row r="3886" spans="1:6">
      <c r="A3886" s="96" t="s">
        <v>65</v>
      </c>
      <c r="B3886" s="86" t="s">
        <v>211</v>
      </c>
      <c r="C3886" s="86" t="s">
        <v>1493</v>
      </c>
      <c r="D3886" s="86" t="s">
        <v>1494</v>
      </c>
      <c r="F3886" s="97">
        <v>0</v>
      </c>
    </row>
    <row r="3887" spans="1:6">
      <c r="A3887" s="96" t="s">
        <v>65</v>
      </c>
      <c r="B3887" s="86" t="s">
        <v>211</v>
      </c>
      <c r="C3887" s="86" t="s">
        <v>1495</v>
      </c>
      <c r="D3887" s="86" t="s">
        <v>1496</v>
      </c>
      <c r="F3887" s="97">
        <v>0</v>
      </c>
    </row>
    <row r="3888" spans="1:6">
      <c r="A3888" s="96" t="s">
        <v>65</v>
      </c>
      <c r="B3888" s="86" t="s">
        <v>211</v>
      </c>
      <c r="C3888" s="86" t="s">
        <v>1497</v>
      </c>
      <c r="D3888" s="86" t="s">
        <v>1498</v>
      </c>
      <c r="F3888" s="97">
        <v>0</v>
      </c>
    </row>
    <row r="3889" spans="1:6">
      <c r="A3889" s="96" t="s">
        <v>65</v>
      </c>
      <c r="B3889" s="86" t="s">
        <v>211</v>
      </c>
      <c r="C3889" s="86" t="s">
        <v>1499</v>
      </c>
      <c r="D3889" s="86" t="s">
        <v>1500</v>
      </c>
      <c r="F3889" s="97">
        <v>0</v>
      </c>
    </row>
    <row r="3890" spans="1:6">
      <c r="A3890" s="96" t="s">
        <v>65</v>
      </c>
      <c r="B3890" s="86" t="s">
        <v>211</v>
      </c>
      <c r="C3890" s="86" t="s">
        <v>1501</v>
      </c>
      <c r="D3890" s="86" t="s">
        <v>1502</v>
      </c>
      <c r="F3890" s="97">
        <v>0</v>
      </c>
    </row>
    <row r="3891" spans="1:6">
      <c r="A3891" s="96" t="s">
        <v>65</v>
      </c>
      <c r="B3891" s="86" t="s">
        <v>211</v>
      </c>
      <c r="C3891" s="86" t="s">
        <v>1503</v>
      </c>
      <c r="D3891" s="86" t="s">
        <v>1504</v>
      </c>
      <c r="F3891" s="97">
        <v>0</v>
      </c>
    </row>
    <row r="3892" spans="1:6">
      <c r="A3892" s="96" t="s">
        <v>65</v>
      </c>
      <c r="B3892" s="86" t="s">
        <v>211</v>
      </c>
      <c r="C3892" s="86" t="s">
        <v>1505</v>
      </c>
      <c r="D3892" s="86" t="s">
        <v>1506</v>
      </c>
      <c r="F3892" s="97">
        <v>0</v>
      </c>
    </row>
    <row r="3893" spans="1:6">
      <c r="A3893" s="96" t="s">
        <v>65</v>
      </c>
      <c r="B3893" s="86" t="s">
        <v>211</v>
      </c>
      <c r="C3893" s="86" t="s">
        <v>1507</v>
      </c>
      <c r="D3893" s="86" t="s">
        <v>1508</v>
      </c>
      <c r="F3893" s="97">
        <v>0</v>
      </c>
    </row>
    <row r="3894" spans="1:6">
      <c r="A3894" s="96" t="s">
        <v>65</v>
      </c>
      <c r="B3894" s="86" t="s">
        <v>211</v>
      </c>
      <c r="C3894" s="86" t="s">
        <v>1509</v>
      </c>
      <c r="D3894" s="86" t="s">
        <v>1510</v>
      </c>
      <c r="F3894" s="97">
        <v>0</v>
      </c>
    </row>
    <row r="3895" spans="1:6">
      <c r="A3895" s="96" t="s">
        <v>65</v>
      </c>
      <c r="B3895" s="86" t="s">
        <v>211</v>
      </c>
      <c r="C3895" s="86" t="s">
        <v>1511</v>
      </c>
      <c r="D3895" s="86" t="s">
        <v>1512</v>
      </c>
      <c r="F3895" s="97">
        <v>0</v>
      </c>
    </row>
    <row r="3896" spans="1:6">
      <c r="A3896" s="96" t="s">
        <v>65</v>
      </c>
      <c r="B3896" s="86" t="s">
        <v>211</v>
      </c>
      <c r="C3896" s="86" t="s">
        <v>1513</v>
      </c>
      <c r="D3896" s="86" t="s">
        <v>1514</v>
      </c>
      <c r="F3896" s="97">
        <v>0</v>
      </c>
    </row>
    <row r="3897" spans="1:6">
      <c r="A3897" s="96" t="s">
        <v>65</v>
      </c>
      <c r="B3897" s="86" t="s">
        <v>211</v>
      </c>
      <c r="C3897" s="86" t="s">
        <v>1515</v>
      </c>
      <c r="D3897" s="86" t="s">
        <v>1516</v>
      </c>
      <c r="F3897" s="97">
        <v>0</v>
      </c>
    </row>
    <row r="3898" spans="1:6">
      <c r="A3898" s="96" t="s">
        <v>65</v>
      </c>
      <c r="B3898" s="86" t="s">
        <v>211</v>
      </c>
      <c r="C3898" s="86" t="s">
        <v>1517</v>
      </c>
      <c r="D3898" s="86" t="s">
        <v>1518</v>
      </c>
      <c r="F3898" s="97">
        <v>0</v>
      </c>
    </row>
    <row r="3899" spans="1:6">
      <c r="A3899" s="96" t="s">
        <v>65</v>
      </c>
      <c r="B3899" s="86" t="s">
        <v>211</v>
      </c>
      <c r="C3899" s="86" t="s">
        <v>1519</v>
      </c>
      <c r="D3899" s="86" t="s">
        <v>1520</v>
      </c>
      <c r="F3899" s="97">
        <v>0</v>
      </c>
    </row>
    <row r="3900" spans="1:6">
      <c r="A3900" s="96" t="s">
        <v>65</v>
      </c>
      <c r="B3900" s="86" t="s">
        <v>211</v>
      </c>
      <c r="C3900" s="86" t="s">
        <v>1521</v>
      </c>
      <c r="D3900" s="86" t="s">
        <v>1522</v>
      </c>
      <c r="F3900" s="97">
        <v>0</v>
      </c>
    </row>
    <row r="3901" spans="1:6">
      <c r="A3901" s="96" t="s">
        <v>65</v>
      </c>
      <c r="B3901" s="86" t="s">
        <v>211</v>
      </c>
      <c r="C3901" s="86" t="s">
        <v>1523</v>
      </c>
      <c r="D3901" s="86" t="s">
        <v>1524</v>
      </c>
      <c r="F3901" s="97">
        <v>0</v>
      </c>
    </row>
    <row r="3902" spans="1:6">
      <c r="A3902" s="96" t="s">
        <v>65</v>
      </c>
      <c r="B3902" s="86" t="s">
        <v>211</v>
      </c>
      <c r="C3902" s="86" t="s">
        <v>1525</v>
      </c>
      <c r="D3902" s="86" t="s">
        <v>1526</v>
      </c>
      <c r="F3902" s="97">
        <v>0</v>
      </c>
    </row>
    <row r="3903" spans="1:6">
      <c r="A3903" s="96" t="s">
        <v>65</v>
      </c>
      <c r="B3903" s="86" t="s">
        <v>211</v>
      </c>
      <c r="C3903" s="86" t="s">
        <v>1527</v>
      </c>
      <c r="D3903" s="86" t="s">
        <v>1528</v>
      </c>
      <c r="F3903" s="97">
        <v>0</v>
      </c>
    </row>
    <row r="3904" spans="1:6">
      <c r="A3904" s="96" t="s">
        <v>65</v>
      </c>
      <c r="B3904" s="86" t="s">
        <v>211</v>
      </c>
      <c r="C3904" s="86" t="s">
        <v>1529</v>
      </c>
      <c r="D3904" s="86" t="s">
        <v>1530</v>
      </c>
      <c r="F3904" s="97">
        <v>0</v>
      </c>
    </row>
    <row r="3905" spans="1:6">
      <c r="A3905" s="96" t="s">
        <v>65</v>
      </c>
      <c r="B3905" s="86" t="s">
        <v>211</v>
      </c>
      <c r="C3905" s="86" t="s">
        <v>1531</v>
      </c>
      <c r="D3905" s="86" t="s">
        <v>1532</v>
      </c>
      <c r="F3905" s="97">
        <v>0</v>
      </c>
    </row>
    <row r="3906" spans="1:6">
      <c r="A3906" s="96" t="s">
        <v>65</v>
      </c>
      <c r="B3906" s="86" t="s">
        <v>211</v>
      </c>
      <c r="C3906" s="86" t="s">
        <v>1533</v>
      </c>
      <c r="D3906" s="86" t="s">
        <v>1534</v>
      </c>
      <c r="F3906" s="97">
        <v>0</v>
      </c>
    </row>
    <row r="3907" spans="1:6">
      <c r="A3907" s="96" t="s">
        <v>65</v>
      </c>
      <c r="B3907" s="86" t="s">
        <v>211</v>
      </c>
      <c r="C3907" s="86" t="s">
        <v>1535</v>
      </c>
      <c r="D3907" s="86" t="s">
        <v>1536</v>
      </c>
      <c r="F3907" s="97">
        <v>0</v>
      </c>
    </row>
    <row r="3908" spans="1:6">
      <c r="A3908" s="96" t="s">
        <v>65</v>
      </c>
      <c r="B3908" s="86" t="s">
        <v>211</v>
      </c>
      <c r="C3908" s="86" t="s">
        <v>1537</v>
      </c>
      <c r="D3908" s="86" t="s">
        <v>1538</v>
      </c>
      <c r="F3908" s="97">
        <v>0</v>
      </c>
    </row>
    <row r="3909" spans="1:6">
      <c r="A3909" s="96" t="s">
        <v>65</v>
      </c>
      <c r="B3909" s="86" t="s">
        <v>211</v>
      </c>
      <c r="C3909" s="86" t="s">
        <v>1539</v>
      </c>
      <c r="D3909" s="86" t="s">
        <v>1540</v>
      </c>
      <c r="F3909" s="97">
        <v>0</v>
      </c>
    </row>
    <row r="3910" spans="1:6">
      <c r="A3910" s="96" t="s">
        <v>65</v>
      </c>
      <c r="B3910" s="86" t="s">
        <v>211</v>
      </c>
      <c r="C3910" s="86" t="s">
        <v>1541</v>
      </c>
      <c r="D3910" s="86" t="s">
        <v>1542</v>
      </c>
      <c r="F3910" s="97">
        <v>0</v>
      </c>
    </row>
    <row r="3911" spans="1:6">
      <c r="A3911" s="96" t="s">
        <v>65</v>
      </c>
      <c r="B3911" s="86" t="s">
        <v>211</v>
      </c>
      <c r="C3911" s="86" t="s">
        <v>1543</v>
      </c>
      <c r="D3911" s="86" t="s">
        <v>1544</v>
      </c>
      <c r="F3911" s="97">
        <v>0</v>
      </c>
    </row>
    <row r="3912" spans="1:6">
      <c r="A3912" s="96" t="s">
        <v>65</v>
      </c>
      <c r="B3912" s="86" t="s">
        <v>211</v>
      </c>
      <c r="C3912" s="86" t="s">
        <v>1545</v>
      </c>
      <c r="D3912" s="86" t="s">
        <v>1546</v>
      </c>
      <c r="F3912" s="97">
        <v>0</v>
      </c>
    </row>
    <row r="3913" spans="1:6">
      <c r="A3913" s="96" t="s">
        <v>65</v>
      </c>
      <c r="B3913" s="86" t="s">
        <v>211</v>
      </c>
      <c r="C3913" s="86" t="s">
        <v>1547</v>
      </c>
      <c r="D3913" s="86" t="s">
        <v>1548</v>
      </c>
      <c r="F3913" s="97">
        <v>0</v>
      </c>
    </row>
    <row r="3914" spans="1:6">
      <c r="A3914" s="96" t="s">
        <v>65</v>
      </c>
      <c r="B3914" s="86" t="s">
        <v>211</v>
      </c>
      <c r="C3914" s="86" t="s">
        <v>1549</v>
      </c>
      <c r="D3914" s="86" t="s">
        <v>1550</v>
      </c>
      <c r="F3914" s="97">
        <v>0</v>
      </c>
    </row>
    <row r="3915" spans="1:6">
      <c r="A3915" s="96" t="s">
        <v>65</v>
      </c>
      <c r="B3915" s="86" t="s">
        <v>211</v>
      </c>
      <c r="C3915" s="86" t="s">
        <v>1551</v>
      </c>
      <c r="D3915" s="86" t="s">
        <v>1552</v>
      </c>
      <c r="F3915" s="97">
        <v>0</v>
      </c>
    </row>
    <row r="3916" spans="1:6">
      <c r="A3916" s="96" t="s">
        <v>65</v>
      </c>
      <c r="B3916" s="86" t="s">
        <v>211</v>
      </c>
      <c r="C3916" s="86" t="s">
        <v>1553</v>
      </c>
      <c r="D3916" s="86" t="s">
        <v>1554</v>
      </c>
      <c r="F3916" s="97">
        <v>0</v>
      </c>
    </row>
    <row r="3917" spans="1:6">
      <c r="A3917" s="96" t="s">
        <v>65</v>
      </c>
      <c r="B3917" s="86" t="s">
        <v>211</v>
      </c>
      <c r="C3917" s="86" t="s">
        <v>1555</v>
      </c>
      <c r="D3917" s="86" t="s">
        <v>1556</v>
      </c>
      <c r="F3917" s="97">
        <v>0</v>
      </c>
    </row>
    <row r="3918" spans="1:6">
      <c r="A3918" s="96" t="s">
        <v>65</v>
      </c>
      <c r="B3918" s="86" t="s">
        <v>211</v>
      </c>
      <c r="C3918" s="86" t="s">
        <v>1557</v>
      </c>
      <c r="D3918" s="86" t="s">
        <v>1558</v>
      </c>
      <c r="F3918" s="97">
        <v>0</v>
      </c>
    </row>
    <row r="3919" spans="1:6">
      <c r="A3919" s="96" t="s">
        <v>65</v>
      </c>
      <c r="B3919" s="86" t="s">
        <v>211</v>
      </c>
      <c r="C3919" s="86" t="s">
        <v>1559</v>
      </c>
      <c r="D3919" s="86" t="s">
        <v>1560</v>
      </c>
      <c r="F3919" s="97">
        <v>0</v>
      </c>
    </row>
    <row r="3920" spans="1:6">
      <c r="A3920" s="96" t="s">
        <v>65</v>
      </c>
      <c r="B3920" s="86" t="s">
        <v>211</v>
      </c>
      <c r="C3920" s="86" t="s">
        <v>1561</v>
      </c>
      <c r="D3920" s="86" t="s">
        <v>1562</v>
      </c>
      <c r="F3920" s="97">
        <v>0</v>
      </c>
    </row>
    <row r="3921" spans="1:6">
      <c r="A3921" s="96" t="s">
        <v>65</v>
      </c>
      <c r="B3921" s="86" t="s">
        <v>211</v>
      </c>
      <c r="C3921" s="86" t="s">
        <v>1563</v>
      </c>
      <c r="D3921" s="86" t="s">
        <v>1564</v>
      </c>
      <c r="F3921" s="97">
        <v>0</v>
      </c>
    </row>
    <row r="3922" spans="1:6">
      <c r="A3922" s="96" t="s">
        <v>65</v>
      </c>
      <c r="B3922" s="86" t="s">
        <v>211</v>
      </c>
      <c r="C3922" s="86" t="s">
        <v>1565</v>
      </c>
      <c r="D3922" s="86" t="s">
        <v>1566</v>
      </c>
      <c r="F3922" s="97">
        <v>0</v>
      </c>
    </row>
    <row r="3923" spans="1:6">
      <c r="A3923" s="96" t="s">
        <v>65</v>
      </c>
      <c r="B3923" s="86" t="s">
        <v>211</v>
      </c>
      <c r="C3923" s="86" t="s">
        <v>1567</v>
      </c>
      <c r="D3923" s="86" t="s">
        <v>1568</v>
      </c>
      <c r="F3923" s="97">
        <v>0</v>
      </c>
    </row>
    <row r="3924" spans="1:6">
      <c r="A3924" s="96" t="s">
        <v>65</v>
      </c>
      <c r="B3924" s="86" t="s">
        <v>211</v>
      </c>
      <c r="C3924" s="86" t="s">
        <v>1569</v>
      </c>
      <c r="D3924" s="86" t="s">
        <v>1570</v>
      </c>
      <c r="F3924" s="97">
        <v>0</v>
      </c>
    </row>
    <row r="3925" spans="1:6">
      <c r="A3925" s="96" t="s">
        <v>65</v>
      </c>
      <c r="B3925" s="86" t="s">
        <v>211</v>
      </c>
      <c r="C3925" s="86" t="s">
        <v>1571</v>
      </c>
      <c r="D3925" s="86" t="s">
        <v>1572</v>
      </c>
      <c r="F3925" s="97">
        <v>0</v>
      </c>
    </row>
    <row r="3926" spans="1:6">
      <c r="A3926" s="96" t="s">
        <v>65</v>
      </c>
      <c r="B3926" s="86" t="s">
        <v>211</v>
      </c>
      <c r="C3926" s="86" t="s">
        <v>1573</v>
      </c>
      <c r="D3926" s="86" t="s">
        <v>1574</v>
      </c>
      <c r="F3926" s="97">
        <v>0</v>
      </c>
    </row>
    <row r="3927" spans="1:6">
      <c r="A3927" s="96" t="s">
        <v>65</v>
      </c>
      <c r="B3927" s="86" t="s">
        <v>211</v>
      </c>
      <c r="C3927" s="86" t="s">
        <v>1575</v>
      </c>
      <c r="D3927" s="86" t="s">
        <v>1576</v>
      </c>
      <c r="F3927" s="97">
        <v>0</v>
      </c>
    </row>
    <row r="3928" spans="1:6">
      <c r="A3928" s="96" t="s">
        <v>65</v>
      </c>
      <c r="B3928" s="86" t="s">
        <v>211</v>
      </c>
      <c r="C3928" s="86" t="s">
        <v>1577</v>
      </c>
      <c r="D3928" s="86" t="s">
        <v>1578</v>
      </c>
      <c r="F3928" s="97">
        <v>0</v>
      </c>
    </row>
    <row r="3929" spans="1:6">
      <c r="A3929" s="96" t="s">
        <v>65</v>
      </c>
      <c r="B3929" s="86" t="s">
        <v>211</v>
      </c>
      <c r="C3929" s="86" t="s">
        <v>1579</v>
      </c>
      <c r="D3929" s="86" t="s">
        <v>1580</v>
      </c>
      <c r="F3929" s="97">
        <v>0</v>
      </c>
    </row>
    <row r="3930" spans="1:6">
      <c r="A3930" s="96" t="s">
        <v>65</v>
      </c>
      <c r="B3930" s="86" t="s">
        <v>211</v>
      </c>
      <c r="C3930" s="86" t="s">
        <v>1581</v>
      </c>
      <c r="D3930" s="86" t="s">
        <v>1582</v>
      </c>
      <c r="F3930" s="97">
        <v>0</v>
      </c>
    </row>
    <row r="3931" spans="1:6">
      <c r="A3931" s="96" t="s">
        <v>65</v>
      </c>
      <c r="B3931" s="86" t="s">
        <v>211</v>
      </c>
      <c r="C3931" s="86" t="s">
        <v>1583</v>
      </c>
      <c r="D3931" s="86" t="s">
        <v>1584</v>
      </c>
      <c r="F3931" s="97">
        <v>0</v>
      </c>
    </row>
    <row r="3932" spans="1:6">
      <c r="A3932" s="96" t="s">
        <v>65</v>
      </c>
      <c r="B3932" s="86" t="s">
        <v>211</v>
      </c>
      <c r="C3932" s="86" t="s">
        <v>1585</v>
      </c>
      <c r="D3932" s="86" t="s">
        <v>1586</v>
      </c>
      <c r="F3932" s="97">
        <v>0</v>
      </c>
    </row>
    <row r="3933" spans="1:6">
      <c r="A3933" s="96" t="s">
        <v>65</v>
      </c>
      <c r="B3933" s="86" t="s">
        <v>211</v>
      </c>
      <c r="C3933" s="86" t="s">
        <v>1587</v>
      </c>
      <c r="D3933" s="86" t="s">
        <v>1588</v>
      </c>
      <c r="F3933" s="97">
        <v>0</v>
      </c>
    </row>
    <row r="3934" spans="1:6">
      <c r="A3934" s="96" t="s">
        <v>65</v>
      </c>
      <c r="B3934" s="86" t="s">
        <v>211</v>
      </c>
      <c r="C3934" s="86" t="s">
        <v>1590</v>
      </c>
      <c r="D3934" s="86" t="s">
        <v>1591</v>
      </c>
      <c r="F3934" s="97">
        <v>0</v>
      </c>
    </row>
    <row r="3935" spans="1:6">
      <c r="A3935" s="96" t="s">
        <v>65</v>
      </c>
      <c r="B3935" s="86" t="s">
        <v>211</v>
      </c>
      <c r="C3935" s="86" t="s">
        <v>1592</v>
      </c>
      <c r="D3935" s="86" t="s">
        <v>1593</v>
      </c>
      <c r="F3935" s="97">
        <v>0</v>
      </c>
    </row>
    <row r="3936" spans="1:6">
      <c r="A3936" s="96" t="s">
        <v>65</v>
      </c>
      <c r="B3936" s="86" t="s">
        <v>211</v>
      </c>
      <c r="C3936" s="86" t="s">
        <v>1594</v>
      </c>
      <c r="D3936" s="86" t="s">
        <v>1595</v>
      </c>
      <c r="F3936" s="97">
        <v>0</v>
      </c>
    </row>
    <row r="3937" spans="1:6">
      <c r="A3937" s="96" t="s">
        <v>65</v>
      </c>
      <c r="B3937" s="86" t="s">
        <v>211</v>
      </c>
      <c r="C3937" s="86" t="s">
        <v>1596</v>
      </c>
      <c r="D3937" s="86" t="s">
        <v>1597</v>
      </c>
      <c r="F3937" s="97">
        <v>0</v>
      </c>
    </row>
    <row r="3938" spans="1:6">
      <c r="A3938" s="96" t="s">
        <v>65</v>
      </c>
      <c r="B3938" s="86" t="s">
        <v>211</v>
      </c>
      <c r="C3938" s="86" t="s">
        <v>1598</v>
      </c>
      <c r="D3938" s="86" t="s">
        <v>1599</v>
      </c>
      <c r="F3938" s="97">
        <v>0</v>
      </c>
    </row>
    <row r="3939" spans="1:6">
      <c r="A3939" s="96" t="s">
        <v>65</v>
      </c>
      <c r="B3939" s="86" t="s">
        <v>211</v>
      </c>
      <c r="C3939" s="86" t="s">
        <v>1600</v>
      </c>
      <c r="D3939" s="86" t="s">
        <v>1601</v>
      </c>
      <c r="F3939" s="97">
        <v>0</v>
      </c>
    </row>
    <row r="3940" spans="1:6">
      <c r="A3940" s="96" t="s">
        <v>65</v>
      </c>
      <c r="B3940" s="86" t="s">
        <v>211</v>
      </c>
      <c r="C3940" s="86" t="s">
        <v>1602</v>
      </c>
      <c r="D3940" s="86" t="s">
        <v>1603</v>
      </c>
      <c r="F3940" s="97">
        <v>0</v>
      </c>
    </row>
    <row r="3941" spans="1:6">
      <c r="A3941" s="96" t="s">
        <v>65</v>
      </c>
      <c r="B3941" s="86" t="s">
        <v>211</v>
      </c>
      <c r="C3941" s="86" t="s">
        <v>1604</v>
      </c>
      <c r="D3941" s="86" t="s">
        <v>1605</v>
      </c>
      <c r="F3941" s="97">
        <v>0</v>
      </c>
    </row>
    <row r="3942" spans="1:6">
      <c r="A3942" s="96" t="s">
        <v>65</v>
      </c>
      <c r="B3942" s="86" t="s">
        <v>211</v>
      </c>
      <c r="C3942" s="86" t="s">
        <v>1606</v>
      </c>
      <c r="D3942" s="86" t="s">
        <v>1607</v>
      </c>
      <c r="F3942" s="97">
        <v>0</v>
      </c>
    </row>
    <row r="3943" spans="1:6">
      <c r="A3943" s="96" t="s">
        <v>65</v>
      </c>
      <c r="B3943" s="86" t="s">
        <v>211</v>
      </c>
      <c r="C3943" s="86" t="s">
        <v>1608</v>
      </c>
      <c r="D3943" s="86" t="s">
        <v>1609</v>
      </c>
      <c r="F3943" s="97">
        <v>0</v>
      </c>
    </row>
    <row r="3944" spans="1:6">
      <c r="A3944" s="96" t="s">
        <v>65</v>
      </c>
      <c r="B3944" s="86" t="s">
        <v>211</v>
      </c>
      <c r="C3944" s="86" t="s">
        <v>1610</v>
      </c>
      <c r="D3944" s="86" t="s">
        <v>1611</v>
      </c>
      <c r="F3944" s="97">
        <v>0</v>
      </c>
    </row>
    <row r="3945" spans="1:6">
      <c r="A3945" s="96" t="s">
        <v>65</v>
      </c>
      <c r="B3945" s="86" t="s">
        <v>211</v>
      </c>
      <c r="C3945" s="86" t="s">
        <v>1612</v>
      </c>
      <c r="D3945" s="86" t="s">
        <v>1613</v>
      </c>
      <c r="F3945" s="97">
        <v>0</v>
      </c>
    </row>
    <row r="3946" spans="1:6">
      <c r="A3946" s="96" t="s">
        <v>65</v>
      </c>
      <c r="B3946" s="86" t="s">
        <v>211</v>
      </c>
      <c r="C3946" s="86" t="s">
        <v>1614</v>
      </c>
      <c r="D3946" s="86" t="s">
        <v>1615</v>
      </c>
      <c r="F3946" s="97">
        <v>0</v>
      </c>
    </row>
    <row r="3947" spans="1:6">
      <c r="A3947" s="96" t="s">
        <v>65</v>
      </c>
      <c r="B3947" s="86" t="s">
        <v>211</v>
      </c>
      <c r="C3947" s="86" t="s">
        <v>1616</v>
      </c>
      <c r="D3947" s="86" t="s">
        <v>1617</v>
      </c>
      <c r="F3947" s="97">
        <v>0</v>
      </c>
    </row>
    <row r="3948" spans="1:6">
      <c r="A3948" s="96" t="s">
        <v>65</v>
      </c>
      <c r="B3948" s="86" t="s">
        <v>211</v>
      </c>
      <c r="C3948" s="86" t="s">
        <v>1618</v>
      </c>
      <c r="D3948" s="86" t="s">
        <v>1619</v>
      </c>
      <c r="F3948" s="97">
        <v>0</v>
      </c>
    </row>
    <row r="3949" spans="1:6">
      <c r="A3949" s="96" t="s">
        <v>65</v>
      </c>
      <c r="B3949" s="86" t="s">
        <v>211</v>
      </c>
      <c r="C3949" s="86" t="s">
        <v>1620</v>
      </c>
      <c r="D3949" s="86" t="s">
        <v>1621</v>
      </c>
      <c r="F3949" s="97">
        <v>0</v>
      </c>
    </row>
    <row r="3950" spans="1:6">
      <c r="A3950" s="96" t="s">
        <v>65</v>
      </c>
      <c r="B3950" s="86" t="s">
        <v>211</v>
      </c>
      <c r="C3950" s="86" t="s">
        <v>1622</v>
      </c>
      <c r="D3950" s="86" t="s">
        <v>1623</v>
      </c>
      <c r="F3950" s="97">
        <v>0</v>
      </c>
    </row>
    <row r="3951" spans="1:6">
      <c r="A3951" s="96" t="s">
        <v>65</v>
      </c>
      <c r="B3951" s="86" t="s">
        <v>211</v>
      </c>
      <c r="C3951" s="86" t="s">
        <v>1624</v>
      </c>
      <c r="D3951" s="86" t="s">
        <v>1625</v>
      </c>
      <c r="F3951" s="97">
        <v>0</v>
      </c>
    </row>
    <row r="3952" spans="1:6">
      <c r="A3952" s="96" t="s">
        <v>65</v>
      </c>
      <c r="B3952" s="86" t="s">
        <v>211</v>
      </c>
      <c r="C3952" s="86" t="s">
        <v>1626</v>
      </c>
      <c r="D3952" s="86" t="s">
        <v>1627</v>
      </c>
      <c r="F3952" s="97">
        <v>0</v>
      </c>
    </row>
    <row r="3953" spans="1:6">
      <c r="A3953" s="96" t="s">
        <v>65</v>
      </c>
      <c r="B3953" s="86" t="s">
        <v>211</v>
      </c>
      <c r="C3953" s="86" t="s">
        <v>1628</v>
      </c>
      <c r="D3953" s="86" t="s">
        <v>1629</v>
      </c>
      <c r="F3953" s="97">
        <v>0</v>
      </c>
    </row>
    <row r="3954" spans="1:6">
      <c r="A3954" s="96" t="s">
        <v>65</v>
      </c>
      <c r="B3954" s="86" t="s">
        <v>211</v>
      </c>
      <c r="C3954" s="86" t="s">
        <v>1630</v>
      </c>
      <c r="D3954" s="86" t="s">
        <v>1631</v>
      </c>
      <c r="F3954" s="97">
        <v>0</v>
      </c>
    </row>
    <row r="3955" spans="1:6">
      <c r="A3955" s="96" t="s">
        <v>65</v>
      </c>
      <c r="B3955" s="86" t="s">
        <v>211</v>
      </c>
      <c r="C3955" s="86" t="s">
        <v>1632</v>
      </c>
      <c r="D3955" s="86" t="s">
        <v>1633</v>
      </c>
      <c r="F3955" s="97">
        <v>0</v>
      </c>
    </row>
    <row r="3956" spans="1:6">
      <c r="A3956" s="96" t="s">
        <v>65</v>
      </c>
      <c r="B3956" s="86" t="s">
        <v>211</v>
      </c>
      <c r="C3956" s="86" t="s">
        <v>1634</v>
      </c>
      <c r="D3956" s="86" t="s">
        <v>1635</v>
      </c>
      <c r="F3956" s="97">
        <v>0</v>
      </c>
    </row>
    <row r="3957" spans="1:6">
      <c r="A3957" s="96" t="s">
        <v>65</v>
      </c>
      <c r="B3957" s="86" t="s">
        <v>211</v>
      </c>
      <c r="C3957" s="86" t="s">
        <v>1636</v>
      </c>
      <c r="D3957" s="86" t="s">
        <v>1637</v>
      </c>
      <c r="F3957" s="97">
        <v>0</v>
      </c>
    </row>
    <row r="3958" spans="1:6">
      <c r="A3958" s="96" t="s">
        <v>65</v>
      </c>
      <c r="B3958" s="86" t="s">
        <v>211</v>
      </c>
      <c r="C3958" s="86" t="s">
        <v>1638</v>
      </c>
      <c r="D3958" s="86" t="s">
        <v>1639</v>
      </c>
      <c r="F3958" s="97">
        <v>0</v>
      </c>
    </row>
    <row r="3959" spans="1:6">
      <c r="A3959" s="96" t="s">
        <v>65</v>
      </c>
      <c r="B3959" s="86" t="s">
        <v>211</v>
      </c>
      <c r="C3959" s="86" t="s">
        <v>1640</v>
      </c>
      <c r="D3959" s="86" t="s">
        <v>1641</v>
      </c>
      <c r="F3959" s="97">
        <v>0</v>
      </c>
    </row>
    <row r="3960" spans="1:6">
      <c r="A3960" s="96" t="s">
        <v>65</v>
      </c>
      <c r="B3960" s="86" t="s">
        <v>211</v>
      </c>
      <c r="C3960" s="86" t="s">
        <v>1642</v>
      </c>
      <c r="D3960" s="86" t="s">
        <v>1643</v>
      </c>
      <c r="F3960" s="97">
        <v>0</v>
      </c>
    </row>
    <row r="3961" spans="1:6">
      <c r="A3961" s="96" t="s">
        <v>65</v>
      </c>
      <c r="B3961" s="86" t="s">
        <v>211</v>
      </c>
      <c r="C3961" s="86" t="s">
        <v>1644</v>
      </c>
      <c r="D3961" s="86" t="s">
        <v>536</v>
      </c>
      <c r="F3961" s="97">
        <v>0</v>
      </c>
    </row>
    <row r="3962" spans="1:6">
      <c r="A3962" s="96" t="s">
        <v>65</v>
      </c>
      <c r="B3962" s="86" t="s">
        <v>211</v>
      </c>
      <c r="C3962" s="86" t="s">
        <v>1645</v>
      </c>
      <c r="D3962" s="86" t="s">
        <v>1646</v>
      </c>
      <c r="F3962" s="97">
        <v>0</v>
      </c>
    </row>
    <row r="3963" spans="1:6">
      <c r="A3963" s="96" t="s">
        <v>65</v>
      </c>
      <c r="B3963" s="86" t="s">
        <v>211</v>
      </c>
      <c r="C3963" s="86" t="s">
        <v>1647</v>
      </c>
      <c r="D3963" s="86" t="s">
        <v>1648</v>
      </c>
      <c r="F3963" s="97">
        <v>0</v>
      </c>
    </row>
    <row r="3964" spans="1:6">
      <c r="A3964" s="96" t="s">
        <v>65</v>
      </c>
      <c r="B3964" s="86" t="s">
        <v>211</v>
      </c>
      <c r="C3964" s="86" t="s">
        <v>1649</v>
      </c>
      <c r="D3964" s="86" t="s">
        <v>1650</v>
      </c>
      <c r="F3964" s="97">
        <v>0</v>
      </c>
    </row>
    <row r="3965" spans="1:6">
      <c r="A3965" s="96" t="s">
        <v>65</v>
      </c>
      <c r="B3965" s="86" t="s">
        <v>211</v>
      </c>
      <c r="C3965" s="86" t="s">
        <v>1651</v>
      </c>
      <c r="D3965" s="86" t="s">
        <v>1652</v>
      </c>
      <c r="F3965" s="97">
        <v>0</v>
      </c>
    </row>
    <row r="3966" spans="1:6">
      <c r="A3966" s="96" t="s">
        <v>65</v>
      </c>
      <c r="B3966" s="86" t="s">
        <v>211</v>
      </c>
      <c r="C3966" s="86" t="s">
        <v>1653</v>
      </c>
      <c r="D3966" s="86" t="s">
        <v>1654</v>
      </c>
      <c r="F3966" s="97">
        <v>0</v>
      </c>
    </row>
    <row r="3967" spans="1:6">
      <c r="A3967" s="96" t="s">
        <v>65</v>
      </c>
      <c r="B3967" s="86" t="s">
        <v>211</v>
      </c>
      <c r="C3967" s="86" t="s">
        <v>1655</v>
      </c>
      <c r="D3967" s="86" t="s">
        <v>1656</v>
      </c>
      <c r="F3967" s="97">
        <v>0</v>
      </c>
    </row>
    <row r="3968" spans="1:6">
      <c r="A3968" s="96" t="s">
        <v>65</v>
      </c>
      <c r="B3968" s="86" t="s">
        <v>211</v>
      </c>
      <c r="C3968" s="86" t="s">
        <v>1657</v>
      </c>
      <c r="D3968" s="86" t="s">
        <v>1658</v>
      </c>
      <c r="F3968" s="97">
        <v>0</v>
      </c>
    </row>
    <row r="3969" spans="1:6">
      <c r="A3969" s="96" t="s">
        <v>65</v>
      </c>
      <c r="B3969" s="86" t="s">
        <v>211</v>
      </c>
      <c r="C3969" s="86" t="s">
        <v>1659</v>
      </c>
      <c r="D3969" s="86" t="s">
        <v>1660</v>
      </c>
      <c r="F3969" s="97">
        <v>0</v>
      </c>
    </row>
    <row r="3970" spans="1:6">
      <c r="A3970" s="96" t="s">
        <v>65</v>
      </c>
      <c r="B3970" s="86" t="s">
        <v>211</v>
      </c>
      <c r="C3970" s="86" t="s">
        <v>1662</v>
      </c>
      <c r="D3970" s="86" t="s">
        <v>1663</v>
      </c>
      <c r="F3970" s="97">
        <v>0</v>
      </c>
    </row>
    <row r="3971" spans="1:6">
      <c r="A3971" s="96" t="s">
        <v>65</v>
      </c>
      <c r="B3971" s="86" t="s">
        <v>211</v>
      </c>
      <c r="C3971" s="86" t="s">
        <v>1664</v>
      </c>
      <c r="D3971" s="86" t="s">
        <v>1665</v>
      </c>
      <c r="F3971" s="97">
        <v>0</v>
      </c>
    </row>
    <row r="3972" spans="1:6">
      <c r="A3972" s="96" t="s">
        <v>65</v>
      </c>
      <c r="B3972" s="86" t="s">
        <v>211</v>
      </c>
      <c r="C3972" s="86" t="s">
        <v>1666</v>
      </c>
      <c r="D3972" s="86" t="s">
        <v>1667</v>
      </c>
      <c r="F3972" s="97">
        <v>0</v>
      </c>
    </row>
    <row r="3973" spans="1:6">
      <c r="A3973" s="96" t="s">
        <v>65</v>
      </c>
      <c r="B3973" s="86" t="s">
        <v>211</v>
      </c>
      <c r="C3973" s="86" t="s">
        <v>1668</v>
      </c>
      <c r="D3973" s="86" t="s">
        <v>1669</v>
      </c>
      <c r="F3973" s="97">
        <v>0</v>
      </c>
    </row>
    <row r="3974" spans="1:6">
      <c r="A3974" s="96" t="s">
        <v>65</v>
      </c>
      <c r="B3974" s="86" t="s">
        <v>211</v>
      </c>
      <c r="C3974" s="86" t="s">
        <v>1670</v>
      </c>
      <c r="D3974" s="86" t="s">
        <v>1671</v>
      </c>
      <c r="F3974" s="97">
        <v>0</v>
      </c>
    </row>
    <row r="3975" spans="1:6">
      <c r="A3975" s="96" t="s">
        <v>65</v>
      </c>
      <c r="B3975" s="86" t="s">
        <v>211</v>
      </c>
      <c r="C3975" s="86" t="s">
        <v>1672</v>
      </c>
      <c r="D3975" s="86" t="s">
        <v>1673</v>
      </c>
      <c r="F3975" s="97">
        <v>0</v>
      </c>
    </row>
    <row r="3976" spans="1:6">
      <c r="A3976" s="96" t="s">
        <v>65</v>
      </c>
      <c r="B3976" s="86" t="s">
        <v>211</v>
      </c>
      <c r="C3976" s="86" t="s">
        <v>1674</v>
      </c>
      <c r="D3976" s="86" t="s">
        <v>1675</v>
      </c>
      <c r="F3976" s="97">
        <v>0</v>
      </c>
    </row>
    <row r="3977" spans="1:6">
      <c r="A3977" s="96" t="s">
        <v>65</v>
      </c>
      <c r="B3977" s="86" t="s">
        <v>211</v>
      </c>
      <c r="C3977" s="86" t="s">
        <v>1676</v>
      </c>
      <c r="D3977" s="86" t="s">
        <v>1677</v>
      </c>
      <c r="F3977" s="97">
        <v>0</v>
      </c>
    </row>
    <row r="3978" spans="1:6">
      <c r="A3978" s="96" t="s">
        <v>65</v>
      </c>
      <c r="B3978" s="86" t="s">
        <v>211</v>
      </c>
      <c r="C3978" s="86" t="s">
        <v>1678</v>
      </c>
      <c r="D3978" s="86" t="s">
        <v>1679</v>
      </c>
      <c r="F3978" s="97">
        <v>0</v>
      </c>
    </row>
    <row r="3979" spans="1:6">
      <c r="A3979" s="96" t="s">
        <v>65</v>
      </c>
      <c r="B3979" s="86" t="s">
        <v>211</v>
      </c>
      <c r="C3979" s="86" t="s">
        <v>1680</v>
      </c>
      <c r="D3979" s="86" t="s">
        <v>610</v>
      </c>
      <c r="F3979" s="97">
        <v>0</v>
      </c>
    </row>
    <row r="3980" spans="1:6">
      <c r="A3980" s="96" t="s">
        <v>65</v>
      </c>
      <c r="B3980" s="86" t="s">
        <v>211</v>
      </c>
      <c r="C3980" s="86" t="s">
        <v>1681</v>
      </c>
      <c r="D3980" s="86" t="s">
        <v>1682</v>
      </c>
      <c r="F3980" s="97">
        <v>0</v>
      </c>
    </row>
    <row r="3981" spans="1:6">
      <c r="A3981" s="96" t="s">
        <v>65</v>
      </c>
      <c r="B3981" s="86" t="s">
        <v>211</v>
      </c>
      <c r="C3981" s="86" t="s">
        <v>1683</v>
      </c>
      <c r="D3981" s="86" t="s">
        <v>1684</v>
      </c>
      <c r="F3981" s="97">
        <v>0</v>
      </c>
    </row>
    <row r="3982" spans="1:6">
      <c r="A3982" s="96" t="s">
        <v>65</v>
      </c>
      <c r="B3982" s="86" t="s">
        <v>211</v>
      </c>
      <c r="C3982" s="86" t="s">
        <v>1685</v>
      </c>
      <c r="D3982" s="86" t="s">
        <v>1686</v>
      </c>
      <c r="F3982" s="97">
        <v>0</v>
      </c>
    </row>
    <row r="3983" spans="1:6">
      <c r="A3983" s="96" t="s">
        <v>65</v>
      </c>
      <c r="B3983" s="86" t="s">
        <v>211</v>
      </c>
      <c r="C3983" s="86" t="s">
        <v>1687</v>
      </c>
      <c r="D3983" s="86" t="s">
        <v>1688</v>
      </c>
      <c r="F3983" s="97">
        <v>0</v>
      </c>
    </row>
    <row r="3984" spans="1:6">
      <c r="A3984" s="96" t="s">
        <v>65</v>
      </c>
      <c r="B3984" s="86" t="s">
        <v>211</v>
      </c>
      <c r="C3984" s="86" t="s">
        <v>1689</v>
      </c>
      <c r="D3984" s="86" t="s">
        <v>1690</v>
      </c>
      <c r="F3984" s="97">
        <v>0</v>
      </c>
    </row>
    <row r="3985" spans="1:6">
      <c r="A3985" s="96" t="s">
        <v>65</v>
      </c>
      <c r="B3985" s="86" t="s">
        <v>211</v>
      </c>
      <c r="C3985" s="86" t="s">
        <v>1691</v>
      </c>
      <c r="D3985" s="86" t="s">
        <v>1692</v>
      </c>
      <c r="F3985" s="97">
        <v>0</v>
      </c>
    </row>
    <row r="3986" spans="1:6">
      <c r="A3986" s="96" t="s">
        <v>65</v>
      </c>
      <c r="B3986" s="86" t="s">
        <v>211</v>
      </c>
      <c r="C3986" s="86" t="s">
        <v>1693</v>
      </c>
      <c r="D3986" s="86" t="s">
        <v>1694</v>
      </c>
      <c r="F3986" s="97">
        <v>0</v>
      </c>
    </row>
    <row r="3987" spans="1:6">
      <c r="A3987" s="96" t="s">
        <v>65</v>
      </c>
      <c r="B3987" s="86" t="s">
        <v>211</v>
      </c>
      <c r="C3987" s="86" t="s">
        <v>1695</v>
      </c>
      <c r="D3987" s="86" t="s">
        <v>1696</v>
      </c>
      <c r="F3987" s="97">
        <v>0</v>
      </c>
    </row>
    <row r="3988" spans="1:6">
      <c r="A3988" s="96" t="s">
        <v>65</v>
      </c>
      <c r="B3988" s="86" t="s">
        <v>211</v>
      </c>
      <c r="C3988" s="86" t="s">
        <v>1697</v>
      </c>
      <c r="D3988" s="86" t="s">
        <v>1698</v>
      </c>
      <c r="F3988" s="97">
        <v>0</v>
      </c>
    </row>
    <row r="3989" spans="1:6">
      <c r="A3989" s="96" t="s">
        <v>65</v>
      </c>
      <c r="B3989" s="86" t="s">
        <v>211</v>
      </c>
      <c r="C3989" s="86" t="s">
        <v>1699</v>
      </c>
      <c r="D3989" s="86" t="s">
        <v>1700</v>
      </c>
      <c r="F3989" s="97">
        <v>0</v>
      </c>
    </row>
    <row r="3990" spans="1:6">
      <c r="A3990" s="96" t="s">
        <v>65</v>
      </c>
      <c r="B3990" s="86" t="s">
        <v>211</v>
      </c>
      <c r="C3990" s="86" t="s">
        <v>1701</v>
      </c>
      <c r="D3990" s="86" t="s">
        <v>1702</v>
      </c>
      <c r="F3990" s="97">
        <v>0</v>
      </c>
    </row>
    <row r="3991" spans="1:6">
      <c r="A3991" s="96" t="s">
        <v>65</v>
      </c>
      <c r="B3991" s="86" t="s">
        <v>211</v>
      </c>
      <c r="C3991" s="86" t="s">
        <v>1703</v>
      </c>
      <c r="D3991" s="86" t="s">
        <v>1704</v>
      </c>
      <c r="F3991" s="97">
        <v>0</v>
      </c>
    </row>
    <row r="3992" spans="1:6">
      <c r="A3992" s="96" t="s">
        <v>65</v>
      </c>
      <c r="B3992" s="86" t="s">
        <v>211</v>
      </c>
      <c r="C3992" s="86" t="s">
        <v>1705</v>
      </c>
      <c r="D3992" s="86" t="s">
        <v>2222</v>
      </c>
      <c r="F3992" s="97">
        <v>0</v>
      </c>
    </row>
    <row r="3993" spans="1:6">
      <c r="A3993" s="96" t="s">
        <v>65</v>
      </c>
      <c r="B3993" s="86" t="s">
        <v>211</v>
      </c>
      <c r="C3993" s="86" t="s">
        <v>1707</v>
      </c>
      <c r="D3993" s="86" t="s">
        <v>2223</v>
      </c>
      <c r="F3993" s="97">
        <v>0</v>
      </c>
    </row>
    <row r="3994" spans="1:6">
      <c r="A3994" s="96" t="s">
        <v>65</v>
      </c>
      <c r="B3994" s="86" t="s">
        <v>211</v>
      </c>
      <c r="C3994" s="86" t="s">
        <v>1709</v>
      </c>
      <c r="D3994" s="86" t="s">
        <v>2224</v>
      </c>
      <c r="F3994" s="97">
        <v>0</v>
      </c>
    </row>
    <row r="3995" spans="1:6">
      <c r="A3995" s="96" t="s">
        <v>65</v>
      </c>
      <c r="B3995" s="86" t="s">
        <v>211</v>
      </c>
      <c r="C3995" s="86" t="s">
        <v>1711</v>
      </c>
      <c r="D3995" s="86" t="s">
        <v>2225</v>
      </c>
      <c r="F3995" s="97">
        <v>0</v>
      </c>
    </row>
    <row r="3996" spans="1:6">
      <c r="A3996" s="96" t="s">
        <v>65</v>
      </c>
      <c r="B3996" s="86" t="s">
        <v>211</v>
      </c>
      <c r="C3996" s="86" t="s">
        <v>1713</v>
      </c>
      <c r="D3996" s="86" t="s">
        <v>2226</v>
      </c>
      <c r="F3996" s="97">
        <v>0</v>
      </c>
    </row>
    <row r="3997" spans="1:6">
      <c r="A3997" s="96" t="s">
        <v>65</v>
      </c>
      <c r="B3997" s="86" t="s">
        <v>211</v>
      </c>
      <c r="C3997" s="86" t="s">
        <v>1715</v>
      </c>
      <c r="D3997" s="86" t="s">
        <v>1716</v>
      </c>
      <c r="F3997" s="97">
        <v>0</v>
      </c>
    </row>
    <row r="3998" spans="1:6">
      <c r="A3998" s="96" t="s">
        <v>65</v>
      </c>
      <c r="B3998" s="86" t="s">
        <v>211</v>
      </c>
      <c r="C3998" s="86" t="s">
        <v>1717</v>
      </c>
      <c r="D3998" s="86" t="s">
        <v>2227</v>
      </c>
      <c r="F3998" s="97">
        <v>0</v>
      </c>
    </row>
    <row r="3999" spans="1:6">
      <c r="A3999" s="96" t="s">
        <v>65</v>
      </c>
      <c r="B3999" s="86" t="s">
        <v>211</v>
      </c>
      <c r="C3999" s="86" t="s">
        <v>1719</v>
      </c>
      <c r="D3999" s="86" t="s">
        <v>1720</v>
      </c>
      <c r="F3999" s="97">
        <v>0</v>
      </c>
    </row>
    <row r="4000" spans="1:6">
      <c r="A4000" s="96" t="s">
        <v>65</v>
      </c>
      <c r="B4000" s="86" t="s">
        <v>211</v>
      </c>
      <c r="C4000" s="86" t="s">
        <v>1721</v>
      </c>
      <c r="D4000" s="86" t="s">
        <v>1722</v>
      </c>
      <c r="F4000" s="97">
        <v>0</v>
      </c>
    </row>
    <row r="4001" spans="1:6">
      <c r="A4001" s="96" t="s">
        <v>65</v>
      </c>
      <c r="B4001" s="86" t="s">
        <v>211</v>
      </c>
      <c r="C4001" s="86" t="s">
        <v>1723</v>
      </c>
      <c r="D4001" s="86" t="s">
        <v>2228</v>
      </c>
      <c r="F4001" s="97">
        <v>0</v>
      </c>
    </row>
    <row r="4002" spans="1:6">
      <c r="A4002" s="96" t="s">
        <v>65</v>
      </c>
      <c r="B4002" s="86" t="s">
        <v>211</v>
      </c>
      <c r="C4002" s="86" t="s">
        <v>1725</v>
      </c>
      <c r="D4002" s="86" t="s">
        <v>2229</v>
      </c>
      <c r="F4002" s="97">
        <v>0</v>
      </c>
    </row>
    <row r="4003" spans="1:6">
      <c r="A4003" s="96" t="s">
        <v>65</v>
      </c>
      <c r="B4003" s="86" t="s">
        <v>211</v>
      </c>
      <c r="C4003" s="86" t="s">
        <v>1727</v>
      </c>
      <c r="D4003" s="86" t="s">
        <v>1728</v>
      </c>
      <c r="F4003" s="97">
        <v>0</v>
      </c>
    </row>
    <row r="4004" spans="1:6">
      <c r="A4004" s="96" t="s">
        <v>65</v>
      </c>
      <c r="B4004" s="86" t="s">
        <v>211</v>
      </c>
      <c r="C4004" s="86" t="s">
        <v>1729</v>
      </c>
      <c r="D4004" s="86" t="s">
        <v>1730</v>
      </c>
      <c r="F4004" s="97">
        <v>0</v>
      </c>
    </row>
    <row r="4005" spans="1:6">
      <c r="A4005" s="96" t="s">
        <v>65</v>
      </c>
      <c r="B4005" s="86" t="s">
        <v>211</v>
      </c>
      <c r="C4005" s="86" t="s">
        <v>1731</v>
      </c>
      <c r="D4005" s="86" t="s">
        <v>1732</v>
      </c>
      <c r="F4005" s="97">
        <v>0</v>
      </c>
    </row>
    <row r="4006" spans="1:6">
      <c r="A4006" s="96" t="s">
        <v>65</v>
      </c>
      <c r="B4006" s="86" t="s">
        <v>211</v>
      </c>
      <c r="C4006" s="86" t="s">
        <v>1733</v>
      </c>
      <c r="D4006" s="86" t="s">
        <v>1734</v>
      </c>
      <c r="F4006" s="97">
        <v>0</v>
      </c>
    </row>
    <row r="4007" spans="1:6">
      <c r="A4007" s="96" t="s">
        <v>65</v>
      </c>
      <c r="B4007" s="86" t="s">
        <v>211</v>
      </c>
      <c r="C4007" s="86" t="s">
        <v>1735</v>
      </c>
      <c r="D4007" s="86" t="s">
        <v>1736</v>
      </c>
      <c r="F4007" s="97">
        <v>0</v>
      </c>
    </row>
    <row r="4008" spans="1:6">
      <c r="A4008" s="96" t="s">
        <v>65</v>
      </c>
      <c r="B4008" s="86" t="s">
        <v>211</v>
      </c>
      <c r="C4008" s="86" t="s">
        <v>1737</v>
      </c>
      <c r="D4008" s="86" t="s">
        <v>1738</v>
      </c>
      <c r="F4008" s="97">
        <v>0</v>
      </c>
    </row>
    <row r="4009" spans="1:6">
      <c r="A4009" s="96" t="s">
        <v>65</v>
      </c>
      <c r="B4009" s="86" t="s">
        <v>211</v>
      </c>
      <c r="C4009" s="86" t="s">
        <v>1739</v>
      </c>
      <c r="D4009" s="86" t="s">
        <v>1740</v>
      </c>
      <c r="F4009" s="97">
        <v>0</v>
      </c>
    </row>
    <row r="4010" spans="1:6">
      <c r="A4010" s="96" t="s">
        <v>65</v>
      </c>
      <c r="B4010" s="86" t="s">
        <v>211</v>
      </c>
      <c r="C4010" s="86" t="s">
        <v>1741</v>
      </c>
      <c r="D4010" s="86" t="s">
        <v>1742</v>
      </c>
      <c r="F4010" s="97">
        <v>0</v>
      </c>
    </row>
    <row r="4011" spans="1:6">
      <c r="A4011" s="96" t="s">
        <v>65</v>
      </c>
      <c r="B4011" s="86" t="s">
        <v>211</v>
      </c>
      <c r="C4011" s="86" t="s">
        <v>1743</v>
      </c>
      <c r="D4011" s="86" t="s">
        <v>1744</v>
      </c>
      <c r="F4011" s="97">
        <v>0</v>
      </c>
    </row>
    <row r="4012" spans="1:6">
      <c r="A4012" s="96" t="s">
        <v>65</v>
      </c>
      <c r="B4012" s="86" t="s">
        <v>211</v>
      </c>
      <c r="C4012" s="86" t="s">
        <v>1745</v>
      </c>
      <c r="D4012" s="86" t="s">
        <v>1746</v>
      </c>
      <c r="F4012" s="97">
        <v>0</v>
      </c>
    </row>
    <row r="4013" spans="1:6">
      <c r="A4013" s="96" t="s">
        <v>65</v>
      </c>
      <c r="B4013" s="86" t="s">
        <v>211</v>
      </c>
      <c r="C4013" s="86" t="s">
        <v>1747</v>
      </c>
      <c r="D4013" s="86" t="s">
        <v>1748</v>
      </c>
      <c r="F4013" s="97">
        <v>0</v>
      </c>
    </row>
    <row r="4014" spans="1:6">
      <c r="A4014" s="96" t="s">
        <v>65</v>
      </c>
      <c r="B4014" s="86" t="s">
        <v>211</v>
      </c>
      <c r="C4014" s="86" t="s">
        <v>1749</v>
      </c>
      <c r="D4014" s="86" t="s">
        <v>1750</v>
      </c>
      <c r="F4014" s="97">
        <v>0</v>
      </c>
    </row>
    <row r="4015" spans="1:6">
      <c r="A4015" s="96" t="s">
        <v>65</v>
      </c>
      <c r="B4015" s="86" t="s">
        <v>211</v>
      </c>
      <c r="C4015" s="86" t="s">
        <v>1751</v>
      </c>
      <c r="D4015" s="86" t="s">
        <v>1752</v>
      </c>
      <c r="F4015" s="97">
        <v>0</v>
      </c>
    </row>
    <row r="4016" spans="1:6">
      <c r="A4016" s="96" t="s">
        <v>65</v>
      </c>
      <c r="B4016" s="86" t="s">
        <v>211</v>
      </c>
      <c r="C4016" s="86" t="s">
        <v>1753</v>
      </c>
      <c r="D4016" s="86" t="s">
        <v>1754</v>
      </c>
      <c r="F4016" s="97">
        <v>0</v>
      </c>
    </row>
    <row r="4017" spans="1:6">
      <c r="A4017" s="96" t="s">
        <v>65</v>
      </c>
      <c r="B4017" s="86" t="s">
        <v>211</v>
      </c>
      <c r="C4017" s="86" t="s">
        <v>1755</v>
      </c>
      <c r="D4017" s="86" t="s">
        <v>1756</v>
      </c>
      <c r="F4017" s="97">
        <v>0</v>
      </c>
    </row>
    <row r="4018" spans="1:6">
      <c r="A4018" s="96" t="s">
        <v>65</v>
      </c>
      <c r="B4018" s="86" t="s">
        <v>211</v>
      </c>
      <c r="C4018" s="86" t="s">
        <v>1757</v>
      </c>
      <c r="D4018" s="86" t="s">
        <v>1758</v>
      </c>
      <c r="F4018" s="97">
        <v>0</v>
      </c>
    </row>
    <row r="4019" spans="1:6">
      <c r="A4019" s="96" t="s">
        <v>65</v>
      </c>
      <c r="B4019" s="86" t="s">
        <v>211</v>
      </c>
      <c r="C4019" s="86" t="s">
        <v>1759</v>
      </c>
      <c r="D4019" s="86" t="s">
        <v>1760</v>
      </c>
      <c r="F4019" s="97">
        <v>0</v>
      </c>
    </row>
    <row r="4020" spans="1:6">
      <c r="A4020" s="96" t="s">
        <v>65</v>
      </c>
      <c r="B4020" s="86" t="s">
        <v>211</v>
      </c>
      <c r="C4020" s="86" t="s">
        <v>1761</v>
      </c>
      <c r="D4020" s="86" t="s">
        <v>1762</v>
      </c>
      <c r="F4020" s="97">
        <v>0</v>
      </c>
    </row>
    <row r="4021" spans="1:6">
      <c r="A4021" s="96" t="s">
        <v>65</v>
      </c>
      <c r="B4021" s="86" t="s">
        <v>211</v>
      </c>
      <c r="C4021" s="86" t="s">
        <v>1763</v>
      </c>
      <c r="D4021" s="86" t="s">
        <v>1764</v>
      </c>
      <c r="F4021" s="97">
        <v>0</v>
      </c>
    </row>
    <row r="4022" spans="1:6">
      <c r="A4022" s="96" t="s">
        <v>65</v>
      </c>
      <c r="B4022" s="86" t="s">
        <v>211</v>
      </c>
      <c r="C4022" s="86" t="s">
        <v>1765</v>
      </c>
      <c r="D4022" s="86" t="s">
        <v>1766</v>
      </c>
      <c r="F4022" s="97">
        <v>0</v>
      </c>
    </row>
    <row r="4023" spans="1:6">
      <c r="A4023" s="96" t="s">
        <v>65</v>
      </c>
      <c r="B4023" s="86" t="s">
        <v>211</v>
      </c>
      <c r="C4023" s="86" t="s">
        <v>1767</v>
      </c>
      <c r="D4023" s="86" t="s">
        <v>1768</v>
      </c>
      <c r="F4023" s="97">
        <v>0</v>
      </c>
    </row>
    <row r="4024" spans="1:6">
      <c r="A4024" s="96" t="s">
        <v>65</v>
      </c>
      <c r="B4024" s="86" t="s">
        <v>211</v>
      </c>
      <c r="C4024" s="86" t="s">
        <v>1769</v>
      </c>
      <c r="D4024" s="86" t="s">
        <v>1770</v>
      </c>
      <c r="F4024" s="97">
        <v>0</v>
      </c>
    </row>
    <row r="4025" spans="1:6">
      <c r="A4025" s="96" t="s">
        <v>65</v>
      </c>
      <c r="B4025" s="86" t="s">
        <v>211</v>
      </c>
      <c r="C4025" s="86" t="s">
        <v>1771</v>
      </c>
      <c r="D4025" s="86" t="s">
        <v>1772</v>
      </c>
      <c r="F4025" s="97">
        <v>0</v>
      </c>
    </row>
    <row r="4026" spans="1:6">
      <c r="A4026" s="96" t="s">
        <v>65</v>
      </c>
      <c r="B4026" s="86" t="s">
        <v>211</v>
      </c>
      <c r="C4026" s="86" t="s">
        <v>1773</v>
      </c>
      <c r="D4026" s="86" t="s">
        <v>1774</v>
      </c>
      <c r="F4026" s="97">
        <v>0</v>
      </c>
    </row>
    <row r="4027" spans="1:6">
      <c r="A4027" s="96" t="s">
        <v>65</v>
      </c>
      <c r="B4027" s="86" t="s">
        <v>211</v>
      </c>
      <c r="C4027" s="86" t="s">
        <v>1775</v>
      </c>
      <c r="D4027" s="86" t="s">
        <v>1776</v>
      </c>
      <c r="F4027" s="97">
        <v>0</v>
      </c>
    </row>
    <row r="4028" spans="1:6">
      <c r="A4028" s="96" t="s">
        <v>65</v>
      </c>
      <c r="B4028" s="86" t="s">
        <v>211</v>
      </c>
      <c r="C4028" s="86" t="s">
        <v>1777</v>
      </c>
      <c r="D4028" s="86" t="s">
        <v>1778</v>
      </c>
      <c r="F4028" s="97">
        <v>0</v>
      </c>
    </row>
    <row r="4029" spans="1:6">
      <c r="A4029" s="96" t="s">
        <v>65</v>
      </c>
      <c r="B4029" s="86" t="s">
        <v>211</v>
      </c>
      <c r="C4029" s="86" t="s">
        <v>1779</v>
      </c>
      <c r="D4029" s="86" t="s">
        <v>1780</v>
      </c>
      <c r="F4029" s="97">
        <v>0</v>
      </c>
    </row>
    <row r="4030" spans="1:6">
      <c r="A4030" s="96" t="s">
        <v>65</v>
      </c>
      <c r="B4030" s="86" t="s">
        <v>211</v>
      </c>
      <c r="C4030" s="86" t="s">
        <v>1781</v>
      </c>
      <c r="D4030" s="86" t="s">
        <v>1782</v>
      </c>
      <c r="F4030" s="97">
        <v>0</v>
      </c>
    </row>
    <row r="4031" spans="1:6">
      <c r="A4031" s="96" t="s">
        <v>65</v>
      </c>
      <c r="B4031" s="86" t="s">
        <v>211</v>
      </c>
      <c r="C4031" s="86" t="s">
        <v>1783</v>
      </c>
      <c r="D4031" s="86" t="s">
        <v>1784</v>
      </c>
      <c r="F4031" s="97">
        <v>0</v>
      </c>
    </row>
    <row r="4032" spans="1:6">
      <c r="A4032" s="96" t="s">
        <v>65</v>
      </c>
      <c r="B4032" s="86" t="s">
        <v>211</v>
      </c>
      <c r="C4032" s="86" t="s">
        <v>1785</v>
      </c>
      <c r="D4032" s="86" t="s">
        <v>1786</v>
      </c>
      <c r="F4032" s="97">
        <v>0</v>
      </c>
    </row>
    <row r="4033" spans="1:6">
      <c r="A4033" s="96" t="s">
        <v>65</v>
      </c>
      <c r="B4033" s="86" t="s">
        <v>211</v>
      </c>
      <c r="C4033" s="86" t="s">
        <v>1787</v>
      </c>
      <c r="D4033" s="86" t="s">
        <v>1788</v>
      </c>
      <c r="F4033" s="97">
        <v>0</v>
      </c>
    </row>
    <row r="4034" spans="1:6">
      <c r="A4034" s="96" t="s">
        <v>65</v>
      </c>
      <c r="B4034" s="86" t="s">
        <v>211</v>
      </c>
      <c r="C4034" s="86" t="s">
        <v>1789</v>
      </c>
      <c r="D4034" s="86" t="s">
        <v>1790</v>
      </c>
      <c r="F4034" s="97">
        <v>0</v>
      </c>
    </row>
    <row r="4035" spans="1:6">
      <c r="A4035" s="96" t="s">
        <v>65</v>
      </c>
      <c r="B4035" s="86" t="s">
        <v>211</v>
      </c>
      <c r="C4035" s="86" t="s">
        <v>1791</v>
      </c>
      <c r="D4035" s="86" t="s">
        <v>1792</v>
      </c>
      <c r="F4035" s="97">
        <v>0</v>
      </c>
    </row>
    <row r="4036" spans="1:6">
      <c r="A4036" s="96" t="s">
        <v>65</v>
      </c>
      <c r="B4036" s="86" t="s">
        <v>211</v>
      </c>
      <c r="C4036" s="86" t="s">
        <v>1793</v>
      </c>
      <c r="D4036" s="86" t="s">
        <v>1794</v>
      </c>
      <c r="F4036" s="97">
        <v>0</v>
      </c>
    </row>
    <row r="4037" spans="1:6">
      <c r="A4037" s="96" t="s">
        <v>65</v>
      </c>
      <c r="B4037" s="86" t="s">
        <v>211</v>
      </c>
      <c r="C4037" s="86" t="s">
        <v>1795</v>
      </c>
      <c r="D4037" s="86" t="s">
        <v>1796</v>
      </c>
      <c r="F4037" s="97">
        <v>0</v>
      </c>
    </row>
    <row r="4038" spans="1:6">
      <c r="A4038" s="96" t="s">
        <v>65</v>
      </c>
      <c r="B4038" s="86" t="s">
        <v>211</v>
      </c>
      <c r="C4038" s="86" t="s">
        <v>1797</v>
      </c>
      <c r="D4038" s="86" t="s">
        <v>1798</v>
      </c>
      <c r="F4038" s="97">
        <v>0</v>
      </c>
    </row>
    <row r="4039" spans="1:6">
      <c r="A4039" s="96" t="s">
        <v>65</v>
      </c>
      <c r="B4039" s="86" t="s">
        <v>211</v>
      </c>
      <c r="C4039" s="86" t="s">
        <v>1799</v>
      </c>
      <c r="D4039" s="86" t="s">
        <v>1800</v>
      </c>
      <c r="F4039" s="97">
        <v>0</v>
      </c>
    </row>
    <row r="4040" spans="1:6">
      <c r="A4040" s="96" t="s">
        <v>65</v>
      </c>
      <c r="B4040" s="86" t="s">
        <v>211</v>
      </c>
      <c r="C4040" s="86" t="s">
        <v>1801</v>
      </c>
      <c r="D4040" s="86" t="s">
        <v>1800</v>
      </c>
      <c r="F4040" s="97">
        <v>0</v>
      </c>
    </row>
    <row r="4041" spans="1:6">
      <c r="A4041" s="96" t="s">
        <v>65</v>
      </c>
      <c r="B4041" s="86" t="s">
        <v>211</v>
      </c>
      <c r="C4041" s="86" t="s">
        <v>1802</v>
      </c>
      <c r="D4041" s="86" t="s">
        <v>1803</v>
      </c>
      <c r="F4041" s="97">
        <v>0</v>
      </c>
    </row>
    <row r="4042" spans="1:6">
      <c r="A4042" s="96" t="s">
        <v>65</v>
      </c>
      <c r="B4042" s="86" t="s">
        <v>211</v>
      </c>
      <c r="C4042" s="86" t="s">
        <v>1804</v>
      </c>
      <c r="D4042" s="86" t="s">
        <v>1805</v>
      </c>
      <c r="F4042" s="97">
        <v>0</v>
      </c>
    </row>
    <row r="4043" spans="1:6">
      <c r="A4043" s="96" t="s">
        <v>65</v>
      </c>
      <c r="B4043" s="86" t="s">
        <v>211</v>
      </c>
      <c r="C4043" s="86" t="s">
        <v>1806</v>
      </c>
      <c r="D4043" s="86" t="s">
        <v>1807</v>
      </c>
      <c r="F4043" s="97">
        <v>0</v>
      </c>
    </row>
    <row r="4044" spans="1:6">
      <c r="A4044" s="96" t="s">
        <v>65</v>
      </c>
      <c r="B4044" s="86" t="s">
        <v>211</v>
      </c>
      <c r="C4044" s="86" t="s">
        <v>1808</v>
      </c>
      <c r="D4044" s="86" t="s">
        <v>1809</v>
      </c>
      <c r="F4044" s="97">
        <v>0</v>
      </c>
    </row>
    <row r="4045" spans="1:6">
      <c r="A4045" s="96" t="s">
        <v>65</v>
      </c>
      <c r="B4045" s="86" t="s">
        <v>211</v>
      </c>
      <c r="C4045" s="86" t="s">
        <v>1810</v>
      </c>
      <c r="D4045" s="86" t="s">
        <v>1811</v>
      </c>
      <c r="F4045" s="97">
        <v>0</v>
      </c>
    </row>
    <row r="4046" spans="1:6">
      <c r="A4046" s="96" t="s">
        <v>65</v>
      </c>
      <c r="B4046" s="86" t="s">
        <v>211</v>
      </c>
      <c r="C4046" s="86" t="s">
        <v>1812</v>
      </c>
      <c r="D4046" s="86" t="s">
        <v>1813</v>
      </c>
      <c r="F4046" s="97">
        <v>0</v>
      </c>
    </row>
    <row r="4047" spans="1:6">
      <c r="A4047" s="96" t="s">
        <v>65</v>
      </c>
      <c r="B4047" s="86" t="s">
        <v>211</v>
      </c>
      <c r="C4047" s="86" t="s">
        <v>1814</v>
      </c>
      <c r="D4047" s="86" t="s">
        <v>1815</v>
      </c>
      <c r="F4047" s="97">
        <v>0</v>
      </c>
    </row>
    <row r="4048" spans="1:6">
      <c r="A4048" s="96" t="s">
        <v>65</v>
      </c>
      <c r="B4048" s="86" t="s">
        <v>211</v>
      </c>
      <c r="C4048" s="86" t="s">
        <v>1816</v>
      </c>
      <c r="D4048" s="86" t="s">
        <v>1817</v>
      </c>
      <c r="F4048" s="97">
        <v>0</v>
      </c>
    </row>
    <row r="4049" spans="1:6">
      <c r="A4049" s="96" t="s">
        <v>65</v>
      </c>
      <c r="B4049" s="86" t="s">
        <v>211</v>
      </c>
      <c r="C4049" s="86" t="s">
        <v>1818</v>
      </c>
      <c r="D4049" s="86" t="s">
        <v>1819</v>
      </c>
      <c r="F4049" s="97">
        <v>0</v>
      </c>
    </row>
    <row r="4050" spans="1:6">
      <c r="A4050" s="96" t="s">
        <v>65</v>
      </c>
      <c r="B4050" s="86" t="s">
        <v>211</v>
      </c>
      <c r="C4050" s="86" t="s">
        <v>1820</v>
      </c>
      <c r="D4050" s="86" t="s">
        <v>1821</v>
      </c>
      <c r="F4050" s="97">
        <v>0</v>
      </c>
    </row>
    <row r="4051" spans="1:6">
      <c r="A4051" s="96" t="s">
        <v>65</v>
      </c>
      <c r="B4051" s="86" t="s">
        <v>211</v>
      </c>
      <c r="C4051" s="86" t="s">
        <v>1822</v>
      </c>
      <c r="D4051" s="86" t="s">
        <v>1823</v>
      </c>
      <c r="F4051" s="97">
        <v>0</v>
      </c>
    </row>
    <row r="4052" spans="1:6">
      <c r="A4052" s="96" t="s">
        <v>65</v>
      </c>
      <c r="B4052" s="86" t="s">
        <v>211</v>
      </c>
      <c r="C4052" s="86" t="s">
        <v>1824</v>
      </c>
      <c r="D4052" s="86" t="s">
        <v>1825</v>
      </c>
      <c r="F4052" s="97">
        <v>0</v>
      </c>
    </row>
    <row r="4053" spans="1:6">
      <c r="A4053" s="96" t="s">
        <v>65</v>
      </c>
      <c r="B4053" s="86" t="s">
        <v>211</v>
      </c>
      <c r="C4053" s="86" t="s">
        <v>1826</v>
      </c>
      <c r="D4053" s="86" t="s">
        <v>1827</v>
      </c>
      <c r="F4053" s="97">
        <v>0</v>
      </c>
    </row>
    <row r="4054" spans="1:6">
      <c r="A4054" s="96" t="s">
        <v>65</v>
      </c>
      <c r="B4054" s="86" t="s">
        <v>211</v>
      </c>
      <c r="C4054" s="86" t="s">
        <v>1828</v>
      </c>
      <c r="D4054" s="86" t="s">
        <v>1829</v>
      </c>
      <c r="F4054" s="97">
        <v>0</v>
      </c>
    </row>
    <row r="4055" spans="1:6">
      <c r="A4055" s="96" t="s">
        <v>65</v>
      </c>
      <c r="B4055" s="86" t="s">
        <v>211</v>
      </c>
      <c r="C4055" s="86" t="s">
        <v>1830</v>
      </c>
      <c r="D4055" s="86" t="s">
        <v>1831</v>
      </c>
      <c r="F4055" s="97">
        <v>0</v>
      </c>
    </row>
    <row r="4056" spans="1:6">
      <c r="A4056" s="96" t="s">
        <v>65</v>
      </c>
      <c r="B4056" s="86" t="s">
        <v>211</v>
      </c>
      <c r="C4056" s="86" t="s">
        <v>1832</v>
      </c>
      <c r="D4056" s="86" t="s">
        <v>2230</v>
      </c>
      <c r="F4056" s="97">
        <v>0</v>
      </c>
    </row>
    <row r="4057" spans="1:6">
      <c r="A4057" s="96" t="s">
        <v>65</v>
      </c>
      <c r="B4057" s="86" t="s">
        <v>211</v>
      </c>
      <c r="C4057" s="86" t="s">
        <v>1834</v>
      </c>
      <c r="D4057" s="86" t="s">
        <v>1835</v>
      </c>
      <c r="F4057" s="97">
        <v>0</v>
      </c>
    </row>
    <row r="4058" spans="1:6">
      <c r="A4058" s="96" t="s">
        <v>65</v>
      </c>
      <c r="B4058" s="86" t="s">
        <v>211</v>
      </c>
      <c r="C4058" s="86" t="s">
        <v>1836</v>
      </c>
      <c r="D4058" s="86" t="s">
        <v>1837</v>
      </c>
      <c r="F4058" s="97">
        <v>0</v>
      </c>
    </row>
    <row r="4059" spans="1:6">
      <c r="A4059" s="96" t="s">
        <v>65</v>
      </c>
      <c r="B4059" s="86" t="s">
        <v>211</v>
      </c>
      <c r="C4059" s="86" t="s">
        <v>1838</v>
      </c>
      <c r="D4059" s="86" t="s">
        <v>1839</v>
      </c>
      <c r="F4059" s="97">
        <v>0</v>
      </c>
    </row>
    <row r="4060" spans="1:6">
      <c r="A4060" s="96" t="s">
        <v>65</v>
      </c>
      <c r="B4060" s="86" t="s">
        <v>211</v>
      </c>
      <c r="C4060" s="86" t="s">
        <v>1840</v>
      </c>
      <c r="D4060" s="86" t="s">
        <v>1841</v>
      </c>
      <c r="F4060" s="97">
        <v>0</v>
      </c>
    </row>
    <row r="4061" spans="1:6">
      <c r="A4061" s="96" t="s">
        <v>65</v>
      </c>
      <c r="B4061" s="86" t="s">
        <v>211</v>
      </c>
      <c r="C4061" s="86" t="s">
        <v>1842</v>
      </c>
      <c r="D4061" s="86" t="s">
        <v>1843</v>
      </c>
      <c r="F4061" s="97">
        <v>0</v>
      </c>
    </row>
    <row r="4062" spans="1:6">
      <c r="A4062" s="96" t="s">
        <v>65</v>
      </c>
      <c r="B4062" s="86" t="s">
        <v>211</v>
      </c>
      <c r="C4062" s="86" t="s">
        <v>1844</v>
      </c>
      <c r="D4062" s="86" t="s">
        <v>1845</v>
      </c>
      <c r="F4062" s="97">
        <v>0</v>
      </c>
    </row>
    <row r="4063" spans="1:6">
      <c r="A4063" s="96" t="s">
        <v>65</v>
      </c>
      <c r="B4063" s="86" t="s">
        <v>211</v>
      </c>
      <c r="C4063" s="86" t="s">
        <v>1846</v>
      </c>
      <c r="D4063" s="86" t="s">
        <v>1847</v>
      </c>
      <c r="F4063" s="97">
        <v>0</v>
      </c>
    </row>
    <row r="4064" spans="1:6">
      <c r="A4064" s="96" t="s">
        <v>65</v>
      </c>
      <c r="B4064" s="86" t="s">
        <v>211</v>
      </c>
      <c r="C4064" s="86" t="s">
        <v>1848</v>
      </c>
      <c r="D4064" s="86" t="s">
        <v>1849</v>
      </c>
      <c r="F4064" s="97">
        <v>0</v>
      </c>
    </row>
    <row r="4065" spans="1:6">
      <c r="A4065" s="96" t="s">
        <v>65</v>
      </c>
      <c r="B4065" s="86" t="s">
        <v>211</v>
      </c>
      <c r="C4065" s="86" t="s">
        <v>1850</v>
      </c>
      <c r="D4065" s="86" t="s">
        <v>1851</v>
      </c>
      <c r="F4065" s="97">
        <v>0</v>
      </c>
    </row>
    <row r="4066" spans="1:6">
      <c r="A4066" s="96" t="s">
        <v>65</v>
      </c>
      <c r="B4066" s="86" t="s">
        <v>211</v>
      </c>
      <c r="C4066" s="86" t="s">
        <v>1852</v>
      </c>
      <c r="D4066" s="86" t="s">
        <v>1853</v>
      </c>
      <c r="F4066" s="97">
        <v>0</v>
      </c>
    </row>
    <row r="4067" spans="1:6">
      <c r="A4067" s="96" t="s">
        <v>65</v>
      </c>
      <c r="B4067" s="86" t="s">
        <v>211</v>
      </c>
      <c r="C4067" s="86" t="s">
        <v>1854</v>
      </c>
      <c r="D4067" s="86" t="s">
        <v>303</v>
      </c>
      <c r="F4067" s="97">
        <v>0</v>
      </c>
    </row>
    <row r="4068" spans="1:6">
      <c r="A4068" s="96" t="s">
        <v>65</v>
      </c>
      <c r="B4068" s="86" t="s">
        <v>211</v>
      </c>
      <c r="C4068" s="86" t="s">
        <v>1855</v>
      </c>
      <c r="D4068" s="86" t="s">
        <v>1856</v>
      </c>
      <c r="F4068" s="97">
        <v>0</v>
      </c>
    </row>
    <row r="4069" spans="1:6">
      <c r="A4069" s="96" t="s">
        <v>65</v>
      </c>
      <c r="B4069" s="86" t="s">
        <v>211</v>
      </c>
      <c r="C4069" s="86" t="s">
        <v>1857</v>
      </c>
      <c r="D4069" s="86" t="s">
        <v>1858</v>
      </c>
      <c r="F4069" s="97">
        <v>0</v>
      </c>
    </row>
    <row r="4070" spans="1:6">
      <c r="A4070" s="96" t="s">
        <v>65</v>
      </c>
      <c r="B4070" s="86" t="s">
        <v>211</v>
      </c>
      <c r="C4070" s="86" t="s">
        <v>1859</v>
      </c>
      <c r="D4070" s="86" t="s">
        <v>1860</v>
      </c>
      <c r="F4070" s="97">
        <v>0</v>
      </c>
    </row>
    <row r="4071" spans="1:6">
      <c r="A4071" s="96" t="s">
        <v>65</v>
      </c>
      <c r="B4071" s="86" t="s">
        <v>211</v>
      </c>
      <c r="C4071" s="86" t="s">
        <v>1861</v>
      </c>
      <c r="D4071" s="86" t="s">
        <v>1862</v>
      </c>
      <c r="F4071" s="97">
        <v>0</v>
      </c>
    </row>
    <row r="4072" spans="1:6">
      <c r="A4072" s="96" t="s">
        <v>65</v>
      </c>
      <c r="B4072" s="86" t="s">
        <v>211</v>
      </c>
      <c r="C4072" s="86" t="s">
        <v>1863</v>
      </c>
      <c r="D4072" s="86" t="s">
        <v>1864</v>
      </c>
      <c r="F4072" s="97">
        <v>0</v>
      </c>
    </row>
    <row r="4073" spans="1:6">
      <c r="A4073" s="96" t="s">
        <v>65</v>
      </c>
      <c r="B4073" s="86" t="s">
        <v>211</v>
      </c>
      <c r="C4073" s="86" t="s">
        <v>1865</v>
      </c>
      <c r="D4073" s="86" t="s">
        <v>1866</v>
      </c>
      <c r="F4073" s="97">
        <v>0</v>
      </c>
    </row>
    <row r="4074" spans="1:6">
      <c r="A4074" s="96" t="s">
        <v>65</v>
      </c>
      <c r="B4074" s="86" t="s">
        <v>211</v>
      </c>
      <c r="C4074" s="86" t="s">
        <v>1867</v>
      </c>
      <c r="D4074" s="86" t="s">
        <v>1868</v>
      </c>
      <c r="F4074" s="97">
        <v>0</v>
      </c>
    </row>
    <row r="4075" spans="1:6">
      <c r="A4075" s="96" t="s">
        <v>65</v>
      </c>
      <c r="B4075" s="86" t="s">
        <v>211</v>
      </c>
      <c r="C4075" s="86" t="s">
        <v>1869</v>
      </c>
      <c r="D4075" s="86" t="s">
        <v>1870</v>
      </c>
      <c r="F4075" s="97">
        <v>0</v>
      </c>
    </row>
    <row r="4076" spans="1:6">
      <c r="A4076" s="96" t="s">
        <v>65</v>
      </c>
      <c r="B4076" s="86" t="s">
        <v>211</v>
      </c>
      <c r="C4076" s="86" t="s">
        <v>1871</v>
      </c>
      <c r="D4076" s="86" t="s">
        <v>1872</v>
      </c>
      <c r="F4076" s="97">
        <v>0</v>
      </c>
    </row>
    <row r="4077" spans="1:6">
      <c r="A4077" s="96" t="s">
        <v>65</v>
      </c>
      <c r="B4077" s="86" t="s">
        <v>211</v>
      </c>
      <c r="C4077" s="86" t="s">
        <v>1873</v>
      </c>
      <c r="D4077" s="86" t="s">
        <v>1874</v>
      </c>
      <c r="F4077" s="97">
        <v>0</v>
      </c>
    </row>
    <row r="4078" spans="1:6">
      <c r="A4078" s="96" t="s">
        <v>65</v>
      </c>
      <c r="B4078" s="86" t="s">
        <v>211</v>
      </c>
      <c r="C4078" s="86" t="s">
        <v>1875</v>
      </c>
      <c r="D4078" s="86" t="s">
        <v>1876</v>
      </c>
      <c r="F4078" s="97">
        <v>0</v>
      </c>
    </row>
    <row r="4079" spans="1:6">
      <c r="A4079" s="96" t="s">
        <v>65</v>
      </c>
      <c r="B4079" s="86" t="s">
        <v>211</v>
      </c>
      <c r="C4079" s="86" t="s">
        <v>1877</v>
      </c>
      <c r="D4079" s="86" t="s">
        <v>1878</v>
      </c>
      <c r="F4079" s="97">
        <v>0</v>
      </c>
    </row>
    <row r="4080" spans="1:6">
      <c r="A4080" s="96" t="s">
        <v>65</v>
      </c>
      <c r="B4080" s="86" t="s">
        <v>211</v>
      </c>
      <c r="C4080" s="86" t="s">
        <v>1879</v>
      </c>
      <c r="D4080" s="86" t="s">
        <v>1880</v>
      </c>
      <c r="F4080" s="97">
        <v>0</v>
      </c>
    </row>
    <row r="4081" spans="1:6">
      <c r="A4081" s="96" t="s">
        <v>65</v>
      </c>
      <c r="B4081" s="86" t="s">
        <v>211</v>
      </c>
      <c r="C4081" s="86" t="s">
        <v>1881</v>
      </c>
      <c r="D4081" s="86" t="s">
        <v>1882</v>
      </c>
      <c r="F4081" s="97">
        <v>0</v>
      </c>
    </row>
    <row r="4082" spans="1:6">
      <c r="A4082" s="96" t="s">
        <v>65</v>
      </c>
      <c r="B4082" s="86" t="s">
        <v>211</v>
      </c>
      <c r="C4082" s="86" t="s">
        <v>1883</v>
      </c>
      <c r="D4082" s="86" t="s">
        <v>1884</v>
      </c>
      <c r="F4082" s="97">
        <v>0</v>
      </c>
    </row>
    <row r="4083" spans="1:6">
      <c r="A4083" s="96" t="s">
        <v>65</v>
      </c>
      <c r="B4083" s="86" t="s">
        <v>211</v>
      </c>
      <c r="C4083" s="86" t="s">
        <v>1885</v>
      </c>
      <c r="D4083" s="86" t="s">
        <v>1886</v>
      </c>
      <c r="F4083" s="97">
        <v>0</v>
      </c>
    </row>
    <row r="4084" spans="1:6">
      <c r="A4084" s="96" t="s">
        <v>65</v>
      </c>
      <c r="B4084" s="86" t="s">
        <v>211</v>
      </c>
      <c r="C4084" s="86" t="s">
        <v>1887</v>
      </c>
      <c r="D4084" s="86" t="s">
        <v>1888</v>
      </c>
      <c r="F4084" s="97">
        <v>0</v>
      </c>
    </row>
    <row r="4085" spans="1:6">
      <c r="A4085" s="96" t="s">
        <v>65</v>
      </c>
      <c r="B4085" s="86" t="s">
        <v>211</v>
      </c>
      <c r="C4085" s="86" t="s">
        <v>1889</v>
      </c>
      <c r="D4085" s="86" t="s">
        <v>1890</v>
      </c>
      <c r="F4085" s="97">
        <v>0</v>
      </c>
    </row>
    <row r="4086" spans="1:6">
      <c r="A4086" s="96" t="s">
        <v>65</v>
      </c>
      <c r="B4086" s="86" t="s">
        <v>211</v>
      </c>
      <c r="C4086" s="86" t="s">
        <v>1891</v>
      </c>
      <c r="D4086" s="86" t="s">
        <v>1892</v>
      </c>
      <c r="F4086" s="97">
        <v>0</v>
      </c>
    </row>
    <row r="4087" spans="1:6">
      <c r="A4087" s="96" t="s">
        <v>65</v>
      </c>
      <c r="B4087" s="86" t="s">
        <v>211</v>
      </c>
      <c r="C4087" s="86" t="s">
        <v>1893</v>
      </c>
      <c r="D4087" s="86" t="s">
        <v>1894</v>
      </c>
      <c r="F4087" s="97">
        <v>0</v>
      </c>
    </row>
    <row r="4088" spans="1:6">
      <c r="A4088" s="96" t="s">
        <v>65</v>
      </c>
      <c r="B4088" s="86" t="s">
        <v>211</v>
      </c>
      <c r="C4088" s="86" t="s">
        <v>1895</v>
      </c>
      <c r="D4088" s="86" t="s">
        <v>1896</v>
      </c>
      <c r="F4088" s="97">
        <v>0</v>
      </c>
    </row>
    <row r="4089" spans="1:6">
      <c r="A4089" s="96" t="s">
        <v>65</v>
      </c>
      <c r="B4089" s="86" t="s">
        <v>211</v>
      </c>
      <c r="C4089" s="86" t="s">
        <v>1897</v>
      </c>
      <c r="D4089" s="86" t="s">
        <v>1898</v>
      </c>
      <c r="F4089" s="97">
        <v>0</v>
      </c>
    </row>
    <row r="4090" spans="1:6">
      <c r="A4090" s="96" t="s">
        <v>65</v>
      </c>
      <c r="B4090" s="86" t="s">
        <v>211</v>
      </c>
      <c r="C4090" s="86" t="s">
        <v>1899</v>
      </c>
      <c r="D4090" s="86" t="s">
        <v>1900</v>
      </c>
      <c r="F4090" s="97">
        <v>0</v>
      </c>
    </row>
    <row r="4091" spans="1:6">
      <c r="A4091" s="96" t="s">
        <v>65</v>
      </c>
      <c r="B4091" s="86" t="s">
        <v>211</v>
      </c>
      <c r="C4091" s="86" t="s">
        <v>1901</v>
      </c>
      <c r="D4091" s="86" t="s">
        <v>1902</v>
      </c>
      <c r="F4091" s="97">
        <v>0</v>
      </c>
    </row>
    <row r="4092" spans="1:6">
      <c r="A4092" s="96" t="s">
        <v>65</v>
      </c>
      <c r="B4092" s="86" t="s">
        <v>211</v>
      </c>
      <c r="C4092" s="86" t="s">
        <v>1903</v>
      </c>
      <c r="D4092" s="86" t="s">
        <v>1904</v>
      </c>
      <c r="F4092" s="97">
        <v>0</v>
      </c>
    </row>
    <row r="4093" spans="1:6">
      <c r="A4093" s="96" t="s">
        <v>65</v>
      </c>
      <c r="B4093" s="86" t="s">
        <v>211</v>
      </c>
      <c r="C4093" s="86" t="s">
        <v>1905</v>
      </c>
      <c r="D4093" s="86" t="s">
        <v>1906</v>
      </c>
      <c r="F4093" s="97">
        <v>0</v>
      </c>
    </row>
    <row r="4094" spans="1:6">
      <c r="A4094" s="96" t="s">
        <v>65</v>
      </c>
      <c r="B4094" s="86" t="s">
        <v>211</v>
      </c>
      <c r="C4094" s="86" t="s">
        <v>1907</v>
      </c>
      <c r="D4094" s="86" t="s">
        <v>1908</v>
      </c>
      <c r="F4094" s="97">
        <v>0</v>
      </c>
    </row>
    <row r="4095" spans="1:6">
      <c r="A4095" s="96" t="s">
        <v>65</v>
      </c>
      <c r="B4095" s="86" t="s">
        <v>211</v>
      </c>
      <c r="C4095" s="86" t="s">
        <v>1909</v>
      </c>
      <c r="D4095" s="86" t="s">
        <v>1910</v>
      </c>
      <c r="F4095" s="97">
        <v>0</v>
      </c>
    </row>
    <row r="4096" spans="1:6">
      <c r="A4096" s="96" t="s">
        <v>65</v>
      </c>
      <c r="B4096" s="86" t="s">
        <v>211</v>
      </c>
      <c r="C4096" s="86" t="s">
        <v>1911</v>
      </c>
      <c r="D4096" s="86" t="s">
        <v>1912</v>
      </c>
      <c r="F4096" s="97">
        <v>0</v>
      </c>
    </row>
    <row r="4097" spans="1:6">
      <c r="A4097" s="96" t="s">
        <v>65</v>
      </c>
      <c r="B4097" s="86" t="s">
        <v>211</v>
      </c>
      <c r="C4097" s="86" t="s">
        <v>1913</v>
      </c>
      <c r="D4097" s="86" t="s">
        <v>1151</v>
      </c>
      <c r="F4097" s="97">
        <v>0</v>
      </c>
    </row>
    <row r="4098" spans="1:6">
      <c r="A4098" s="96" t="s">
        <v>65</v>
      </c>
      <c r="B4098" s="86" t="s">
        <v>211</v>
      </c>
      <c r="C4098" s="86" t="s">
        <v>1914</v>
      </c>
      <c r="D4098" s="86" t="s">
        <v>1915</v>
      </c>
      <c r="F4098" s="97">
        <v>0</v>
      </c>
    </row>
    <row r="4099" spans="1:6">
      <c r="A4099" s="96" t="s">
        <v>65</v>
      </c>
      <c r="B4099" s="86" t="s">
        <v>211</v>
      </c>
      <c r="C4099" s="86" t="s">
        <v>1916</v>
      </c>
      <c r="D4099" s="86" t="s">
        <v>1917</v>
      </c>
      <c r="F4099" s="97">
        <v>0</v>
      </c>
    </row>
    <row r="4100" spans="1:6">
      <c r="A4100" s="96" t="s">
        <v>65</v>
      </c>
      <c r="B4100" s="86" t="s">
        <v>211</v>
      </c>
      <c r="C4100" s="86" t="s">
        <v>1918</v>
      </c>
      <c r="D4100" s="86" t="s">
        <v>1919</v>
      </c>
      <c r="F4100" s="97">
        <v>0</v>
      </c>
    </row>
    <row r="4101" spans="1:6">
      <c r="A4101" s="96" t="s">
        <v>65</v>
      </c>
      <c r="B4101" s="86" t="s">
        <v>211</v>
      </c>
      <c r="C4101" s="86" t="s">
        <v>1920</v>
      </c>
      <c r="D4101" s="86" t="s">
        <v>1896</v>
      </c>
      <c r="F4101" s="97">
        <v>0</v>
      </c>
    </row>
    <row r="4102" spans="1:6">
      <c r="A4102" s="96" t="s">
        <v>65</v>
      </c>
      <c r="B4102" s="86" t="s">
        <v>211</v>
      </c>
      <c r="C4102" s="86" t="s">
        <v>1921</v>
      </c>
      <c r="D4102" s="86" t="s">
        <v>1922</v>
      </c>
      <c r="F4102" s="97">
        <v>0</v>
      </c>
    </row>
    <row r="4103" spans="1:6">
      <c r="A4103" s="96" t="s">
        <v>65</v>
      </c>
      <c r="B4103" s="86" t="s">
        <v>211</v>
      </c>
      <c r="C4103" s="86" t="s">
        <v>1923</v>
      </c>
      <c r="D4103" s="86" t="s">
        <v>1924</v>
      </c>
      <c r="F4103" s="97">
        <v>0</v>
      </c>
    </row>
    <row r="4104" spans="1:6">
      <c r="A4104" s="96" t="s">
        <v>65</v>
      </c>
      <c r="B4104" s="86" t="s">
        <v>211</v>
      </c>
      <c r="C4104" s="86" t="s">
        <v>1925</v>
      </c>
      <c r="D4104" s="86" t="s">
        <v>1926</v>
      </c>
      <c r="F4104" s="97">
        <v>0</v>
      </c>
    </row>
    <row r="4105" spans="1:6">
      <c r="A4105" s="96" t="s">
        <v>65</v>
      </c>
      <c r="B4105" s="86" t="s">
        <v>211</v>
      </c>
      <c r="C4105" s="86" t="s">
        <v>1927</v>
      </c>
      <c r="D4105" s="86" t="s">
        <v>1928</v>
      </c>
      <c r="F4105" s="97">
        <v>0</v>
      </c>
    </row>
    <row r="4106" spans="1:6">
      <c r="A4106" s="96" t="s">
        <v>65</v>
      </c>
      <c r="B4106" s="86" t="s">
        <v>211</v>
      </c>
      <c r="C4106" s="86" t="s">
        <v>1929</v>
      </c>
      <c r="D4106" s="86" t="s">
        <v>1930</v>
      </c>
      <c r="F4106" s="97">
        <v>0</v>
      </c>
    </row>
    <row r="4107" spans="1:6">
      <c r="A4107" s="96" t="s">
        <v>65</v>
      </c>
      <c r="B4107" s="86" t="s">
        <v>211</v>
      </c>
      <c r="C4107" s="86" t="s">
        <v>1931</v>
      </c>
      <c r="D4107" s="86" t="s">
        <v>1932</v>
      </c>
      <c r="F4107" s="97">
        <v>0</v>
      </c>
    </row>
    <row r="4108" spans="1:6">
      <c r="A4108" s="96" t="s">
        <v>65</v>
      </c>
      <c r="B4108" s="86" t="s">
        <v>211</v>
      </c>
      <c r="C4108" s="86" t="s">
        <v>1933</v>
      </c>
      <c r="D4108" s="86" t="s">
        <v>1934</v>
      </c>
      <c r="F4108" s="97">
        <v>0</v>
      </c>
    </row>
    <row r="4109" spans="1:6">
      <c r="A4109" s="96" t="s">
        <v>65</v>
      </c>
      <c r="B4109" s="86" t="s">
        <v>211</v>
      </c>
      <c r="C4109" s="86" t="s">
        <v>1935</v>
      </c>
      <c r="D4109" s="86" t="s">
        <v>1936</v>
      </c>
      <c r="F4109" s="97">
        <v>0</v>
      </c>
    </row>
    <row r="4110" spans="1:6">
      <c r="A4110" s="96" t="s">
        <v>65</v>
      </c>
      <c r="B4110" s="86" t="s">
        <v>211</v>
      </c>
      <c r="C4110" s="86" t="s">
        <v>1937</v>
      </c>
      <c r="D4110" s="86" t="s">
        <v>1938</v>
      </c>
      <c r="F4110" s="97">
        <v>0</v>
      </c>
    </row>
    <row r="4111" spans="1:6">
      <c r="A4111" s="96" t="s">
        <v>65</v>
      </c>
      <c r="B4111" s="86" t="s">
        <v>211</v>
      </c>
      <c r="C4111" s="86" t="s">
        <v>1939</v>
      </c>
      <c r="D4111" s="86" t="s">
        <v>1940</v>
      </c>
      <c r="F4111" s="97">
        <v>0</v>
      </c>
    </row>
    <row r="4112" spans="1:6">
      <c r="A4112" s="96" t="s">
        <v>65</v>
      </c>
      <c r="B4112" s="86" t="s">
        <v>211</v>
      </c>
      <c r="C4112" s="86" t="s">
        <v>1941</v>
      </c>
      <c r="D4112" s="86" t="s">
        <v>1942</v>
      </c>
      <c r="F4112" s="97">
        <v>0</v>
      </c>
    </row>
    <row r="4113" spans="1:6">
      <c r="A4113" s="96" t="s">
        <v>65</v>
      </c>
      <c r="B4113" s="86" t="s">
        <v>211</v>
      </c>
      <c r="C4113" s="86" t="s">
        <v>1943</v>
      </c>
      <c r="D4113" s="86" t="s">
        <v>1944</v>
      </c>
      <c r="F4113" s="97">
        <v>0</v>
      </c>
    </row>
    <row r="4114" spans="1:6">
      <c r="A4114" s="96" t="s">
        <v>65</v>
      </c>
      <c r="B4114" s="86" t="s">
        <v>211</v>
      </c>
      <c r="C4114" s="86" t="s">
        <v>1945</v>
      </c>
      <c r="D4114" s="86" t="s">
        <v>1946</v>
      </c>
      <c r="F4114" s="97">
        <v>0</v>
      </c>
    </row>
    <row r="4115" spans="1:6">
      <c r="A4115" s="96" t="s">
        <v>65</v>
      </c>
      <c r="B4115" s="86" t="s">
        <v>211</v>
      </c>
      <c r="C4115" s="86" t="s">
        <v>1947</v>
      </c>
      <c r="D4115" s="86" t="s">
        <v>1948</v>
      </c>
      <c r="F4115" s="97">
        <v>0</v>
      </c>
    </row>
    <row r="4116" spans="1:6">
      <c r="A4116" s="96" t="s">
        <v>65</v>
      </c>
      <c r="B4116" s="86" t="s">
        <v>211</v>
      </c>
      <c r="C4116" s="86" t="s">
        <v>1949</v>
      </c>
      <c r="D4116" s="86" t="s">
        <v>1950</v>
      </c>
      <c r="F4116" s="97">
        <v>0</v>
      </c>
    </row>
    <row r="4117" spans="1:6">
      <c r="A4117" s="96" t="s">
        <v>65</v>
      </c>
      <c r="B4117" s="86" t="s">
        <v>211</v>
      </c>
      <c r="C4117" s="86" t="s">
        <v>1951</v>
      </c>
      <c r="D4117" s="86" t="s">
        <v>1952</v>
      </c>
      <c r="F4117" s="97">
        <v>0</v>
      </c>
    </row>
    <row r="4118" spans="1:6">
      <c r="A4118" s="96" t="s">
        <v>65</v>
      </c>
      <c r="B4118" s="86" t="s">
        <v>211</v>
      </c>
      <c r="C4118" s="86" t="s">
        <v>1953</v>
      </c>
      <c r="D4118" s="86" t="s">
        <v>1954</v>
      </c>
      <c r="F4118" s="97">
        <v>0</v>
      </c>
    </row>
    <row r="4119" spans="1:6">
      <c r="A4119" s="96" t="s">
        <v>65</v>
      </c>
      <c r="B4119" s="86" t="s">
        <v>211</v>
      </c>
      <c r="C4119" s="86" t="s">
        <v>1955</v>
      </c>
      <c r="D4119" s="86" t="s">
        <v>2231</v>
      </c>
      <c r="F4119" s="97">
        <v>0</v>
      </c>
    </row>
    <row r="4120" spans="1:6">
      <c r="A4120" s="96" t="s">
        <v>65</v>
      </c>
      <c r="B4120" s="86" t="s">
        <v>211</v>
      </c>
      <c r="C4120" s="86" t="s">
        <v>1957</v>
      </c>
      <c r="D4120" s="86" t="s">
        <v>1958</v>
      </c>
      <c r="F4120" s="97">
        <v>0</v>
      </c>
    </row>
    <row r="4121" spans="1:6">
      <c r="A4121" s="96" t="s">
        <v>65</v>
      </c>
      <c r="B4121" s="86" t="s">
        <v>211</v>
      </c>
      <c r="C4121" s="86" t="s">
        <v>1959</v>
      </c>
      <c r="D4121" s="86" t="s">
        <v>1960</v>
      </c>
      <c r="F4121" s="97">
        <v>0</v>
      </c>
    </row>
    <row r="4122" spans="1:6">
      <c r="A4122" s="96" t="s">
        <v>65</v>
      </c>
      <c r="B4122" s="86" t="s">
        <v>211</v>
      </c>
      <c r="C4122" s="86" t="s">
        <v>1961</v>
      </c>
      <c r="D4122" s="86" t="s">
        <v>1962</v>
      </c>
      <c r="F4122" s="97">
        <v>0</v>
      </c>
    </row>
    <row r="4123" spans="1:6">
      <c r="A4123" s="96" t="s">
        <v>65</v>
      </c>
      <c r="B4123" s="86" t="s">
        <v>211</v>
      </c>
      <c r="C4123" s="86" t="s">
        <v>1963</v>
      </c>
      <c r="D4123" s="86" t="s">
        <v>1964</v>
      </c>
      <c r="F4123" s="97">
        <v>0</v>
      </c>
    </row>
    <row r="4124" spans="1:6">
      <c r="A4124" s="96" t="s">
        <v>65</v>
      </c>
      <c r="B4124" s="86" t="s">
        <v>211</v>
      </c>
      <c r="C4124" s="86" t="s">
        <v>1965</v>
      </c>
      <c r="D4124" s="86" t="s">
        <v>1966</v>
      </c>
      <c r="F4124" s="97">
        <v>0</v>
      </c>
    </row>
    <row r="4125" spans="1:6">
      <c r="A4125" s="96" t="s">
        <v>65</v>
      </c>
      <c r="B4125" s="86" t="s">
        <v>211</v>
      </c>
      <c r="C4125" s="86" t="s">
        <v>1967</v>
      </c>
      <c r="D4125" s="86" t="s">
        <v>1968</v>
      </c>
      <c r="F4125" s="97">
        <v>0</v>
      </c>
    </row>
    <row r="4126" spans="1:6">
      <c r="A4126" s="96" t="s">
        <v>65</v>
      </c>
      <c r="B4126" s="86" t="s">
        <v>211</v>
      </c>
      <c r="C4126" s="86" t="s">
        <v>1969</v>
      </c>
      <c r="D4126" s="86" t="s">
        <v>1970</v>
      </c>
      <c r="F4126" s="97">
        <v>0</v>
      </c>
    </row>
    <row r="4127" spans="1:6">
      <c r="A4127" s="96" t="s">
        <v>65</v>
      </c>
      <c r="B4127" s="86" t="s">
        <v>211</v>
      </c>
      <c r="C4127" s="86" t="s">
        <v>1971</v>
      </c>
      <c r="D4127" s="86" t="s">
        <v>1972</v>
      </c>
      <c r="F4127" s="97">
        <v>0</v>
      </c>
    </row>
    <row r="4128" spans="1:6">
      <c r="A4128" s="96" t="s">
        <v>65</v>
      </c>
      <c r="B4128" s="86" t="s">
        <v>211</v>
      </c>
      <c r="C4128" s="86" t="s">
        <v>1973</v>
      </c>
      <c r="D4128" s="86" t="s">
        <v>1974</v>
      </c>
      <c r="F4128" s="97">
        <v>0</v>
      </c>
    </row>
    <row r="4129" spans="1:6">
      <c r="A4129" s="96" t="s">
        <v>65</v>
      </c>
      <c r="B4129" s="86" t="s">
        <v>211</v>
      </c>
      <c r="C4129" s="86" t="s">
        <v>1975</v>
      </c>
      <c r="D4129" s="86" t="s">
        <v>1976</v>
      </c>
      <c r="F4129" s="98">
        <v>1</v>
      </c>
    </row>
    <row r="4130" spans="1:6">
      <c r="A4130" s="96" t="s">
        <v>65</v>
      </c>
      <c r="B4130" s="86" t="s">
        <v>211</v>
      </c>
      <c r="C4130" s="87" t="s">
        <v>1977</v>
      </c>
      <c r="D4130" s="87" t="s">
        <v>1978</v>
      </c>
      <c r="F4130" s="98">
        <v>1</v>
      </c>
    </row>
    <row r="4131" spans="1:6">
      <c r="A4131" s="96" t="s">
        <v>65</v>
      </c>
      <c r="B4131" s="86" t="s">
        <v>211</v>
      </c>
      <c r="C4131" s="86" t="s">
        <v>1979</v>
      </c>
      <c r="D4131" s="86" t="s">
        <v>1980</v>
      </c>
      <c r="F4131" s="97">
        <v>0</v>
      </c>
    </row>
    <row r="4132" spans="1:6">
      <c r="A4132" s="96" t="s">
        <v>65</v>
      </c>
      <c r="B4132" s="86" t="s">
        <v>211</v>
      </c>
      <c r="C4132" s="86" t="s">
        <v>1981</v>
      </c>
      <c r="D4132" s="86" t="s">
        <v>1982</v>
      </c>
      <c r="F4132" s="97">
        <v>0</v>
      </c>
    </row>
    <row r="4133" spans="1:6">
      <c r="A4133" s="96" t="s">
        <v>65</v>
      </c>
      <c r="B4133" s="86" t="s">
        <v>211</v>
      </c>
      <c r="C4133" s="86" t="s">
        <v>1983</v>
      </c>
      <c r="D4133" s="86" t="s">
        <v>1984</v>
      </c>
      <c r="F4133" s="97">
        <v>0</v>
      </c>
    </row>
    <row r="4134" spans="1:6">
      <c r="A4134" s="96" t="s">
        <v>65</v>
      </c>
      <c r="B4134" s="86" t="s">
        <v>211</v>
      </c>
      <c r="C4134" s="86" t="s">
        <v>1985</v>
      </c>
      <c r="D4134" s="86" t="s">
        <v>1986</v>
      </c>
      <c r="F4134" s="97">
        <v>0</v>
      </c>
    </row>
    <row r="4135" spans="1:6">
      <c r="A4135" s="96" t="s">
        <v>65</v>
      </c>
      <c r="B4135" s="86" t="s">
        <v>211</v>
      </c>
      <c r="C4135" s="86" t="s">
        <v>1987</v>
      </c>
      <c r="D4135" s="86" t="s">
        <v>1988</v>
      </c>
      <c r="F4135" s="97">
        <v>0</v>
      </c>
    </row>
    <row r="4136" spans="1:6">
      <c r="A4136" s="96" t="s">
        <v>65</v>
      </c>
      <c r="B4136" s="86" t="s">
        <v>211</v>
      </c>
      <c r="C4136" s="86" t="s">
        <v>1989</v>
      </c>
      <c r="D4136" s="86" t="s">
        <v>1990</v>
      </c>
      <c r="F4136" s="97">
        <v>0</v>
      </c>
    </row>
    <row r="4137" spans="1:6">
      <c r="A4137" s="96" t="s">
        <v>65</v>
      </c>
      <c r="B4137" s="86" t="s">
        <v>211</v>
      </c>
      <c r="C4137" s="86" t="s">
        <v>1991</v>
      </c>
      <c r="D4137" s="86" t="s">
        <v>1992</v>
      </c>
      <c r="F4137" s="97">
        <v>0</v>
      </c>
    </row>
    <row r="4138" spans="1:6">
      <c r="A4138" s="96" t="s">
        <v>65</v>
      </c>
      <c r="B4138" s="86" t="s">
        <v>211</v>
      </c>
      <c r="C4138" s="86" t="s">
        <v>1993</v>
      </c>
      <c r="D4138" s="86" t="s">
        <v>1994</v>
      </c>
      <c r="F4138" s="97">
        <v>0</v>
      </c>
    </row>
    <row r="4139" spans="1:6">
      <c r="A4139" s="96" t="s">
        <v>65</v>
      </c>
      <c r="B4139" s="86" t="s">
        <v>211</v>
      </c>
      <c r="C4139" s="86" t="s">
        <v>1995</v>
      </c>
      <c r="D4139" s="86" t="s">
        <v>1996</v>
      </c>
      <c r="F4139" s="97">
        <v>0</v>
      </c>
    </row>
    <row r="4140" spans="1:6">
      <c r="A4140" s="96" t="s">
        <v>65</v>
      </c>
      <c r="B4140" s="86" t="s">
        <v>211</v>
      </c>
      <c r="C4140" s="86" t="s">
        <v>1997</v>
      </c>
      <c r="D4140" s="86" t="s">
        <v>1998</v>
      </c>
      <c r="F4140" s="97">
        <v>0</v>
      </c>
    </row>
    <row r="4141" spans="1:6">
      <c r="A4141" s="96" t="s">
        <v>65</v>
      </c>
      <c r="B4141" s="86" t="s">
        <v>211</v>
      </c>
      <c r="C4141" s="86" t="s">
        <v>1999</v>
      </c>
      <c r="D4141" s="86" t="s">
        <v>2000</v>
      </c>
      <c r="F4141" s="97">
        <v>0</v>
      </c>
    </row>
    <row r="4142" spans="1:6">
      <c r="A4142" s="96" t="s">
        <v>65</v>
      </c>
      <c r="B4142" s="86" t="s">
        <v>211</v>
      </c>
      <c r="C4142" s="86" t="s">
        <v>2001</v>
      </c>
      <c r="D4142" s="86" t="s">
        <v>2002</v>
      </c>
      <c r="F4142" s="97">
        <v>0</v>
      </c>
    </row>
    <row r="4143" spans="1:6">
      <c r="A4143" s="96" t="s">
        <v>65</v>
      </c>
      <c r="B4143" s="86" t="s">
        <v>211</v>
      </c>
      <c r="C4143" s="86" t="s">
        <v>2003</v>
      </c>
      <c r="D4143" s="86" t="s">
        <v>2004</v>
      </c>
      <c r="F4143" s="97">
        <v>0</v>
      </c>
    </row>
    <row r="4144" spans="1:6">
      <c r="A4144" s="96" t="s">
        <v>65</v>
      </c>
      <c r="B4144" s="86" t="s">
        <v>211</v>
      </c>
      <c r="C4144" s="86" t="s">
        <v>2005</v>
      </c>
      <c r="D4144" s="86" t="s">
        <v>2006</v>
      </c>
      <c r="F4144" s="97">
        <v>0</v>
      </c>
    </row>
    <row r="4145" spans="1:6">
      <c r="A4145" s="96" t="s">
        <v>65</v>
      </c>
      <c r="B4145" s="86" t="s">
        <v>211</v>
      </c>
      <c r="C4145" s="86" t="s">
        <v>2007</v>
      </c>
      <c r="D4145" s="86" t="s">
        <v>2008</v>
      </c>
      <c r="F4145" s="97">
        <v>0</v>
      </c>
    </row>
    <row r="4146" spans="1:6">
      <c r="A4146" s="96" t="s">
        <v>65</v>
      </c>
      <c r="B4146" s="86" t="s">
        <v>211</v>
      </c>
      <c r="C4146" s="86" t="s">
        <v>2009</v>
      </c>
      <c r="D4146" s="86" t="s">
        <v>2008</v>
      </c>
      <c r="F4146" s="97">
        <v>0</v>
      </c>
    </row>
    <row r="4147" spans="1:6">
      <c r="A4147" s="96" t="s">
        <v>65</v>
      </c>
      <c r="B4147" s="86" t="s">
        <v>211</v>
      </c>
      <c r="C4147" s="86" t="s">
        <v>2010</v>
      </c>
      <c r="D4147" s="86" t="s">
        <v>2011</v>
      </c>
      <c r="F4147" s="97">
        <v>0</v>
      </c>
    </row>
    <row r="4148" spans="1:6">
      <c r="A4148" s="96" t="s">
        <v>65</v>
      </c>
      <c r="B4148" s="86" t="s">
        <v>211</v>
      </c>
      <c r="C4148" s="86" t="s">
        <v>2012</v>
      </c>
      <c r="D4148" s="86" t="s">
        <v>2013</v>
      </c>
      <c r="F4148" s="97">
        <v>0</v>
      </c>
    </row>
    <row r="4149" spans="1:6">
      <c r="A4149" s="96" t="s">
        <v>65</v>
      </c>
      <c r="B4149" s="86" t="s">
        <v>211</v>
      </c>
      <c r="C4149" s="86" t="s">
        <v>2014</v>
      </c>
      <c r="D4149" s="86" t="s">
        <v>2015</v>
      </c>
      <c r="F4149" s="97">
        <v>0</v>
      </c>
    </row>
    <row r="4150" spans="1:6">
      <c r="A4150" s="96" t="s">
        <v>65</v>
      </c>
      <c r="B4150" s="86" t="s">
        <v>211</v>
      </c>
      <c r="C4150" s="86" t="s">
        <v>2016</v>
      </c>
      <c r="D4150" s="86" t="s">
        <v>2017</v>
      </c>
      <c r="F4150" s="97">
        <v>0</v>
      </c>
    </row>
    <row r="4151" spans="1:6">
      <c r="A4151" s="96" t="s">
        <v>65</v>
      </c>
      <c r="B4151" s="86" t="s">
        <v>211</v>
      </c>
      <c r="C4151" s="86" t="s">
        <v>2018</v>
      </c>
      <c r="D4151" s="86" t="s">
        <v>2019</v>
      </c>
      <c r="F4151" s="97">
        <v>0</v>
      </c>
    </row>
    <row r="4152" spans="1:6">
      <c r="A4152" s="96" t="s">
        <v>65</v>
      </c>
      <c r="B4152" s="86" t="s">
        <v>211</v>
      </c>
      <c r="C4152" s="86" t="s">
        <v>2020</v>
      </c>
      <c r="D4152" s="86" t="s">
        <v>2021</v>
      </c>
      <c r="F4152" s="97">
        <v>0</v>
      </c>
    </row>
    <row r="4153" spans="1:6">
      <c r="A4153" s="96" t="s">
        <v>65</v>
      </c>
      <c r="B4153" s="86" t="s">
        <v>211</v>
      </c>
      <c r="C4153" s="86" t="s">
        <v>2022</v>
      </c>
      <c r="D4153" s="86" t="s">
        <v>2023</v>
      </c>
      <c r="F4153" s="97">
        <v>0</v>
      </c>
    </row>
    <row r="4154" spans="1:6">
      <c r="A4154" s="96" t="s">
        <v>65</v>
      </c>
      <c r="B4154" s="86" t="s">
        <v>211</v>
      </c>
      <c r="C4154" s="92" t="s">
        <v>2024</v>
      </c>
      <c r="D4154" s="86" t="s">
        <v>2025</v>
      </c>
      <c r="F4154" s="97">
        <v>0</v>
      </c>
    </row>
    <row r="4155" spans="1:6">
      <c r="A4155" s="96" t="s">
        <v>65</v>
      </c>
      <c r="B4155" s="86" t="s">
        <v>211</v>
      </c>
      <c r="C4155" s="92" t="s">
        <v>2026</v>
      </c>
      <c r="D4155" s="86" t="s">
        <v>2027</v>
      </c>
      <c r="F4155" s="97">
        <v>0</v>
      </c>
    </row>
    <row r="4156" spans="1:6">
      <c r="A4156" s="96" t="s">
        <v>65</v>
      </c>
      <c r="B4156" s="86" t="s">
        <v>211</v>
      </c>
      <c r="C4156" s="92" t="s">
        <v>2028</v>
      </c>
      <c r="D4156" s="86" t="s">
        <v>2029</v>
      </c>
      <c r="F4156" s="97">
        <v>0</v>
      </c>
    </row>
    <row r="4157" spans="1:6">
      <c r="A4157" s="96" t="s">
        <v>65</v>
      </c>
      <c r="B4157" s="86" t="s">
        <v>211</v>
      </c>
      <c r="C4157" s="86" t="s">
        <v>2030</v>
      </c>
      <c r="D4157" s="86" t="s">
        <v>2031</v>
      </c>
      <c r="F4157" s="97">
        <v>0</v>
      </c>
    </row>
    <row r="4158" spans="1:6">
      <c r="A4158" s="96" t="s">
        <v>65</v>
      </c>
      <c r="B4158" s="86" t="s">
        <v>211</v>
      </c>
      <c r="C4158" s="92" t="s">
        <v>2032</v>
      </c>
      <c r="D4158" s="86" t="s">
        <v>2033</v>
      </c>
      <c r="F4158" s="97">
        <v>0</v>
      </c>
    </row>
    <row r="4159" spans="1:6">
      <c r="A4159" s="96" t="s">
        <v>65</v>
      </c>
      <c r="B4159" s="86" t="s">
        <v>211</v>
      </c>
      <c r="C4159" s="86" t="s">
        <v>2034</v>
      </c>
      <c r="D4159" s="86" t="s">
        <v>2035</v>
      </c>
      <c r="F4159" s="97">
        <v>0</v>
      </c>
    </row>
    <row r="4160" spans="1:6">
      <c r="A4160" s="96" t="s">
        <v>65</v>
      </c>
      <c r="B4160" s="86" t="s">
        <v>211</v>
      </c>
      <c r="C4160" s="86" t="s">
        <v>2036</v>
      </c>
      <c r="D4160" s="86" t="s">
        <v>2037</v>
      </c>
      <c r="F4160" s="97">
        <v>0</v>
      </c>
    </row>
    <row r="4161" spans="1:6">
      <c r="A4161" s="96" t="s">
        <v>65</v>
      </c>
      <c r="B4161" s="86" t="s">
        <v>211</v>
      </c>
      <c r="C4161" s="86" t="s">
        <v>2038</v>
      </c>
      <c r="D4161" s="86" t="s">
        <v>2039</v>
      </c>
      <c r="F4161" s="97">
        <v>0</v>
      </c>
    </row>
    <row r="4162" spans="1:6">
      <c r="A4162" s="96" t="s">
        <v>65</v>
      </c>
      <c r="B4162" s="86" t="s">
        <v>211</v>
      </c>
      <c r="C4162" s="86" t="s">
        <v>2040</v>
      </c>
      <c r="D4162" s="86" t="s">
        <v>2041</v>
      </c>
      <c r="F4162" s="97">
        <v>0</v>
      </c>
    </row>
    <row r="4163" spans="1:6">
      <c r="A4163" s="96" t="s">
        <v>65</v>
      </c>
      <c r="B4163" s="86" t="s">
        <v>211</v>
      </c>
      <c r="C4163" s="86" t="s">
        <v>2042</v>
      </c>
      <c r="D4163" s="86" t="s">
        <v>2043</v>
      </c>
      <c r="F4163" s="97">
        <v>0</v>
      </c>
    </row>
    <row r="4164" spans="1:6">
      <c r="A4164" s="96" t="s">
        <v>65</v>
      </c>
      <c r="B4164" s="86" t="s">
        <v>211</v>
      </c>
      <c r="C4164" s="86" t="s">
        <v>2044</v>
      </c>
      <c r="D4164" s="86" t="s">
        <v>2045</v>
      </c>
      <c r="F4164" s="97">
        <v>0</v>
      </c>
    </row>
    <row r="4165" spans="1:6">
      <c r="A4165" s="96" t="s">
        <v>65</v>
      </c>
      <c r="B4165" s="86" t="s">
        <v>211</v>
      </c>
      <c r="C4165" s="86" t="s">
        <v>2046</v>
      </c>
      <c r="D4165" s="86" t="s">
        <v>2047</v>
      </c>
      <c r="F4165" s="97">
        <v>0</v>
      </c>
    </row>
    <row r="4166" spans="1:6">
      <c r="A4166" s="96" t="s">
        <v>65</v>
      </c>
      <c r="B4166" s="86" t="s">
        <v>211</v>
      </c>
      <c r="C4166" s="86" t="s">
        <v>2048</v>
      </c>
      <c r="D4166" s="86" t="s">
        <v>2232</v>
      </c>
      <c r="F4166" s="97">
        <v>0</v>
      </c>
    </row>
    <row r="4167" spans="1:6">
      <c r="A4167" s="96" t="s">
        <v>65</v>
      </c>
      <c r="B4167" s="86" t="s">
        <v>211</v>
      </c>
      <c r="C4167" s="86" t="s">
        <v>2050</v>
      </c>
      <c r="D4167" s="86" t="s">
        <v>2051</v>
      </c>
      <c r="F4167" s="97">
        <v>0</v>
      </c>
    </row>
    <row r="4168" spans="1:6">
      <c r="A4168" s="96" t="s">
        <v>65</v>
      </c>
      <c r="B4168" s="86" t="s">
        <v>211</v>
      </c>
      <c r="C4168" s="86" t="s">
        <v>2052</v>
      </c>
      <c r="D4168" s="86" t="s">
        <v>2053</v>
      </c>
      <c r="F4168" s="97">
        <v>0</v>
      </c>
    </row>
    <row r="4169" spans="1:6">
      <c r="A4169" s="96" t="s">
        <v>65</v>
      </c>
      <c r="B4169" s="86" t="s">
        <v>211</v>
      </c>
      <c r="C4169" s="86" t="s">
        <v>2054</v>
      </c>
      <c r="D4169" s="86" t="s">
        <v>2055</v>
      </c>
      <c r="F4169" s="97">
        <v>0</v>
      </c>
    </row>
    <row r="4170" spans="1:6">
      <c r="A4170" s="96" t="s">
        <v>65</v>
      </c>
      <c r="B4170" s="86" t="s">
        <v>211</v>
      </c>
      <c r="C4170" s="86" t="s">
        <v>2056</v>
      </c>
      <c r="D4170" s="86" t="s">
        <v>2057</v>
      </c>
      <c r="F4170" s="97">
        <v>0</v>
      </c>
    </row>
    <row r="4171" spans="1:6">
      <c r="A4171" s="96" t="s">
        <v>65</v>
      </c>
      <c r="B4171" s="86" t="s">
        <v>211</v>
      </c>
      <c r="C4171" s="86" t="s">
        <v>2058</v>
      </c>
      <c r="D4171" s="86" t="s">
        <v>2059</v>
      </c>
      <c r="F4171" s="97">
        <v>0</v>
      </c>
    </row>
    <row r="4172" spans="1:6">
      <c r="A4172" s="96" t="s">
        <v>65</v>
      </c>
      <c r="B4172" s="86" t="s">
        <v>211</v>
      </c>
      <c r="C4172" s="86" t="s">
        <v>2060</v>
      </c>
      <c r="D4172" s="86" t="s">
        <v>2061</v>
      </c>
      <c r="F4172" s="97">
        <v>0</v>
      </c>
    </row>
    <row r="4173" spans="1:6">
      <c r="A4173" s="96" t="s">
        <v>65</v>
      </c>
      <c r="B4173" s="86" t="s">
        <v>211</v>
      </c>
      <c r="C4173" s="86" t="s">
        <v>2062</v>
      </c>
      <c r="D4173" s="86" t="s">
        <v>2063</v>
      </c>
      <c r="F4173" s="97">
        <v>0</v>
      </c>
    </row>
    <row r="4174" spans="1:6">
      <c r="A4174" s="96" t="s">
        <v>65</v>
      </c>
      <c r="B4174" s="86" t="s">
        <v>211</v>
      </c>
      <c r="C4174" s="86" t="s">
        <v>2064</v>
      </c>
      <c r="D4174" s="86" t="s">
        <v>2065</v>
      </c>
      <c r="F4174" s="97">
        <v>0</v>
      </c>
    </row>
    <row r="4175" spans="1:6">
      <c r="A4175" s="96" t="s">
        <v>65</v>
      </c>
      <c r="B4175" s="86" t="s">
        <v>211</v>
      </c>
      <c r="C4175" s="86" t="s">
        <v>2066</v>
      </c>
      <c r="D4175" s="86" t="s">
        <v>2067</v>
      </c>
      <c r="F4175" s="97">
        <v>0</v>
      </c>
    </row>
    <row r="4176" spans="1:6">
      <c r="A4176" s="96" t="s">
        <v>65</v>
      </c>
      <c r="B4176" s="86" t="s">
        <v>211</v>
      </c>
      <c r="C4176" s="86" t="s">
        <v>2068</v>
      </c>
      <c r="D4176" s="86" t="s">
        <v>2069</v>
      </c>
      <c r="F4176" s="97">
        <v>0</v>
      </c>
    </row>
    <row r="4177" spans="1:6">
      <c r="A4177" s="96" t="s">
        <v>65</v>
      </c>
      <c r="B4177" s="86" t="s">
        <v>211</v>
      </c>
      <c r="C4177" s="86" t="s">
        <v>2070</v>
      </c>
      <c r="D4177" s="86" t="s">
        <v>2071</v>
      </c>
      <c r="F4177" s="97">
        <v>0</v>
      </c>
    </row>
    <row r="4178" spans="1:6">
      <c r="A4178" s="96" t="s">
        <v>65</v>
      </c>
      <c r="B4178" s="86" t="s">
        <v>211</v>
      </c>
      <c r="C4178" s="86" t="s">
        <v>2072</v>
      </c>
      <c r="D4178" s="86" t="s">
        <v>2073</v>
      </c>
      <c r="F4178" s="97">
        <v>0</v>
      </c>
    </row>
    <row r="4179" spans="1:6">
      <c r="A4179" s="96" t="s">
        <v>65</v>
      </c>
      <c r="B4179" s="86" t="s">
        <v>211</v>
      </c>
      <c r="C4179" s="86" t="s">
        <v>2074</v>
      </c>
      <c r="D4179" s="86" t="s">
        <v>2075</v>
      </c>
      <c r="F4179" s="97">
        <v>0</v>
      </c>
    </row>
    <row r="4180" spans="1:6">
      <c r="A4180" s="96" t="s">
        <v>65</v>
      </c>
      <c r="B4180" s="86" t="s">
        <v>211</v>
      </c>
      <c r="C4180" s="86" t="s">
        <v>2076</v>
      </c>
      <c r="D4180" s="86" t="s">
        <v>2077</v>
      </c>
      <c r="F4180" s="97">
        <v>0</v>
      </c>
    </row>
    <row r="4181" spans="1:6">
      <c r="A4181" s="96" t="s">
        <v>65</v>
      </c>
      <c r="B4181" s="86" t="s">
        <v>211</v>
      </c>
      <c r="C4181" s="86" t="s">
        <v>2078</v>
      </c>
      <c r="D4181" s="86" t="s">
        <v>2079</v>
      </c>
      <c r="F4181" s="97">
        <v>0</v>
      </c>
    </row>
    <row r="4182" spans="1:6">
      <c r="A4182" s="96" t="s">
        <v>65</v>
      </c>
      <c r="B4182" s="86" t="s">
        <v>211</v>
      </c>
      <c r="C4182" s="86" t="s">
        <v>2080</v>
      </c>
      <c r="D4182" s="86" t="s">
        <v>2081</v>
      </c>
      <c r="F4182" s="97">
        <v>0</v>
      </c>
    </row>
    <row r="4183" spans="1:6">
      <c r="A4183" s="96" t="s">
        <v>65</v>
      </c>
      <c r="B4183" s="86" t="s">
        <v>211</v>
      </c>
      <c r="C4183" s="86" t="s">
        <v>2082</v>
      </c>
      <c r="D4183" s="86" t="s">
        <v>2083</v>
      </c>
      <c r="F4183" s="97">
        <v>0</v>
      </c>
    </row>
    <row r="4184" spans="1:6">
      <c r="A4184" s="96" t="s">
        <v>65</v>
      </c>
      <c r="B4184" s="86" t="s">
        <v>211</v>
      </c>
      <c r="C4184" s="86" t="s">
        <v>2084</v>
      </c>
      <c r="D4184" s="86" t="s">
        <v>1283</v>
      </c>
      <c r="F4184" s="97">
        <v>0</v>
      </c>
    </row>
    <row r="4185" spans="1:6">
      <c r="A4185" s="96" t="s">
        <v>65</v>
      </c>
      <c r="B4185" s="86" t="s">
        <v>211</v>
      </c>
      <c r="C4185" s="86" t="s">
        <v>2085</v>
      </c>
      <c r="D4185" s="86" t="s">
        <v>2086</v>
      </c>
      <c r="F4185" s="97">
        <v>0</v>
      </c>
    </row>
    <row r="4186" spans="1:6">
      <c r="A4186" s="96" t="s">
        <v>65</v>
      </c>
      <c r="B4186" s="86" t="s">
        <v>211</v>
      </c>
      <c r="C4186" s="92" t="s">
        <v>2087</v>
      </c>
      <c r="D4186" s="86" t="s">
        <v>2088</v>
      </c>
      <c r="F4186" s="97">
        <v>0</v>
      </c>
    </row>
    <row r="4187" spans="1:6">
      <c r="A4187" s="96" t="s">
        <v>65</v>
      </c>
      <c r="B4187" s="86" t="s">
        <v>211</v>
      </c>
      <c r="C4187" s="86" t="s">
        <v>2089</v>
      </c>
      <c r="D4187" s="86" t="s">
        <v>2090</v>
      </c>
      <c r="F4187" s="97">
        <v>0</v>
      </c>
    </row>
    <row r="4188" spans="1:6">
      <c r="A4188" s="96" t="s">
        <v>65</v>
      </c>
      <c r="B4188" s="86" t="s">
        <v>211</v>
      </c>
      <c r="C4188" s="86" t="s">
        <v>2091</v>
      </c>
      <c r="D4188" s="86" t="s">
        <v>2092</v>
      </c>
      <c r="F4188" s="97">
        <v>0</v>
      </c>
    </row>
    <row r="4189" spans="1:6">
      <c r="A4189" s="96" t="s">
        <v>65</v>
      </c>
      <c r="B4189" s="86" t="s">
        <v>211</v>
      </c>
      <c r="C4189" s="86" t="s">
        <v>2093</v>
      </c>
      <c r="D4189" s="86" t="s">
        <v>2094</v>
      </c>
      <c r="F4189" s="97">
        <v>0</v>
      </c>
    </row>
    <row r="4190" spans="1:6">
      <c r="A4190" s="96" t="s">
        <v>65</v>
      </c>
      <c r="B4190" s="86" t="s">
        <v>211</v>
      </c>
      <c r="C4190" s="86" t="s">
        <v>2095</v>
      </c>
      <c r="D4190" s="86" t="s">
        <v>2096</v>
      </c>
      <c r="F4190" s="97">
        <v>0</v>
      </c>
    </row>
    <row r="4191" spans="1:6">
      <c r="A4191" s="96" t="s">
        <v>65</v>
      </c>
      <c r="B4191" s="86" t="s">
        <v>211</v>
      </c>
      <c r="C4191" s="86" t="s">
        <v>2097</v>
      </c>
      <c r="D4191" s="86" t="s">
        <v>2098</v>
      </c>
      <c r="F4191" s="97">
        <v>0</v>
      </c>
    </row>
    <row r="4192" spans="1:6">
      <c r="A4192" s="96" t="s">
        <v>65</v>
      </c>
      <c r="B4192" s="86" t="s">
        <v>211</v>
      </c>
      <c r="C4192" s="86" t="s">
        <v>2099</v>
      </c>
      <c r="D4192" s="86" t="s">
        <v>2100</v>
      </c>
      <c r="F4192" s="97">
        <v>0</v>
      </c>
    </row>
    <row r="4193" spans="1:6">
      <c r="A4193" s="96" t="s">
        <v>65</v>
      </c>
      <c r="B4193" s="86" t="s">
        <v>211</v>
      </c>
      <c r="C4193" s="86" t="s">
        <v>2101</v>
      </c>
      <c r="D4193" s="86" t="s">
        <v>2102</v>
      </c>
      <c r="F4193" s="97">
        <v>0</v>
      </c>
    </row>
    <row r="4194" spans="1:6">
      <c r="A4194" s="96" t="s">
        <v>65</v>
      </c>
      <c r="B4194" s="86" t="s">
        <v>211</v>
      </c>
      <c r="C4194" s="86" t="s">
        <v>2103</v>
      </c>
      <c r="D4194" s="86" t="s">
        <v>2104</v>
      </c>
      <c r="F4194" s="97">
        <v>0</v>
      </c>
    </row>
    <row r="4195" spans="1:6">
      <c r="A4195" s="96" t="s">
        <v>65</v>
      </c>
      <c r="B4195" s="86" t="s">
        <v>211</v>
      </c>
      <c r="C4195" s="86" t="s">
        <v>2105</v>
      </c>
      <c r="D4195" s="86" t="s">
        <v>2106</v>
      </c>
      <c r="F4195" s="97">
        <v>0</v>
      </c>
    </row>
    <row r="4196" spans="1:6">
      <c r="A4196" s="96" t="s">
        <v>65</v>
      </c>
      <c r="B4196" s="86" t="s">
        <v>211</v>
      </c>
      <c r="C4196" s="86" t="s">
        <v>2107</v>
      </c>
      <c r="D4196" s="86" t="s">
        <v>2108</v>
      </c>
      <c r="F4196" s="97">
        <v>0</v>
      </c>
    </row>
    <row r="4197" spans="1:6">
      <c r="A4197" s="96" t="s">
        <v>65</v>
      </c>
      <c r="B4197" s="86" t="s">
        <v>211</v>
      </c>
      <c r="C4197" s="86" t="s">
        <v>2109</v>
      </c>
      <c r="D4197" s="86" t="s">
        <v>2110</v>
      </c>
      <c r="F4197" s="97">
        <v>0</v>
      </c>
    </row>
    <row r="4198" spans="1:6">
      <c r="A4198" s="96" t="s">
        <v>65</v>
      </c>
      <c r="B4198" s="86" t="s">
        <v>211</v>
      </c>
      <c r="C4198" s="86" t="s">
        <v>2111</v>
      </c>
      <c r="D4198" s="86" t="s">
        <v>2112</v>
      </c>
      <c r="F4198" s="97">
        <v>0</v>
      </c>
    </row>
    <row r="4199" spans="1:6">
      <c r="A4199" s="96" t="s">
        <v>65</v>
      </c>
      <c r="B4199" s="86" t="s">
        <v>211</v>
      </c>
      <c r="C4199" s="86" t="s">
        <v>2113</v>
      </c>
      <c r="D4199" s="86" t="s">
        <v>2019</v>
      </c>
      <c r="F4199" s="97">
        <v>0</v>
      </c>
    </row>
    <row r="4200" spans="1:6">
      <c r="A4200" s="96" t="s">
        <v>65</v>
      </c>
      <c r="B4200" s="86" t="s">
        <v>211</v>
      </c>
      <c r="C4200" s="86" t="s">
        <v>2114</v>
      </c>
      <c r="D4200" s="86" t="s">
        <v>1287</v>
      </c>
      <c r="F4200" s="97">
        <v>0</v>
      </c>
    </row>
    <row r="4201" spans="1:6">
      <c r="A4201" s="96" t="s">
        <v>65</v>
      </c>
      <c r="B4201" s="86" t="s">
        <v>211</v>
      </c>
      <c r="C4201" s="86" t="s">
        <v>2115</v>
      </c>
      <c r="D4201" s="86" t="s">
        <v>2116</v>
      </c>
      <c r="F4201" s="97">
        <v>0</v>
      </c>
    </row>
    <row r="4202" spans="1:6">
      <c r="A4202" s="96" t="s">
        <v>65</v>
      </c>
      <c r="B4202" s="86" t="s">
        <v>211</v>
      </c>
      <c r="C4202" s="86" t="s">
        <v>2117</v>
      </c>
      <c r="D4202" s="86" t="s">
        <v>2118</v>
      </c>
      <c r="F4202" s="97">
        <v>0</v>
      </c>
    </row>
    <row r="4203" spans="1:6">
      <c r="A4203" s="96" t="s">
        <v>65</v>
      </c>
      <c r="B4203" s="86" t="s">
        <v>211</v>
      </c>
      <c r="C4203" s="86" t="s">
        <v>2119</v>
      </c>
      <c r="D4203" s="86" t="s">
        <v>2120</v>
      </c>
      <c r="F4203" s="97">
        <v>0</v>
      </c>
    </row>
    <row r="4204" spans="1:6">
      <c r="A4204" s="96" t="s">
        <v>65</v>
      </c>
      <c r="B4204" s="86" t="s">
        <v>211</v>
      </c>
      <c r="C4204" s="86" t="s">
        <v>2121</v>
      </c>
      <c r="D4204" s="86" t="s">
        <v>2122</v>
      </c>
      <c r="F4204" s="97">
        <v>0</v>
      </c>
    </row>
    <row r="4205" spans="1:6">
      <c r="A4205" s="96" t="s">
        <v>65</v>
      </c>
      <c r="B4205" s="86" t="s">
        <v>211</v>
      </c>
      <c r="C4205" s="86" t="s">
        <v>2123</v>
      </c>
      <c r="D4205" s="86" t="s">
        <v>2124</v>
      </c>
      <c r="F4205" s="97">
        <v>0</v>
      </c>
    </row>
    <row r="4206" spans="1:6">
      <c r="A4206" s="96" t="s">
        <v>65</v>
      </c>
      <c r="B4206" s="86" t="s">
        <v>211</v>
      </c>
      <c r="C4206" s="92" t="s">
        <v>2125</v>
      </c>
      <c r="D4206" s="86" t="s">
        <v>2126</v>
      </c>
      <c r="F4206" s="97">
        <v>0</v>
      </c>
    </row>
    <row r="4207" spans="1:6">
      <c r="A4207" s="96" t="s">
        <v>65</v>
      </c>
      <c r="B4207" s="86" t="s">
        <v>211</v>
      </c>
      <c r="C4207" s="86" t="s">
        <v>2127</v>
      </c>
      <c r="D4207" s="86" t="s">
        <v>2128</v>
      </c>
      <c r="F4207" s="97">
        <v>0</v>
      </c>
    </row>
    <row r="4208" spans="1:6">
      <c r="A4208" s="96" t="s">
        <v>65</v>
      </c>
      <c r="B4208" s="86" t="s">
        <v>211</v>
      </c>
      <c r="C4208" s="86" t="s">
        <v>2129</v>
      </c>
      <c r="D4208" s="86" t="s">
        <v>2130</v>
      </c>
      <c r="F4208" s="97">
        <v>0</v>
      </c>
    </row>
    <row r="4209" spans="1:6">
      <c r="A4209" s="96" t="s">
        <v>65</v>
      </c>
      <c r="B4209" s="86" t="s">
        <v>211</v>
      </c>
      <c r="C4209" s="86" t="s">
        <v>2131</v>
      </c>
      <c r="D4209" s="86" t="s">
        <v>2132</v>
      </c>
      <c r="F4209" s="97">
        <v>0</v>
      </c>
    </row>
    <row r="4210" spans="1:6">
      <c r="A4210" s="96" t="s">
        <v>65</v>
      </c>
      <c r="B4210" s="86" t="s">
        <v>211</v>
      </c>
      <c r="C4210" s="86" t="s">
        <v>2133</v>
      </c>
      <c r="D4210" s="86" t="s">
        <v>2134</v>
      </c>
      <c r="F4210" s="97">
        <v>0</v>
      </c>
    </row>
    <row r="4211" spans="1:6">
      <c r="A4211" s="96" t="s">
        <v>65</v>
      </c>
      <c r="B4211" s="86" t="s">
        <v>211</v>
      </c>
      <c r="C4211" s="86" t="s">
        <v>2135</v>
      </c>
      <c r="D4211" s="86" t="s">
        <v>2136</v>
      </c>
      <c r="F4211" s="97">
        <v>0</v>
      </c>
    </row>
    <row r="4212" spans="1:6">
      <c r="A4212" s="96" t="s">
        <v>65</v>
      </c>
      <c r="B4212" s="86" t="s">
        <v>211</v>
      </c>
      <c r="C4212" s="86" t="s">
        <v>2137</v>
      </c>
      <c r="D4212" s="86" t="s">
        <v>2138</v>
      </c>
      <c r="F4212" s="97">
        <v>0</v>
      </c>
    </row>
    <row r="4213" spans="1:6">
      <c r="A4213" s="96" t="s">
        <v>65</v>
      </c>
      <c r="B4213" s="86" t="s">
        <v>211</v>
      </c>
      <c r="C4213" s="86" t="s">
        <v>2139</v>
      </c>
      <c r="D4213" s="86" t="s">
        <v>2140</v>
      </c>
      <c r="F4213" s="97">
        <v>0</v>
      </c>
    </row>
    <row r="4214" spans="1:6">
      <c r="A4214" s="96" t="s">
        <v>65</v>
      </c>
      <c r="B4214" s="86" t="s">
        <v>211</v>
      </c>
      <c r="C4214" s="86" t="s">
        <v>2141</v>
      </c>
      <c r="D4214" s="86" t="s">
        <v>2142</v>
      </c>
      <c r="F4214" s="97">
        <v>0</v>
      </c>
    </row>
    <row r="4215" spans="1:6">
      <c r="A4215" s="96" t="s">
        <v>65</v>
      </c>
      <c r="B4215" s="86" t="s">
        <v>211</v>
      </c>
      <c r="C4215" s="86" t="s">
        <v>2143</v>
      </c>
      <c r="D4215" s="86" t="s">
        <v>2144</v>
      </c>
      <c r="F4215" s="97">
        <v>0</v>
      </c>
    </row>
    <row r="4216" spans="1:6">
      <c r="A4216" s="96" t="s">
        <v>65</v>
      </c>
      <c r="B4216" s="86" t="s">
        <v>211</v>
      </c>
      <c r="C4216" s="88" t="s">
        <v>2145</v>
      </c>
      <c r="D4216" s="88" t="s">
        <v>2146</v>
      </c>
      <c r="F4216" s="97">
        <v>0</v>
      </c>
    </row>
    <row r="4217" spans="1:6">
      <c r="A4217" s="96" t="s">
        <v>65</v>
      </c>
      <c r="B4217" s="86" t="s">
        <v>211</v>
      </c>
      <c r="C4217" s="86" t="s">
        <v>2147</v>
      </c>
      <c r="D4217" s="86" t="s">
        <v>2148</v>
      </c>
      <c r="F4217" s="97">
        <v>0</v>
      </c>
    </row>
    <row r="4218" spans="1:6">
      <c r="A4218" s="96" t="s">
        <v>65</v>
      </c>
      <c r="B4218" s="86" t="s">
        <v>211</v>
      </c>
      <c r="C4218" s="86" t="s">
        <v>2149</v>
      </c>
      <c r="D4218" s="86" t="s">
        <v>2150</v>
      </c>
      <c r="F4218" s="97">
        <v>0</v>
      </c>
    </row>
    <row r="4219" spans="1:6">
      <c r="A4219" s="96" t="s">
        <v>65</v>
      </c>
      <c r="B4219" s="86" t="s">
        <v>211</v>
      </c>
      <c r="C4219" s="86" t="s">
        <v>2151</v>
      </c>
      <c r="D4219" s="86" t="s">
        <v>2152</v>
      </c>
      <c r="F4219" s="97">
        <v>0</v>
      </c>
    </row>
    <row r="4220" spans="1:6">
      <c r="A4220" s="96" t="s">
        <v>65</v>
      </c>
      <c r="B4220" s="86" t="s">
        <v>211</v>
      </c>
      <c r="C4220" s="86" t="s">
        <v>2153</v>
      </c>
      <c r="D4220" s="86" t="s">
        <v>2233</v>
      </c>
      <c r="F4220" s="97">
        <v>0</v>
      </c>
    </row>
    <row r="4221" spans="1:6">
      <c r="A4221" s="96" t="s">
        <v>65</v>
      </c>
      <c r="B4221" s="86" t="s">
        <v>211</v>
      </c>
      <c r="C4221" s="86" t="s">
        <v>2155</v>
      </c>
      <c r="D4221" s="86" t="s">
        <v>2156</v>
      </c>
      <c r="F4221" s="98">
        <v>2</v>
      </c>
    </row>
    <row r="4222" spans="1:6">
      <c r="A4222" s="96" t="s">
        <v>65</v>
      </c>
      <c r="B4222" s="86" t="s">
        <v>211</v>
      </c>
      <c r="C4222" s="86" t="s">
        <v>2157</v>
      </c>
      <c r="D4222" s="86" t="s">
        <v>2158</v>
      </c>
      <c r="F4222" s="97">
        <v>0</v>
      </c>
    </row>
    <row r="4223" spans="1:6">
      <c r="A4223" s="96" t="s">
        <v>65</v>
      </c>
      <c r="B4223" s="86" t="s">
        <v>211</v>
      </c>
      <c r="C4223" s="86" t="s">
        <v>2159</v>
      </c>
      <c r="D4223" s="86" t="s">
        <v>2160</v>
      </c>
      <c r="F4223" s="97">
        <v>0</v>
      </c>
    </row>
    <row r="4224" spans="1:6">
      <c r="A4224" s="96" t="s">
        <v>65</v>
      </c>
      <c r="B4224" s="86" t="s">
        <v>211</v>
      </c>
      <c r="C4224" s="86" t="s">
        <v>2161</v>
      </c>
      <c r="D4224" s="86" t="s">
        <v>2162</v>
      </c>
      <c r="F4224" s="97">
        <v>0</v>
      </c>
    </row>
    <row r="4225" spans="1:6">
      <c r="A4225" s="96" t="s">
        <v>65</v>
      </c>
      <c r="B4225" s="86" t="s">
        <v>211</v>
      </c>
      <c r="C4225" s="86" t="s">
        <v>2163</v>
      </c>
      <c r="D4225" s="86" t="s">
        <v>2234</v>
      </c>
      <c r="F4225" s="97">
        <v>0</v>
      </c>
    </row>
    <row r="4226" spans="1:6">
      <c r="A4226" s="96" t="s">
        <v>65</v>
      </c>
      <c r="B4226" s="86" t="s">
        <v>211</v>
      </c>
      <c r="C4226" s="86" t="s">
        <v>2165</v>
      </c>
      <c r="D4226" s="86" t="s">
        <v>2166</v>
      </c>
      <c r="F4226" s="97">
        <v>0</v>
      </c>
    </row>
    <row r="4227" spans="1:6">
      <c r="A4227" s="96" t="s">
        <v>65</v>
      </c>
      <c r="B4227" s="86" t="s">
        <v>211</v>
      </c>
      <c r="C4227" s="86" t="s">
        <v>2167</v>
      </c>
      <c r="D4227" s="86" t="s">
        <v>2168</v>
      </c>
      <c r="F4227" s="97">
        <v>0</v>
      </c>
    </row>
    <row r="4228" spans="1:6">
      <c r="A4228" s="96" t="s">
        <v>65</v>
      </c>
      <c r="B4228" s="86" t="s">
        <v>211</v>
      </c>
      <c r="C4228" s="86" t="s">
        <v>2169</v>
      </c>
      <c r="D4228" s="86" t="s">
        <v>2162</v>
      </c>
      <c r="F4228" s="97">
        <v>0</v>
      </c>
    </row>
    <row r="4229" spans="1:6">
      <c r="A4229" s="96" t="s">
        <v>65</v>
      </c>
      <c r="B4229" s="86" t="s">
        <v>211</v>
      </c>
      <c r="C4229" s="86" t="s">
        <v>2170</v>
      </c>
      <c r="D4229" s="86" t="s">
        <v>2171</v>
      </c>
      <c r="F4229" s="97">
        <v>0</v>
      </c>
    </row>
    <row r="4230" spans="1:6">
      <c r="A4230" s="96" t="s">
        <v>65</v>
      </c>
      <c r="B4230" s="86" t="s">
        <v>211</v>
      </c>
      <c r="C4230" s="86" t="s">
        <v>2172</v>
      </c>
      <c r="D4230" s="86" t="s">
        <v>2173</v>
      </c>
      <c r="F4230" s="97">
        <v>0</v>
      </c>
    </row>
    <row r="4231" spans="1:6">
      <c r="A4231" s="96" t="s">
        <v>65</v>
      </c>
      <c r="B4231" s="86" t="s">
        <v>211</v>
      </c>
      <c r="C4231" s="86" t="s">
        <v>2174</v>
      </c>
      <c r="D4231" s="86" t="s">
        <v>2175</v>
      </c>
      <c r="F4231" s="97">
        <v>0</v>
      </c>
    </row>
    <row r="4232" spans="1:6">
      <c r="A4232" s="96" t="s">
        <v>65</v>
      </c>
      <c r="B4232" s="86" t="s">
        <v>211</v>
      </c>
      <c r="C4232" s="86" t="s">
        <v>2176</v>
      </c>
      <c r="D4232" s="86" t="s">
        <v>2177</v>
      </c>
      <c r="F4232" s="97">
        <v>0</v>
      </c>
    </row>
    <row r="4233" spans="1:6">
      <c r="A4233" s="96" t="s">
        <v>65</v>
      </c>
      <c r="B4233" s="86" t="s">
        <v>211</v>
      </c>
      <c r="C4233" s="86" t="s">
        <v>2178</v>
      </c>
      <c r="D4233" s="86" t="s">
        <v>2179</v>
      </c>
      <c r="F4233" s="97">
        <v>0</v>
      </c>
    </row>
    <row r="4234" spans="1:6">
      <c r="A4234" s="96" t="s">
        <v>65</v>
      </c>
      <c r="B4234" s="86" t="s">
        <v>211</v>
      </c>
      <c r="C4234" s="86" t="s">
        <v>2180</v>
      </c>
      <c r="D4234" s="86" t="s">
        <v>2181</v>
      </c>
      <c r="F4234" s="97">
        <v>0</v>
      </c>
    </row>
    <row r="4235" spans="1:6">
      <c r="A4235" s="96" t="s">
        <v>65</v>
      </c>
      <c r="B4235" s="86" t="s">
        <v>211</v>
      </c>
      <c r="C4235" s="86" t="s">
        <v>2182</v>
      </c>
      <c r="D4235" s="86" t="s">
        <v>2183</v>
      </c>
      <c r="F4235" s="97">
        <v>0</v>
      </c>
    </row>
    <row r="4236" spans="1:6">
      <c r="A4236" s="96" t="s">
        <v>65</v>
      </c>
      <c r="B4236" s="86" t="s">
        <v>211</v>
      </c>
      <c r="C4236" s="87" t="s">
        <v>2184</v>
      </c>
      <c r="D4236" s="86" t="s">
        <v>2185</v>
      </c>
      <c r="F4236" s="97">
        <v>0</v>
      </c>
    </row>
    <row r="4237" spans="1:6">
      <c r="A4237" s="96" t="s">
        <v>66</v>
      </c>
      <c r="B4237" s="86" t="s">
        <v>212</v>
      </c>
      <c r="C4237" s="86" t="s">
        <v>298</v>
      </c>
      <c r="D4237" s="86" t="s">
        <v>299</v>
      </c>
      <c r="F4237" s="97">
        <v>0</v>
      </c>
    </row>
    <row r="4238" spans="1:6">
      <c r="A4238" s="96" t="s">
        <v>66</v>
      </c>
      <c r="B4238" s="86" t="s">
        <v>212</v>
      </c>
      <c r="C4238" s="86" t="s">
        <v>302</v>
      </c>
      <c r="D4238" s="86" t="s">
        <v>303</v>
      </c>
      <c r="F4238" s="97">
        <v>0</v>
      </c>
    </row>
    <row r="4239" spans="1:6">
      <c r="A4239" s="96" t="s">
        <v>66</v>
      </c>
      <c r="B4239" s="86" t="s">
        <v>212</v>
      </c>
      <c r="C4239" s="86" t="s">
        <v>306</v>
      </c>
      <c r="D4239" s="86" t="s">
        <v>307</v>
      </c>
      <c r="F4239" s="97">
        <v>0</v>
      </c>
    </row>
    <row r="4240" spans="1:6">
      <c r="A4240" s="96" t="s">
        <v>66</v>
      </c>
      <c r="B4240" s="86" t="s">
        <v>212</v>
      </c>
      <c r="C4240" s="86" t="s">
        <v>308</v>
      </c>
      <c r="D4240" s="86" t="s">
        <v>309</v>
      </c>
      <c r="F4240" s="97">
        <v>0</v>
      </c>
    </row>
    <row r="4241" spans="1:6">
      <c r="A4241" s="96" t="s">
        <v>66</v>
      </c>
      <c r="B4241" s="86" t="s">
        <v>212</v>
      </c>
      <c r="C4241" s="86" t="s">
        <v>311</v>
      </c>
      <c r="D4241" s="86" t="s">
        <v>312</v>
      </c>
      <c r="F4241" s="97">
        <v>0</v>
      </c>
    </row>
    <row r="4242" spans="1:6">
      <c r="A4242" s="96" t="s">
        <v>66</v>
      </c>
      <c r="B4242" s="86" t="s">
        <v>212</v>
      </c>
      <c r="C4242" s="86" t="s">
        <v>314</v>
      </c>
      <c r="D4242" s="86" t="s">
        <v>315</v>
      </c>
      <c r="F4242" s="97">
        <v>0</v>
      </c>
    </row>
    <row r="4243" spans="1:6">
      <c r="A4243" s="96" t="s">
        <v>66</v>
      </c>
      <c r="B4243" s="86" t="s">
        <v>212</v>
      </c>
      <c r="C4243" s="86" t="s">
        <v>317</v>
      </c>
      <c r="D4243" s="86" t="s">
        <v>318</v>
      </c>
      <c r="F4243" s="97">
        <v>0</v>
      </c>
    </row>
    <row r="4244" spans="1:6">
      <c r="A4244" s="96" t="s">
        <v>66</v>
      </c>
      <c r="B4244" s="86" t="s">
        <v>212</v>
      </c>
      <c r="C4244" s="86" t="s">
        <v>320</v>
      </c>
      <c r="D4244" s="86" t="s">
        <v>321</v>
      </c>
      <c r="F4244" s="97">
        <v>0</v>
      </c>
    </row>
    <row r="4245" spans="1:6">
      <c r="A4245" s="96" t="s">
        <v>66</v>
      </c>
      <c r="B4245" s="86" t="s">
        <v>212</v>
      </c>
      <c r="C4245" s="86" t="s">
        <v>322</v>
      </c>
      <c r="D4245" s="86" t="s">
        <v>323</v>
      </c>
      <c r="F4245" s="97">
        <v>0</v>
      </c>
    </row>
    <row r="4246" spans="1:6">
      <c r="A4246" s="96" t="s">
        <v>66</v>
      </c>
      <c r="B4246" s="86" t="s">
        <v>212</v>
      </c>
      <c r="C4246" s="86" t="s">
        <v>325</v>
      </c>
      <c r="D4246" s="86" t="s">
        <v>326</v>
      </c>
      <c r="F4246" s="97">
        <v>0</v>
      </c>
    </row>
    <row r="4247" spans="1:6">
      <c r="A4247" s="96" t="s">
        <v>66</v>
      </c>
      <c r="B4247" s="86" t="s">
        <v>212</v>
      </c>
      <c r="C4247" s="86" t="s">
        <v>327</v>
      </c>
      <c r="D4247" s="86" t="s">
        <v>328</v>
      </c>
      <c r="F4247" s="97">
        <v>0</v>
      </c>
    </row>
    <row r="4248" spans="1:6">
      <c r="A4248" s="96" t="s">
        <v>66</v>
      </c>
      <c r="B4248" s="86" t="s">
        <v>212</v>
      </c>
      <c r="C4248" s="87" t="s">
        <v>330</v>
      </c>
      <c r="D4248" s="86" t="s">
        <v>331</v>
      </c>
      <c r="F4248" s="97">
        <v>0</v>
      </c>
    </row>
    <row r="4249" spans="1:6">
      <c r="A4249" s="96" t="s">
        <v>66</v>
      </c>
      <c r="B4249" s="86" t="s">
        <v>212</v>
      </c>
      <c r="C4249" s="86" t="s">
        <v>332</v>
      </c>
      <c r="D4249" s="86" t="s">
        <v>333</v>
      </c>
      <c r="F4249" s="97">
        <v>0</v>
      </c>
    </row>
    <row r="4250" spans="1:6">
      <c r="A4250" s="96" t="s">
        <v>66</v>
      </c>
      <c r="B4250" s="86" t="s">
        <v>212</v>
      </c>
      <c r="C4250" s="86" t="s">
        <v>334</v>
      </c>
      <c r="D4250" s="86" t="s">
        <v>335</v>
      </c>
      <c r="F4250" s="97">
        <v>0</v>
      </c>
    </row>
    <row r="4251" spans="1:6">
      <c r="A4251" s="96" t="s">
        <v>66</v>
      </c>
      <c r="B4251" s="86" t="s">
        <v>212</v>
      </c>
      <c r="C4251" s="86" t="s">
        <v>336</v>
      </c>
      <c r="D4251" s="86" t="s">
        <v>337</v>
      </c>
      <c r="F4251" s="97">
        <v>0</v>
      </c>
    </row>
    <row r="4252" spans="1:6">
      <c r="A4252" s="96" t="s">
        <v>66</v>
      </c>
      <c r="B4252" s="86" t="s">
        <v>212</v>
      </c>
      <c r="C4252" s="86" t="s">
        <v>339</v>
      </c>
      <c r="D4252" s="86" t="s">
        <v>340</v>
      </c>
      <c r="F4252" s="97">
        <v>0</v>
      </c>
    </row>
    <row r="4253" spans="1:6">
      <c r="A4253" s="96" t="s">
        <v>66</v>
      </c>
      <c r="B4253" s="86" t="s">
        <v>212</v>
      </c>
      <c r="C4253" s="86" t="s">
        <v>342</v>
      </c>
      <c r="D4253" s="86" t="s">
        <v>343</v>
      </c>
      <c r="F4253" s="97">
        <v>0</v>
      </c>
    </row>
    <row r="4254" spans="1:6">
      <c r="A4254" s="96" t="s">
        <v>66</v>
      </c>
      <c r="B4254" s="86" t="s">
        <v>212</v>
      </c>
      <c r="C4254" s="86" t="s">
        <v>344</v>
      </c>
      <c r="D4254" s="86" t="s">
        <v>345</v>
      </c>
      <c r="F4254" s="97">
        <v>0</v>
      </c>
    </row>
    <row r="4255" spans="1:6">
      <c r="A4255" s="96" t="s">
        <v>66</v>
      </c>
      <c r="B4255" s="86" t="s">
        <v>212</v>
      </c>
      <c r="C4255" s="86" t="s">
        <v>347</v>
      </c>
      <c r="D4255" s="86" t="s">
        <v>348</v>
      </c>
      <c r="F4255" s="97">
        <v>0</v>
      </c>
    </row>
    <row r="4256" spans="1:6">
      <c r="A4256" s="96" t="s">
        <v>66</v>
      </c>
      <c r="B4256" s="86" t="s">
        <v>212</v>
      </c>
      <c r="C4256" s="86" t="s">
        <v>349</v>
      </c>
      <c r="D4256" s="86" t="s">
        <v>350</v>
      </c>
      <c r="F4256" s="97">
        <v>0</v>
      </c>
    </row>
    <row r="4257" spans="1:6">
      <c r="A4257" s="96" t="s">
        <v>66</v>
      </c>
      <c r="B4257" s="86" t="s">
        <v>212</v>
      </c>
      <c r="C4257" s="86" t="s">
        <v>353</v>
      </c>
      <c r="D4257" s="86" t="s">
        <v>354</v>
      </c>
      <c r="F4257" s="97">
        <v>0</v>
      </c>
    </row>
    <row r="4258" spans="1:6">
      <c r="A4258" s="96" t="s">
        <v>66</v>
      </c>
      <c r="B4258" s="86" t="s">
        <v>212</v>
      </c>
      <c r="C4258" s="86" t="s">
        <v>355</v>
      </c>
      <c r="D4258" s="86" t="s">
        <v>356</v>
      </c>
      <c r="F4258" s="97">
        <v>0</v>
      </c>
    </row>
    <row r="4259" spans="1:6">
      <c r="A4259" s="96" t="s">
        <v>66</v>
      </c>
      <c r="B4259" s="86" t="s">
        <v>212</v>
      </c>
      <c r="C4259" s="86" t="s">
        <v>358</v>
      </c>
      <c r="D4259" s="86" t="s">
        <v>359</v>
      </c>
      <c r="F4259" s="97">
        <v>0</v>
      </c>
    </row>
    <row r="4260" spans="1:6">
      <c r="A4260" s="96" t="s">
        <v>66</v>
      </c>
      <c r="B4260" s="86" t="s">
        <v>212</v>
      </c>
      <c r="C4260" s="86" t="s">
        <v>360</v>
      </c>
      <c r="D4260" s="86" t="s">
        <v>361</v>
      </c>
      <c r="F4260" s="97">
        <v>0</v>
      </c>
    </row>
    <row r="4261" spans="1:6">
      <c r="A4261" s="96" t="s">
        <v>66</v>
      </c>
      <c r="B4261" s="86" t="s">
        <v>212</v>
      </c>
      <c r="C4261" s="86" t="s">
        <v>362</v>
      </c>
      <c r="D4261" s="86" t="s">
        <v>363</v>
      </c>
      <c r="F4261" s="97">
        <v>0</v>
      </c>
    </row>
    <row r="4262" spans="1:6">
      <c r="A4262" s="96" t="s">
        <v>66</v>
      </c>
      <c r="B4262" s="86" t="s">
        <v>212</v>
      </c>
      <c r="C4262" s="86" t="s">
        <v>364</v>
      </c>
      <c r="D4262" s="86" t="s">
        <v>365</v>
      </c>
      <c r="F4262" s="97">
        <v>0</v>
      </c>
    </row>
    <row r="4263" spans="1:6">
      <c r="A4263" s="96" t="s">
        <v>66</v>
      </c>
      <c r="B4263" s="86" t="s">
        <v>212</v>
      </c>
      <c r="C4263" s="86" t="s">
        <v>366</v>
      </c>
      <c r="D4263" s="86" t="s">
        <v>367</v>
      </c>
      <c r="F4263" s="97">
        <v>0</v>
      </c>
    </row>
    <row r="4264" spans="1:6">
      <c r="A4264" s="96" t="s">
        <v>66</v>
      </c>
      <c r="B4264" s="86" t="s">
        <v>212</v>
      </c>
      <c r="C4264" s="86" t="s">
        <v>369</v>
      </c>
      <c r="D4264" s="86" t="s">
        <v>370</v>
      </c>
      <c r="F4264" s="97">
        <v>0</v>
      </c>
    </row>
    <row r="4265" spans="1:6">
      <c r="A4265" s="96" t="s">
        <v>66</v>
      </c>
      <c r="B4265" s="86" t="s">
        <v>212</v>
      </c>
      <c r="C4265" s="86" t="s">
        <v>371</v>
      </c>
      <c r="D4265" s="86" t="s">
        <v>372</v>
      </c>
      <c r="F4265" s="97">
        <v>0</v>
      </c>
    </row>
    <row r="4266" spans="1:6">
      <c r="A4266" s="96" t="s">
        <v>66</v>
      </c>
      <c r="B4266" s="86" t="s">
        <v>212</v>
      </c>
      <c r="C4266" s="86" t="s">
        <v>373</v>
      </c>
      <c r="D4266" s="86" t="s">
        <v>374</v>
      </c>
      <c r="F4266" s="97">
        <v>0</v>
      </c>
    </row>
    <row r="4267" spans="1:6">
      <c r="A4267" s="96" t="s">
        <v>66</v>
      </c>
      <c r="B4267" s="86" t="s">
        <v>212</v>
      </c>
      <c r="C4267" s="86" t="s">
        <v>376</v>
      </c>
      <c r="D4267" s="86" t="s">
        <v>377</v>
      </c>
      <c r="F4267" s="97">
        <v>0</v>
      </c>
    </row>
    <row r="4268" spans="1:6">
      <c r="A4268" s="96" t="s">
        <v>66</v>
      </c>
      <c r="B4268" s="86" t="s">
        <v>212</v>
      </c>
      <c r="C4268" s="86" t="s">
        <v>378</v>
      </c>
      <c r="D4268" s="86" t="s">
        <v>379</v>
      </c>
      <c r="F4268" s="97">
        <v>0</v>
      </c>
    </row>
    <row r="4269" spans="1:6">
      <c r="A4269" s="96" t="s">
        <v>66</v>
      </c>
      <c r="B4269" s="86" t="s">
        <v>212</v>
      </c>
      <c r="C4269" s="86" t="s">
        <v>382</v>
      </c>
      <c r="D4269" s="86" t="s">
        <v>383</v>
      </c>
      <c r="F4269" s="97">
        <v>0</v>
      </c>
    </row>
    <row r="4270" spans="1:6">
      <c r="A4270" s="96" t="s">
        <v>66</v>
      </c>
      <c r="B4270" s="86" t="s">
        <v>212</v>
      </c>
      <c r="C4270" s="86" t="s">
        <v>385</v>
      </c>
      <c r="D4270" s="86" t="s">
        <v>386</v>
      </c>
      <c r="F4270" s="97">
        <v>0</v>
      </c>
    </row>
    <row r="4271" spans="1:6">
      <c r="A4271" s="96" t="s">
        <v>66</v>
      </c>
      <c r="B4271" s="86" t="s">
        <v>212</v>
      </c>
      <c r="C4271" s="86" t="s">
        <v>387</v>
      </c>
      <c r="D4271" s="86" t="s">
        <v>388</v>
      </c>
      <c r="F4271" s="97">
        <v>0</v>
      </c>
    </row>
    <row r="4272" spans="1:6">
      <c r="A4272" s="96" t="s">
        <v>66</v>
      </c>
      <c r="B4272" s="86" t="s">
        <v>212</v>
      </c>
      <c r="C4272" s="86" t="s">
        <v>390</v>
      </c>
      <c r="D4272" s="86" t="s">
        <v>391</v>
      </c>
      <c r="F4272" s="97">
        <v>0</v>
      </c>
    </row>
    <row r="4273" spans="1:6">
      <c r="A4273" s="96" t="s">
        <v>66</v>
      </c>
      <c r="B4273" s="86" t="s">
        <v>212</v>
      </c>
      <c r="C4273" s="86" t="s">
        <v>392</v>
      </c>
      <c r="D4273" s="86" t="s">
        <v>393</v>
      </c>
      <c r="F4273" s="97">
        <v>0</v>
      </c>
    </row>
    <row r="4274" spans="1:6">
      <c r="A4274" s="96" t="s">
        <v>66</v>
      </c>
      <c r="B4274" s="86" t="s">
        <v>212</v>
      </c>
      <c r="C4274" s="86" t="s">
        <v>394</v>
      </c>
      <c r="D4274" s="86" t="s">
        <v>395</v>
      </c>
      <c r="F4274" s="97">
        <v>0</v>
      </c>
    </row>
    <row r="4275" spans="1:6">
      <c r="A4275" s="96" t="s">
        <v>66</v>
      </c>
      <c r="B4275" s="86" t="s">
        <v>212</v>
      </c>
      <c r="C4275" s="86" t="s">
        <v>396</v>
      </c>
      <c r="D4275" s="86" t="s">
        <v>397</v>
      </c>
      <c r="F4275" s="97">
        <v>0</v>
      </c>
    </row>
    <row r="4276" spans="1:6">
      <c r="A4276" s="96" t="s">
        <v>66</v>
      </c>
      <c r="B4276" s="86" t="s">
        <v>212</v>
      </c>
      <c r="C4276" s="86" t="s">
        <v>398</v>
      </c>
      <c r="D4276" s="86" t="s">
        <v>399</v>
      </c>
      <c r="F4276" s="97">
        <v>0</v>
      </c>
    </row>
    <row r="4277" spans="1:6">
      <c r="A4277" s="96" t="s">
        <v>66</v>
      </c>
      <c r="B4277" s="86" t="s">
        <v>212</v>
      </c>
      <c r="C4277" s="86" t="s">
        <v>401</v>
      </c>
      <c r="D4277" s="86" t="s">
        <v>402</v>
      </c>
      <c r="F4277" s="97">
        <v>0</v>
      </c>
    </row>
    <row r="4278" spans="1:6">
      <c r="A4278" s="96" t="s">
        <v>66</v>
      </c>
      <c r="B4278" s="86" t="s">
        <v>212</v>
      </c>
      <c r="C4278" s="86" t="s">
        <v>404</v>
      </c>
      <c r="D4278" s="86" t="s">
        <v>405</v>
      </c>
      <c r="F4278" s="97">
        <v>0</v>
      </c>
    </row>
    <row r="4279" spans="1:6">
      <c r="A4279" s="96" t="s">
        <v>66</v>
      </c>
      <c r="B4279" s="86" t="s">
        <v>212</v>
      </c>
      <c r="C4279" s="86" t="s">
        <v>406</v>
      </c>
      <c r="D4279" s="86" t="s">
        <v>407</v>
      </c>
      <c r="F4279" s="97">
        <v>0</v>
      </c>
    </row>
    <row r="4280" spans="1:6">
      <c r="A4280" s="96" t="s">
        <v>66</v>
      </c>
      <c r="B4280" s="86" t="s">
        <v>212</v>
      </c>
      <c r="C4280" s="86" t="s">
        <v>408</v>
      </c>
      <c r="D4280" s="86" t="s">
        <v>409</v>
      </c>
      <c r="F4280" s="97">
        <v>0</v>
      </c>
    </row>
    <row r="4281" spans="1:6">
      <c r="A4281" s="96" t="s">
        <v>66</v>
      </c>
      <c r="B4281" s="86" t="s">
        <v>212</v>
      </c>
      <c r="C4281" s="86" t="s">
        <v>410</v>
      </c>
      <c r="D4281" s="86" t="s">
        <v>411</v>
      </c>
      <c r="F4281" s="97">
        <v>0</v>
      </c>
    </row>
    <row r="4282" spans="1:6">
      <c r="A4282" s="96" t="s">
        <v>66</v>
      </c>
      <c r="B4282" s="86" t="s">
        <v>212</v>
      </c>
      <c r="C4282" s="86" t="s">
        <v>412</v>
      </c>
      <c r="D4282" s="86" t="s">
        <v>413</v>
      </c>
      <c r="F4282" s="97">
        <v>0</v>
      </c>
    </row>
    <row r="4283" spans="1:6">
      <c r="A4283" s="96" t="s">
        <v>66</v>
      </c>
      <c r="B4283" s="86" t="s">
        <v>212</v>
      </c>
      <c r="C4283" s="86" t="s">
        <v>415</v>
      </c>
      <c r="D4283" s="86" t="s">
        <v>416</v>
      </c>
      <c r="F4283" s="97">
        <v>0</v>
      </c>
    </row>
    <row r="4284" spans="1:6">
      <c r="A4284" s="96" t="s">
        <v>66</v>
      </c>
      <c r="B4284" s="86" t="s">
        <v>212</v>
      </c>
      <c r="C4284" s="86" t="s">
        <v>418</v>
      </c>
      <c r="D4284" s="86" t="s">
        <v>419</v>
      </c>
      <c r="F4284" s="97">
        <v>0</v>
      </c>
    </row>
    <row r="4285" spans="1:6">
      <c r="A4285" s="96" t="s">
        <v>66</v>
      </c>
      <c r="B4285" s="86" t="s">
        <v>212</v>
      </c>
      <c r="C4285" s="86" t="s">
        <v>420</v>
      </c>
      <c r="D4285" s="86" t="s">
        <v>421</v>
      </c>
      <c r="F4285" s="97">
        <v>0</v>
      </c>
    </row>
    <row r="4286" spans="1:6">
      <c r="A4286" s="96" t="s">
        <v>66</v>
      </c>
      <c r="B4286" s="86" t="s">
        <v>212</v>
      </c>
      <c r="C4286" s="86" t="s">
        <v>423</v>
      </c>
      <c r="D4286" s="86" t="s">
        <v>424</v>
      </c>
      <c r="F4286" s="97">
        <v>0</v>
      </c>
    </row>
    <row r="4287" spans="1:6">
      <c r="A4287" s="96" t="s">
        <v>66</v>
      </c>
      <c r="B4287" s="86" t="s">
        <v>212</v>
      </c>
      <c r="C4287" s="86" t="s">
        <v>426</v>
      </c>
      <c r="D4287" s="86" t="s">
        <v>427</v>
      </c>
      <c r="F4287" s="97">
        <v>0</v>
      </c>
    </row>
    <row r="4288" spans="1:6">
      <c r="A4288" s="96" t="s">
        <v>66</v>
      </c>
      <c r="B4288" s="86" t="s">
        <v>212</v>
      </c>
      <c r="C4288" s="86" t="s">
        <v>428</v>
      </c>
      <c r="D4288" s="86" t="s">
        <v>429</v>
      </c>
      <c r="F4288" s="97">
        <v>0</v>
      </c>
    </row>
    <row r="4289" spans="1:6">
      <c r="A4289" s="96" t="s">
        <v>66</v>
      </c>
      <c r="B4289" s="86" t="s">
        <v>212</v>
      </c>
      <c r="C4289" s="86" t="s">
        <v>430</v>
      </c>
      <c r="D4289" s="86" t="s">
        <v>431</v>
      </c>
      <c r="F4289" s="97">
        <v>0</v>
      </c>
    </row>
    <row r="4290" spans="1:6">
      <c r="A4290" s="96" t="s">
        <v>66</v>
      </c>
      <c r="B4290" s="86" t="s">
        <v>212</v>
      </c>
      <c r="C4290" s="86" t="s">
        <v>432</v>
      </c>
      <c r="D4290" s="86" t="s">
        <v>433</v>
      </c>
      <c r="F4290" s="97">
        <v>0</v>
      </c>
    </row>
    <row r="4291" spans="1:6">
      <c r="A4291" s="96" t="s">
        <v>66</v>
      </c>
      <c r="B4291" s="86" t="s">
        <v>212</v>
      </c>
      <c r="C4291" s="86" t="s">
        <v>435</v>
      </c>
      <c r="D4291" s="86" t="s">
        <v>436</v>
      </c>
      <c r="F4291" s="97">
        <v>0</v>
      </c>
    </row>
    <row r="4292" spans="1:6">
      <c r="A4292" s="96" t="s">
        <v>66</v>
      </c>
      <c r="B4292" s="86" t="s">
        <v>212</v>
      </c>
      <c r="C4292" s="86" t="s">
        <v>438</v>
      </c>
      <c r="D4292" s="86" t="s">
        <v>439</v>
      </c>
      <c r="F4292" s="97">
        <v>0</v>
      </c>
    </row>
    <row r="4293" spans="1:6">
      <c r="A4293" s="96" t="s">
        <v>66</v>
      </c>
      <c r="B4293" s="86" t="s">
        <v>212</v>
      </c>
      <c r="C4293" s="86" t="s">
        <v>440</v>
      </c>
      <c r="D4293" s="86" t="s">
        <v>441</v>
      </c>
      <c r="F4293" s="97">
        <v>0</v>
      </c>
    </row>
    <row r="4294" spans="1:6">
      <c r="A4294" s="96" t="s">
        <v>66</v>
      </c>
      <c r="B4294" s="86" t="s">
        <v>212</v>
      </c>
      <c r="C4294" s="86" t="s">
        <v>442</v>
      </c>
      <c r="D4294" s="86" t="s">
        <v>443</v>
      </c>
      <c r="F4294" s="97">
        <v>0</v>
      </c>
    </row>
    <row r="4295" spans="1:6">
      <c r="A4295" s="96" t="s">
        <v>66</v>
      </c>
      <c r="B4295" s="86" t="s">
        <v>212</v>
      </c>
      <c r="C4295" s="86" t="s">
        <v>445</v>
      </c>
      <c r="D4295" s="86" t="s">
        <v>446</v>
      </c>
      <c r="F4295" s="97">
        <v>0</v>
      </c>
    </row>
    <row r="4296" spans="1:6">
      <c r="A4296" s="96" t="s">
        <v>66</v>
      </c>
      <c r="B4296" s="86" t="s">
        <v>212</v>
      </c>
      <c r="C4296" s="86" t="s">
        <v>447</v>
      </c>
      <c r="D4296" s="86" t="s">
        <v>448</v>
      </c>
      <c r="F4296" s="97">
        <v>0</v>
      </c>
    </row>
    <row r="4297" spans="1:6">
      <c r="A4297" s="96" t="s">
        <v>66</v>
      </c>
      <c r="B4297" s="86" t="s">
        <v>212</v>
      </c>
      <c r="C4297" s="86" t="s">
        <v>449</v>
      </c>
      <c r="D4297" s="86" t="s">
        <v>450</v>
      </c>
      <c r="F4297" s="97">
        <v>0</v>
      </c>
    </row>
    <row r="4298" spans="1:6">
      <c r="A4298" s="96" t="s">
        <v>66</v>
      </c>
      <c r="B4298" s="86" t="s">
        <v>212</v>
      </c>
      <c r="C4298" s="86" t="s">
        <v>452</v>
      </c>
      <c r="D4298" s="86" t="s">
        <v>453</v>
      </c>
      <c r="F4298" s="97">
        <v>0</v>
      </c>
    </row>
    <row r="4299" spans="1:6">
      <c r="A4299" s="96" t="s">
        <v>66</v>
      </c>
      <c r="B4299" s="86" t="s">
        <v>212</v>
      </c>
      <c r="C4299" s="86" t="s">
        <v>455</v>
      </c>
      <c r="D4299" s="86" t="s">
        <v>456</v>
      </c>
      <c r="F4299" s="97">
        <v>0</v>
      </c>
    </row>
    <row r="4300" spans="1:6">
      <c r="A4300" s="96" t="s">
        <v>66</v>
      </c>
      <c r="B4300" s="86" t="s">
        <v>212</v>
      </c>
      <c r="C4300" s="86" t="s">
        <v>457</v>
      </c>
      <c r="D4300" s="86" t="s">
        <v>458</v>
      </c>
      <c r="F4300" s="97">
        <v>0</v>
      </c>
    </row>
    <row r="4301" spans="1:6">
      <c r="A4301" s="96" t="s">
        <v>66</v>
      </c>
      <c r="B4301" s="86" t="s">
        <v>212</v>
      </c>
      <c r="C4301" s="86" t="s">
        <v>459</v>
      </c>
      <c r="D4301" s="86" t="s">
        <v>460</v>
      </c>
      <c r="F4301" s="97">
        <v>0</v>
      </c>
    </row>
    <row r="4302" spans="1:6">
      <c r="A4302" s="96" t="s">
        <v>66</v>
      </c>
      <c r="B4302" s="86" t="s">
        <v>212</v>
      </c>
      <c r="C4302" s="86" t="s">
        <v>462</v>
      </c>
      <c r="D4302" s="86" t="s">
        <v>463</v>
      </c>
      <c r="F4302" s="97">
        <v>0</v>
      </c>
    </row>
    <row r="4303" spans="1:6">
      <c r="A4303" s="96" t="s">
        <v>66</v>
      </c>
      <c r="B4303" s="86" t="s">
        <v>212</v>
      </c>
      <c r="C4303" s="86" t="s">
        <v>464</v>
      </c>
      <c r="D4303" s="86" t="s">
        <v>465</v>
      </c>
      <c r="F4303" s="97">
        <v>0</v>
      </c>
    </row>
    <row r="4304" spans="1:6">
      <c r="A4304" s="96" t="s">
        <v>66</v>
      </c>
      <c r="B4304" s="86" t="s">
        <v>212</v>
      </c>
      <c r="C4304" s="86" t="s">
        <v>466</v>
      </c>
      <c r="D4304" s="86" t="s">
        <v>467</v>
      </c>
      <c r="F4304" s="97">
        <v>0</v>
      </c>
    </row>
    <row r="4305" spans="1:6">
      <c r="A4305" s="96" t="s">
        <v>66</v>
      </c>
      <c r="B4305" s="86" t="s">
        <v>212</v>
      </c>
      <c r="C4305" s="86" t="s">
        <v>468</v>
      </c>
      <c r="D4305" s="86" t="s">
        <v>469</v>
      </c>
      <c r="F4305" s="97">
        <v>0</v>
      </c>
    </row>
    <row r="4306" spans="1:6">
      <c r="A4306" s="96" t="s">
        <v>66</v>
      </c>
      <c r="B4306" s="86" t="s">
        <v>212</v>
      </c>
      <c r="C4306" s="86" t="s">
        <v>470</v>
      </c>
      <c r="D4306" s="86" t="s">
        <v>471</v>
      </c>
      <c r="F4306" s="97">
        <v>0</v>
      </c>
    </row>
    <row r="4307" spans="1:6">
      <c r="A4307" s="96" t="s">
        <v>66</v>
      </c>
      <c r="B4307" s="86" t="s">
        <v>212</v>
      </c>
      <c r="C4307" s="86" t="s">
        <v>472</v>
      </c>
      <c r="D4307" s="86" t="s">
        <v>473</v>
      </c>
      <c r="F4307" s="97">
        <v>0</v>
      </c>
    </row>
    <row r="4308" spans="1:6">
      <c r="A4308" s="96" t="s">
        <v>66</v>
      </c>
      <c r="B4308" s="86" t="s">
        <v>212</v>
      </c>
      <c r="C4308" s="86" t="s">
        <v>475</v>
      </c>
      <c r="D4308" s="86" t="s">
        <v>476</v>
      </c>
      <c r="F4308" s="97">
        <v>0</v>
      </c>
    </row>
    <row r="4309" spans="1:6">
      <c r="A4309" s="96" t="s">
        <v>66</v>
      </c>
      <c r="B4309" s="86" t="s">
        <v>212</v>
      </c>
      <c r="C4309" s="86" t="s">
        <v>477</v>
      </c>
      <c r="D4309" s="86" t="s">
        <v>478</v>
      </c>
      <c r="F4309" s="97">
        <v>0</v>
      </c>
    </row>
    <row r="4310" spans="1:6">
      <c r="A4310" s="96" t="s">
        <v>66</v>
      </c>
      <c r="B4310" s="86" t="s">
        <v>212</v>
      </c>
      <c r="C4310" s="86" t="s">
        <v>479</v>
      </c>
      <c r="D4310" s="86" t="s">
        <v>480</v>
      </c>
      <c r="F4310" s="97">
        <v>0</v>
      </c>
    </row>
    <row r="4311" spans="1:6">
      <c r="A4311" s="96" t="s">
        <v>66</v>
      </c>
      <c r="B4311" s="86" t="s">
        <v>212</v>
      </c>
      <c r="C4311" s="86" t="s">
        <v>481</v>
      </c>
      <c r="D4311" s="86" t="s">
        <v>482</v>
      </c>
      <c r="F4311" s="97">
        <v>0</v>
      </c>
    </row>
    <row r="4312" spans="1:6">
      <c r="A4312" s="96" t="s">
        <v>66</v>
      </c>
      <c r="B4312" s="86" t="s">
        <v>212</v>
      </c>
      <c r="C4312" s="86" t="s">
        <v>483</v>
      </c>
      <c r="D4312" s="86" t="s">
        <v>484</v>
      </c>
      <c r="F4312" s="97">
        <v>0</v>
      </c>
    </row>
    <row r="4313" spans="1:6">
      <c r="A4313" s="96" t="s">
        <v>66</v>
      </c>
      <c r="B4313" s="86" t="s">
        <v>212</v>
      </c>
      <c r="C4313" s="86" t="s">
        <v>485</v>
      </c>
      <c r="D4313" s="86" t="s">
        <v>486</v>
      </c>
      <c r="F4313" s="97">
        <v>0</v>
      </c>
    </row>
    <row r="4314" spans="1:6">
      <c r="A4314" s="96" t="s">
        <v>66</v>
      </c>
      <c r="B4314" s="86" t="s">
        <v>212</v>
      </c>
      <c r="C4314" s="86" t="s">
        <v>487</v>
      </c>
      <c r="D4314" s="86" t="s">
        <v>488</v>
      </c>
      <c r="F4314" s="97">
        <v>0</v>
      </c>
    </row>
    <row r="4315" spans="1:6">
      <c r="A4315" s="96" t="s">
        <v>66</v>
      </c>
      <c r="B4315" s="86" t="s">
        <v>212</v>
      </c>
      <c r="C4315" s="86" t="s">
        <v>489</v>
      </c>
      <c r="D4315" s="86" t="s">
        <v>490</v>
      </c>
      <c r="F4315" s="97">
        <v>0</v>
      </c>
    </row>
    <row r="4316" spans="1:6">
      <c r="A4316" s="96" t="s">
        <v>66</v>
      </c>
      <c r="B4316" s="86" t="s">
        <v>212</v>
      </c>
      <c r="C4316" s="86" t="s">
        <v>491</v>
      </c>
      <c r="D4316" s="86" t="s">
        <v>492</v>
      </c>
      <c r="F4316" s="97">
        <v>0</v>
      </c>
    </row>
    <row r="4317" spans="1:6">
      <c r="A4317" s="96" t="s">
        <v>66</v>
      </c>
      <c r="B4317" s="86" t="s">
        <v>212</v>
      </c>
      <c r="C4317" s="86" t="s">
        <v>493</v>
      </c>
      <c r="D4317" s="86" t="s">
        <v>494</v>
      </c>
      <c r="F4317" s="97">
        <v>0</v>
      </c>
    </row>
    <row r="4318" spans="1:6">
      <c r="A4318" s="96" t="s">
        <v>66</v>
      </c>
      <c r="B4318" s="86" t="s">
        <v>212</v>
      </c>
      <c r="C4318" s="86" t="s">
        <v>495</v>
      </c>
      <c r="D4318" s="86" t="s">
        <v>496</v>
      </c>
      <c r="F4318" s="97">
        <v>0</v>
      </c>
    </row>
    <row r="4319" spans="1:6">
      <c r="A4319" s="96" t="s">
        <v>66</v>
      </c>
      <c r="B4319" s="86" t="s">
        <v>212</v>
      </c>
      <c r="C4319" s="86" t="s">
        <v>497</v>
      </c>
      <c r="D4319" s="86" t="s">
        <v>498</v>
      </c>
      <c r="F4319" s="97">
        <v>0</v>
      </c>
    </row>
    <row r="4320" spans="1:6">
      <c r="A4320" s="96" t="s">
        <v>66</v>
      </c>
      <c r="B4320" s="86" t="s">
        <v>212</v>
      </c>
      <c r="C4320" s="86" t="s">
        <v>499</v>
      </c>
      <c r="D4320" s="86" t="s">
        <v>500</v>
      </c>
      <c r="F4320" s="97">
        <v>0</v>
      </c>
    </row>
    <row r="4321" spans="1:6">
      <c r="A4321" s="96" t="s">
        <v>66</v>
      </c>
      <c r="B4321" s="86" t="s">
        <v>212</v>
      </c>
      <c r="C4321" s="86" t="s">
        <v>501</v>
      </c>
      <c r="D4321" s="86" t="s">
        <v>502</v>
      </c>
      <c r="F4321" s="97">
        <v>0</v>
      </c>
    </row>
    <row r="4322" spans="1:6">
      <c r="A4322" s="96" t="s">
        <v>66</v>
      </c>
      <c r="B4322" s="86" t="s">
        <v>212</v>
      </c>
      <c r="C4322" s="86" t="s">
        <v>503</v>
      </c>
      <c r="D4322" s="86" t="s">
        <v>504</v>
      </c>
      <c r="F4322" s="97">
        <v>0</v>
      </c>
    </row>
    <row r="4323" spans="1:6">
      <c r="A4323" s="96" t="s">
        <v>66</v>
      </c>
      <c r="B4323" s="86" t="s">
        <v>212</v>
      </c>
      <c r="C4323" s="86" t="s">
        <v>505</v>
      </c>
      <c r="D4323" s="86" t="s">
        <v>506</v>
      </c>
      <c r="F4323" s="97">
        <v>0</v>
      </c>
    </row>
    <row r="4324" spans="1:6">
      <c r="A4324" s="96" t="s">
        <v>66</v>
      </c>
      <c r="B4324" s="86" t="s">
        <v>212</v>
      </c>
      <c r="C4324" s="86" t="s">
        <v>507</v>
      </c>
      <c r="D4324" s="86" t="s">
        <v>508</v>
      </c>
      <c r="F4324" s="97">
        <v>0</v>
      </c>
    </row>
    <row r="4325" spans="1:6">
      <c r="A4325" s="96" t="s">
        <v>66</v>
      </c>
      <c r="B4325" s="86" t="s">
        <v>212</v>
      </c>
      <c r="C4325" s="86" t="s">
        <v>509</v>
      </c>
      <c r="D4325" s="86" t="s">
        <v>510</v>
      </c>
      <c r="F4325" s="97">
        <v>0</v>
      </c>
    </row>
    <row r="4326" spans="1:6">
      <c r="A4326" s="96" t="s">
        <v>66</v>
      </c>
      <c r="B4326" s="86" t="s">
        <v>212</v>
      </c>
      <c r="C4326" s="86" t="s">
        <v>511</v>
      </c>
      <c r="D4326" s="86" t="s">
        <v>512</v>
      </c>
      <c r="F4326" s="97">
        <v>0</v>
      </c>
    </row>
    <row r="4327" spans="1:6">
      <c r="A4327" s="96" t="s">
        <v>66</v>
      </c>
      <c r="B4327" s="86" t="s">
        <v>212</v>
      </c>
      <c r="C4327" s="86" t="s">
        <v>513</v>
      </c>
      <c r="D4327" s="86" t="s">
        <v>514</v>
      </c>
      <c r="F4327" s="97">
        <v>0</v>
      </c>
    </row>
    <row r="4328" spans="1:6">
      <c r="A4328" s="96" t="s">
        <v>66</v>
      </c>
      <c r="B4328" s="86" t="s">
        <v>212</v>
      </c>
      <c r="C4328" s="86" t="s">
        <v>515</v>
      </c>
      <c r="D4328" s="86" t="s">
        <v>516</v>
      </c>
      <c r="F4328" s="97">
        <v>0</v>
      </c>
    </row>
    <row r="4329" spans="1:6">
      <c r="A4329" s="96" t="s">
        <v>66</v>
      </c>
      <c r="B4329" s="86" t="s">
        <v>212</v>
      </c>
      <c r="C4329" s="86" t="s">
        <v>517</v>
      </c>
      <c r="D4329" s="86" t="s">
        <v>518</v>
      </c>
      <c r="F4329" s="97">
        <v>0</v>
      </c>
    </row>
    <row r="4330" spans="1:6">
      <c r="A4330" s="96" t="s">
        <v>66</v>
      </c>
      <c r="B4330" s="86" t="s">
        <v>212</v>
      </c>
      <c r="C4330" s="86" t="s">
        <v>519</v>
      </c>
      <c r="D4330" s="86" t="s">
        <v>520</v>
      </c>
      <c r="F4330" s="97">
        <v>0</v>
      </c>
    </row>
    <row r="4331" spans="1:6">
      <c r="A4331" s="96" t="s">
        <v>66</v>
      </c>
      <c r="B4331" s="86" t="s">
        <v>212</v>
      </c>
      <c r="C4331" s="86" t="s">
        <v>521</v>
      </c>
      <c r="D4331" s="86" t="s">
        <v>522</v>
      </c>
      <c r="F4331" s="97">
        <v>0</v>
      </c>
    </row>
    <row r="4332" spans="1:6">
      <c r="A4332" s="96" t="s">
        <v>66</v>
      </c>
      <c r="B4332" s="86" t="s">
        <v>212</v>
      </c>
      <c r="C4332" s="86" t="s">
        <v>523</v>
      </c>
      <c r="D4332" s="86" t="s">
        <v>467</v>
      </c>
      <c r="F4332" s="97">
        <v>0</v>
      </c>
    </row>
    <row r="4333" spans="1:6">
      <c r="A4333" s="96" t="s">
        <v>66</v>
      </c>
      <c r="B4333" s="86" t="s">
        <v>212</v>
      </c>
      <c r="C4333" s="86" t="s">
        <v>524</v>
      </c>
      <c r="D4333" s="86" t="s">
        <v>525</v>
      </c>
      <c r="F4333" s="97">
        <v>0</v>
      </c>
    </row>
    <row r="4334" spans="1:6">
      <c r="A4334" s="96" t="s">
        <v>66</v>
      </c>
      <c r="B4334" s="86" t="s">
        <v>212</v>
      </c>
      <c r="C4334" s="86" t="s">
        <v>526</v>
      </c>
      <c r="D4334" s="86" t="s">
        <v>527</v>
      </c>
      <c r="F4334" s="97">
        <v>0</v>
      </c>
    </row>
    <row r="4335" spans="1:6">
      <c r="A4335" s="96" t="s">
        <v>66</v>
      </c>
      <c r="B4335" s="86" t="s">
        <v>212</v>
      </c>
      <c r="C4335" s="86" t="s">
        <v>528</v>
      </c>
      <c r="D4335" s="86" t="s">
        <v>478</v>
      </c>
      <c r="F4335" s="97">
        <v>0</v>
      </c>
    </row>
    <row r="4336" spans="1:6">
      <c r="A4336" s="96" t="s">
        <v>66</v>
      </c>
      <c r="B4336" s="86" t="s">
        <v>212</v>
      </c>
      <c r="C4336" s="86" t="s">
        <v>529</v>
      </c>
      <c r="D4336" s="86" t="s">
        <v>530</v>
      </c>
      <c r="F4336" s="97">
        <v>0</v>
      </c>
    </row>
    <row r="4337" spans="1:6">
      <c r="A4337" s="96" t="s">
        <v>66</v>
      </c>
      <c r="B4337" s="86" t="s">
        <v>212</v>
      </c>
      <c r="C4337" s="86" t="s">
        <v>531</v>
      </c>
      <c r="D4337" s="86" t="s">
        <v>532</v>
      </c>
      <c r="F4337" s="97">
        <v>0</v>
      </c>
    </row>
    <row r="4338" spans="1:6">
      <c r="A4338" s="96" t="s">
        <v>66</v>
      </c>
      <c r="B4338" s="86" t="s">
        <v>212</v>
      </c>
      <c r="C4338" s="86" t="s">
        <v>533</v>
      </c>
      <c r="D4338" s="86" t="s">
        <v>534</v>
      </c>
      <c r="F4338" s="97">
        <v>0</v>
      </c>
    </row>
    <row r="4339" spans="1:6">
      <c r="A4339" s="96" t="s">
        <v>66</v>
      </c>
      <c r="B4339" s="86" t="s">
        <v>212</v>
      </c>
      <c r="C4339" s="86" t="s">
        <v>535</v>
      </c>
      <c r="D4339" s="86" t="s">
        <v>536</v>
      </c>
      <c r="F4339" s="97">
        <v>0</v>
      </c>
    </row>
    <row r="4340" spans="1:6">
      <c r="A4340" s="96" t="s">
        <v>66</v>
      </c>
      <c r="B4340" s="86" t="s">
        <v>212</v>
      </c>
      <c r="C4340" s="86" t="s">
        <v>537</v>
      </c>
      <c r="D4340" s="86" t="s">
        <v>538</v>
      </c>
      <c r="F4340" s="97">
        <v>0</v>
      </c>
    </row>
    <row r="4341" spans="1:6">
      <c r="A4341" s="96" t="s">
        <v>66</v>
      </c>
      <c r="B4341" s="86" t="s">
        <v>212</v>
      </c>
      <c r="C4341" s="86" t="s">
        <v>539</v>
      </c>
      <c r="D4341" s="86" t="s">
        <v>540</v>
      </c>
      <c r="F4341" s="97">
        <v>0</v>
      </c>
    </row>
    <row r="4342" spans="1:6">
      <c r="A4342" s="96" t="s">
        <v>66</v>
      </c>
      <c r="B4342" s="86" t="s">
        <v>212</v>
      </c>
      <c r="C4342" s="86" t="s">
        <v>541</v>
      </c>
      <c r="D4342" s="86" t="s">
        <v>542</v>
      </c>
      <c r="F4342" s="97">
        <v>0</v>
      </c>
    </row>
    <row r="4343" spans="1:6">
      <c r="A4343" s="96" t="s">
        <v>66</v>
      </c>
      <c r="B4343" s="86" t="s">
        <v>212</v>
      </c>
      <c r="C4343" s="86" t="s">
        <v>543</v>
      </c>
      <c r="D4343" s="86" t="s">
        <v>544</v>
      </c>
      <c r="F4343" s="97">
        <v>0</v>
      </c>
    </row>
    <row r="4344" spans="1:6">
      <c r="A4344" s="96" t="s">
        <v>66</v>
      </c>
      <c r="B4344" s="86" t="s">
        <v>212</v>
      </c>
      <c r="C4344" s="86" t="s">
        <v>545</v>
      </c>
      <c r="D4344" s="86" t="s">
        <v>546</v>
      </c>
      <c r="F4344" s="97">
        <v>0</v>
      </c>
    </row>
    <row r="4345" spans="1:6">
      <c r="A4345" s="96" t="s">
        <v>66</v>
      </c>
      <c r="B4345" s="86" t="s">
        <v>212</v>
      </c>
      <c r="C4345" s="86" t="s">
        <v>547</v>
      </c>
      <c r="D4345" s="86" t="s">
        <v>548</v>
      </c>
      <c r="F4345" s="97">
        <v>0</v>
      </c>
    </row>
    <row r="4346" spans="1:6">
      <c r="A4346" s="96" t="s">
        <v>66</v>
      </c>
      <c r="B4346" s="86" t="s">
        <v>212</v>
      </c>
      <c r="C4346" s="86" t="s">
        <v>549</v>
      </c>
      <c r="D4346" s="86" t="s">
        <v>550</v>
      </c>
      <c r="F4346" s="97">
        <v>0</v>
      </c>
    </row>
    <row r="4347" spans="1:6">
      <c r="A4347" s="96" t="s">
        <v>66</v>
      </c>
      <c r="B4347" s="86" t="s">
        <v>212</v>
      </c>
      <c r="C4347" s="86" t="s">
        <v>551</v>
      </c>
      <c r="D4347" s="86" t="s">
        <v>552</v>
      </c>
      <c r="F4347" s="97">
        <v>0</v>
      </c>
    </row>
    <row r="4348" spans="1:6">
      <c r="A4348" s="96" t="s">
        <v>66</v>
      </c>
      <c r="B4348" s="86" t="s">
        <v>212</v>
      </c>
      <c r="C4348" s="86" t="s">
        <v>553</v>
      </c>
      <c r="D4348" s="86" t="s">
        <v>554</v>
      </c>
      <c r="F4348" s="97">
        <v>0</v>
      </c>
    </row>
    <row r="4349" spans="1:6">
      <c r="A4349" s="96" t="s">
        <v>66</v>
      </c>
      <c r="B4349" s="86" t="s">
        <v>212</v>
      </c>
      <c r="C4349" s="86" t="s">
        <v>555</v>
      </c>
      <c r="D4349" s="86" t="s">
        <v>556</v>
      </c>
      <c r="F4349" s="97">
        <v>0</v>
      </c>
    </row>
    <row r="4350" spans="1:6">
      <c r="A4350" s="96" t="s">
        <v>66</v>
      </c>
      <c r="B4350" s="86" t="s">
        <v>212</v>
      </c>
      <c r="C4350" s="86" t="s">
        <v>557</v>
      </c>
      <c r="D4350" s="86" t="s">
        <v>558</v>
      </c>
      <c r="F4350" s="97">
        <v>0</v>
      </c>
    </row>
    <row r="4351" spans="1:6">
      <c r="A4351" s="96" t="s">
        <v>66</v>
      </c>
      <c r="B4351" s="86" t="s">
        <v>212</v>
      </c>
      <c r="C4351" s="86" t="s">
        <v>559</v>
      </c>
      <c r="D4351" s="86" t="s">
        <v>560</v>
      </c>
      <c r="F4351" s="97">
        <v>0</v>
      </c>
    </row>
    <row r="4352" spans="1:6">
      <c r="A4352" s="96" t="s">
        <v>66</v>
      </c>
      <c r="B4352" s="86" t="s">
        <v>212</v>
      </c>
      <c r="C4352" s="86" t="s">
        <v>561</v>
      </c>
      <c r="D4352" s="86" t="s">
        <v>562</v>
      </c>
      <c r="F4352" s="97">
        <v>0</v>
      </c>
    </row>
    <row r="4353" spans="1:6">
      <c r="A4353" s="96" t="s">
        <v>66</v>
      </c>
      <c r="B4353" s="86" t="s">
        <v>212</v>
      </c>
      <c r="C4353" s="86" t="s">
        <v>563</v>
      </c>
      <c r="D4353" s="86" t="s">
        <v>564</v>
      </c>
      <c r="F4353" s="97">
        <v>0</v>
      </c>
    </row>
    <row r="4354" spans="1:6">
      <c r="A4354" s="96" t="s">
        <v>66</v>
      </c>
      <c r="B4354" s="86" t="s">
        <v>212</v>
      </c>
      <c r="C4354" s="86" t="s">
        <v>565</v>
      </c>
      <c r="D4354" s="86" t="s">
        <v>566</v>
      </c>
      <c r="F4354" s="97">
        <v>0</v>
      </c>
    </row>
    <row r="4355" spans="1:6">
      <c r="A4355" s="96" t="s">
        <v>66</v>
      </c>
      <c r="B4355" s="86" t="s">
        <v>212</v>
      </c>
      <c r="C4355" s="86" t="s">
        <v>568</v>
      </c>
      <c r="D4355" s="86" t="s">
        <v>569</v>
      </c>
      <c r="F4355" s="97">
        <v>0</v>
      </c>
    </row>
    <row r="4356" spans="1:6">
      <c r="A4356" s="96" t="s">
        <v>66</v>
      </c>
      <c r="B4356" s="86" t="s">
        <v>212</v>
      </c>
      <c r="C4356" s="86" t="s">
        <v>570</v>
      </c>
      <c r="D4356" s="86" t="s">
        <v>571</v>
      </c>
      <c r="F4356" s="97">
        <v>0</v>
      </c>
    </row>
    <row r="4357" spans="1:6">
      <c r="A4357" s="96" t="s">
        <v>66</v>
      </c>
      <c r="B4357" s="86" t="s">
        <v>212</v>
      </c>
      <c r="C4357" s="86" t="s">
        <v>572</v>
      </c>
      <c r="D4357" s="86" t="s">
        <v>573</v>
      </c>
      <c r="F4357" s="97">
        <v>0</v>
      </c>
    </row>
    <row r="4358" spans="1:6">
      <c r="A4358" s="96" t="s">
        <v>66</v>
      </c>
      <c r="B4358" s="86" t="s">
        <v>212</v>
      </c>
      <c r="C4358" s="86" t="s">
        <v>574</v>
      </c>
      <c r="D4358" s="86" t="s">
        <v>575</v>
      </c>
      <c r="F4358" s="97">
        <v>0</v>
      </c>
    </row>
    <row r="4359" spans="1:6">
      <c r="A4359" s="96" t="s">
        <v>66</v>
      </c>
      <c r="B4359" s="86" t="s">
        <v>212</v>
      </c>
      <c r="C4359" s="86" t="s">
        <v>576</v>
      </c>
      <c r="D4359" s="86" t="s">
        <v>577</v>
      </c>
      <c r="F4359" s="97">
        <v>0</v>
      </c>
    </row>
    <row r="4360" spans="1:6">
      <c r="A4360" s="96" t="s">
        <v>66</v>
      </c>
      <c r="B4360" s="86" t="s">
        <v>212</v>
      </c>
      <c r="C4360" s="86" t="s">
        <v>578</v>
      </c>
      <c r="D4360" s="86" t="s">
        <v>579</v>
      </c>
      <c r="F4360" s="97">
        <v>0</v>
      </c>
    </row>
    <row r="4361" spans="1:6">
      <c r="A4361" s="96" t="s">
        <v>66</v>
      </c>
      <c r="B4361" s="86" t="s">
        <v>212</v>
      </c>
      <c r="C4361" s="86" t="s">
        <v>580</v>
      </c>
      <c r="D4361" s="88" t="s">
        <v>581</v>
      </c>
      <c r="F4361" s="97">
        <v>0</v>
      </c>
    </row>
    <row r="4362" spans="1:6">
      <c r="A4362" s="96" t="s">
        <v>66</v>
      </c>
      <c r="B4362" s="86" t="s">
        <v>212</v>
      </c>
      <c r="C4362" s="86" t="s">
        <v>587</v>
      </c>
      <c r="D4362" s="86" t="s">
        <v>588</v>
      </c>
      <c r="F4362" s="97">
        <v>0</v>
      </c>
    </row>
    <row r="4363" spans="1:6">
      <c r="A4363" s="96" t="s">
        <v>66</v>
      </c>
      <c r="B4363" s="86" t="s">
        <v>212</v>
      </c>
      <c r="C4363" s="86" t="s">
        <v>591</v>
      </c>
      <c r="D4363" s="88" t="s">
        <v>592</v>
      </c>
      <c r="F4363" s="97">
        <v>0</v>
      </c>
    </row>
    <row r="4364" spans="1:6">
      <c r="A4364" s="96" t="s">
        <v>66</v>
      </c>
      <c r="B4364" s="86" t="s">
        <v>212</v>
      </c>
      <c r="C4364" s="86" t="s">
        <v>594</v>
      </c>
      <c r="D4364" s="86" t="s">
        <v>595</v>
      </c>
      <c r="F4364" s="97">
        <v>0</v>
      </c>
    </row>
    <row r="4365" spans="1:6">
      <c r="A4365" s="96" t="s">
        <v>66</v>
      </c>
      <c r="B4365" s="86" t="s">
        <v>212</v>
      </c>
      <c r="C4365" s="86" t="s">
        <v>596</v>
      </c>
      <c r="D4365" s="86" t="s">
        <v>597</v>
      </c>
      <c r="F4365" s="97">
        <v>0</v>
      </c>
    </row>
    <row r="4366" spans="1:6">
      <c r="A4366" s="96" t="s">
        <v>66</v>
      </c>
      <c r="B4366" s="86" t="s">
        <v>212</v>
      </c>
      <c r="C4366" s="86" t="s">
        <v>598</v>
      </c>
      <c r="D4366" s="86" t="s">
        <v>599</v>
      </c>
      <c r="F4366" s="97">
        <v>0</v>
      </c>
    </row>
    <row r="4367" spans="1:6">
      <c r="A4367" s="96" t="s">
        <v>66</v>
      </c>
      <c r="B4367" s="86" t="s">
        <v>212</v>
      </c>
      <c r="C4367" s="86" t="s">
        <v>600</v>
      </c>
      <c r="D4367" s="86" t="s">
        <v>601</v>
      </c>
      <c r="F4367" s="97">
        <v>0</v>
      </c>
    </row>
    <row r="4368" spans="1:6">
      <c r="A4368" s="96" t="s">
        <v>66</v>
      </c>
      <c r="B4368" s="86" t="s">
        <v>212</v>
      </c>
      <c r="C4368" s="86" t="s">
        <v>602</v>
      </c>
      <c r="D4368" s="86" t="s">
        <v>603</v>
      </c>
      <c r="F4368" s="97">
        <v>0</v>
      </c>
    </row>
    <row r="4369" spans="1:6">
      <c r="A4369" s="96" t="s">
        <v>66</v>
      </c>
      <c r="B4369" s="86" t="s">
        <v>212</v>
      </c>
      <c r="C4369" s="86" t="s">
        <v>604</v>
      </c>
      <c r="D4369" s="88" t="s">
        <v>605</v>
      </c>
      <c r="F4369" s="97">
        <v>0</v>
      </c>
    </row>
    <row r="4370" spans="1:6">
      <c r="A4370" s="96" t="s">
        <v>66</v>
      </c>
      <c r="B4370" s="86" t="s">
        <v>212</v>
      </c>
      <c r="C4370" s="86" t="s">
        <v>607</v>
      </c>
      <c r="D4370" s="88" t="s">
        <v>608</v>
      </c>
      <c r="F4370" s="97">
        <v>0</v>
      </c>
    </row>
    <row r="4371" spans="1:6">
      <c r="A4371" s="96" t="s">
        <v>66</v>
      </c>
      <c r="B4371" s="86" t="s">
        <v>212</v>
      </c>
      <c r="C4371" s="86" t="s">
        <v>609</v>
      </c>
      <c r="D4371" s="86" t="s">
        <v>610</v>
      </c>
      <c r="F4371" s="97">
        <v>0</v>
      </c>
    </row>
    <row r="4372" spans="1:6">
      <c r="A4372" s="96" t="s">
        <v>66</v>
      </c>
      <c r="B4372" s="86" t="s">
        <v>212</v>
      </c>
      <c r="C4372" s="86" t="s">
        <v>611</v>
      </c>
      <c r="D4372" s="86" t="s">
        <v>612</v>
      </c>
      <c r="F4372" s="97">
        <v>0</v>
      </c>
    </row>
    <row r="4373" spans="1:6">
      <c r="A4373" s="96" t="s">
        <v>66</v>
      </c>
      <c r="B4373" s="86" t="s">
        <v>212</v>
      </c>
      <c r="C4373" s="86" t="s">
        <v>613</v>
      </c>
      <c r="D4373" s="86" t="s">
        <v>614</v>
      </c>
      <c r="F4373" s="97">
        <v>0</v>
      </c>
    </row>
    <row r="4374" spans="1:6">
      <c r="A4374" s="96" t="s">
        <v>66</v>
      </c>
      <c r="B4374" s="86" t="s">
        <v>212</v>
      </c>
      <c r="C4374" s="86" t="s">
        <v>615</v>
      </c>
      <c r="D4374" s="86" t="s">
        <v>616</v>
      </c>
      <c r="F4374" s="97">
        <v>0</v>
      </c>
    </row>
    <row r="4375" spans="1:6">
      <c r="A4375" s="96" t="s">
        <v>66</v>
      </c>
      <c r="B4375" s="86" t="s">
        <v>212</v>
      </c>
      <c r="C4375" s="86" t="s">
        <v>617</v>
      </c>
      <c r="D4375" s="86" t="s">
        <v>618</v>
      </c>
      <c r="F4375" s="97">
        <v>0</v>
      </c>
    </row>
    <row r="4376" spans="1:6">
      <c r="A4376" s="96" t="s">
        <v>66</v>
      </c>
      <c r="B4376" s="86" t="s">
        <v>212</v>
      </c>
      <c r="C4376" s="86" t="s">
        <v>619</v>
      </c>
      <c r="D4376" s="86" t="s">
        <v>620</v>
      </c>
      <c r="F4376" s="97">
        <v>0</v>
      </c>
    </row>
    <row r="4377" spans="1:6">
      <c r="A4377" s="96" t="s">
        <v>66</v>
      </c>
      <c r="B4377" s="86" t="s">
        <v>212</v>
      </c>
      <c r="C4377" s="86" t="s">
        <v>621</v>
      </c>
      <c r="D4377" s="86" t="s">
        <v>622</v>
      </c>
      <c r="F4377" s="97">
        <v>0</v>
      </c>
    </row>
    <row r="4378" spans="1:6">
      <c r="A4378" s="96" t="s">
        <v>66</v>
      </c>
      <c r="B4378" s="86" t="s">
        <v>212</v>
      </c>
      <c r="C4378" s="86" t="s">
        <v>623</v>
      </c>
      <c r="D4378" s="86" t="s">
        <v>624</v>
      </c>
      <c r="F4378" s="97">
        <v>0</v>
      </c>
    </row>
    <row r="4379" spans="1:6">
      <c r="A4379" s="96" t="s">
        <v>66</v>
      </c>
      <c r="B4379" s="86" t="s">
        <v>212</v>
      </c>
      <c r="C4379" s="86" t="s">
        <v>625</v>
      </c>
      <c r="D4379" s="86" t="s">
        <v>626</v>
      </c>
      <c r="F4379" s="97">
        <v>0</v>
      </c>
    </row>
    <row r="4380" spans="1:6">
      <c r="A4380" s="96" t="s">
        <v>66</v>
      </c>
      <c r="B4380" s="86" t="s">
        <v>212</v>
      </c>
      <c r="C4380" s="86" t="s">
        <v>628</v>
      </c>
      <c r="D4380" s="86" t="s">
        <v>629</v>
      </c>
      <c r="F4380" s="97">
        <v>0</v>
      </c>
    </row>
    <row r="4381" spans="1:6">
      <c r="A4381" s="96" t="s">
        <v>66</v>
      </c>
      <c r="B4381" s="86" t="s">
        <v>212</v>
      </c>
      <c r="C4381" s="89" t="s">
        <v>632</v>
      </c>
      <c r="D4381" s="86" t="s">
        <v>633</v>
      </c>
      <c r="F4381" s="97">
        <v>0</v>
      </c>
    </row>
    <row r="4382" spans="1:6">
      <c r="A4382" s="96" t="s">
        <v>66</v>
      </c>
      <c r="B4382" s="86" t="s">
        <v>212</v>
      </c>
      <c r="C4382" s="90" t="s">
        <v>635</v>
      </c>
      <c r="D4382" s="90" t="s">
        <v>636</v>
      </c>
      <c r="F4382" s="97">
        <v>0</v>
      </c>
    </row>
    <row r="4383" spans="1:6">
      <c r="A4383" s="96" t="s">
        <v>66</v>
      </c>
      <c r="B4383" s="86" t="s">
        <v>212</v>
      </c>
      <c r="C4383" s="86" t="s">
        <v>638</v>
      </c>
      <c r="D4383" s="86" t="s">
        <v>639</v>
      </c>
      <c r="F4383" s="98">
        <v>2</v>
      </c>
    </row>
    <row r="4384" spans="1:6">
      <c r="A4384" s="96" t="s">
        <v>66</v>
      </c>
      <c r="B4384" s="86" t="s">
        <v>212</v>
      </c>
      <c r="C4384" s="86" t="s">
        <v>640</v>
      </c>
      <c r="D4384" s="86" t="s">
        <v>641</v>
      </c>
      <c r="F4384" s="97">
        <v>0</v>
      </c>
    </row>
    <row r="4385" spans="1:6">
      <c r="A4385" s="96" t="s">
        <v>66</v>
      </c>
      <c r="B4385" s="86" t="s">
        <v>212</v>
      </c>
      <c r="C4385" s="86" t="s">
        <v>642</v>
      </c>
      <c r="D4385" s="86" t="s">
        <v>643</v>
      </c>
      <c r="F4385" s="97">
        <v>0</v>
      </c>
    </row>
    <row r="4386" spans="1:6">
      <c r="A4386" s="96" t="s">
        <v>66</v>
      </c>
      <c r="B4386" s="86" t="s">
        <v>212</v>
      </c>
      <c r="C4386" s="86" t="s">
        <v>644</v>
      </c>
      <c r="D4386" s="86" t="s">
        <v>645</v>
      </c>
      <c r="F4386" s="97">
        <v>0</v>
      </c>
    </row>
    <row r="4387" spans="1:6">
      <c r="A4387" s="96" t="s">
        <v>66</v>
      </c>
      <c r="B4387" s="86" t="s">
        <v>212</v>
      </c>
      <c r="C4387" s="86" t="s">
        <v>647</v>
      </c>
      <c r="D4387" s="86" t="s">
        <v>648</v>
      </c>
      <c r="F4387" s="97">
        <v>0</v>
      </c>
    </row>
    <row r="4388" spans="1:6">
      <c r="A4388" s="96" t="s">
        <v>66</v>
      </c>
      <c r="B4388" s="86" t="s">
        <v>212</v>
      </c>
      <c r="C4388" s="86" t="s">
        <v>650</v>
      </c>
      <c r="D4388" s="86" t="s">
        <v>651</v>
      </c>
      <c r="F4388" s="97">
        <v>0</v>
      </c>
    </row>
    <row r="4389" spans="1:6">
      <c r="A4389" s="96" t="s">
        <v>66</v>
      </c>
      <c r="B4389" s="86" t="s">
        <v>212</v>
      </c>
      <c r="C4389" s="86" t="s">
        <v>653</v>
      </c>
      <c r="D4389" s="86" t="s">
        <v>654</v>
      </c>
      <c r="F4389" s="97">
        <v>0</v>
      </c>
    </row>
    <row r="4390" spans="1:6">
      <c r="A4390" s="96" t="s">
        <v>66</v>
      </c>
      <c r="B4390" s="86" t="s">
        <v>212</v>
      </c>
      <c r="C4390" s="86" t="s">
        <v>656</v>
      </c>
      <c r="D4390" s="86" t="s">
        <v>657</v>
      </c>
      <c r="F4390" s="97">
        <v>0</v>
      </c>
    </row>
    <row r="4391" spans="1:6">
      <c r="A4391" s="96" t="s">
        <v>66</v>
      </c>
      <c r="B4391" s="86" t="s">
        <v>212</v>
      </c>
      <c r="C4391" s="86" t="s">
        <v>658</v>
      </c>
      <c r="D4391" s="86" t="s">
        <v>659</v>
      </c>
      <c r="F4391" s="97">
        <v>0</v>
      </c>
    </row>
    <row r="4392" spans="1:6">
      <c r="A4392" s="96" t="s">
        <v>66</v>
      </c>
      <c r="B4392" s="86" t="s">
        <v>212</v>
      </c>
      <c r="C4392" s="86" t="s">
        <v>660</v>
      </c>
      <c r="D4392" s="86" t="s">
        <v>661</v>
      </c>
      <c r="F4392" s="97">
        <v>0</v>
      </c>
    </row>
    <row r="4393" spans="1:6">
      <c r="A4393" s="96" t="s">
        <v>66</v>
      </c>
      <c r="B4393" s="86" t="s">
        <v>212</v>
      </c>
      <c r="C4393" s="91" t="s">
        <v>662</v>
      </c>
      <c r="D4393" s="91" t="s">
        <v>663</v>
      </c>
      <c r="F4393" s="97">
        <v>0</v>
      </c>
    </row>
    <row r="4394" spans="1:6">
      <c r="A4394" s="96" t="s">
        <v>66</v>
      </c>
      <c r="B4394" s="86" t="s">
        <v>212</v>
      </c>
      <c r="C4394" s="86" t="s">
        <v>664</v>
      </c>
      <c r="D4394" s="86" t="s">
        <v>665</v>
      </c>
      <c r="F4394" s="97">
        <v>0</v>
      </c>
    </row>
    <row r="4395" spans="1:6">
      <c r="A4395" s="96" t="s">
        <v>66</v>
      </c>
      <c r="B4395" s="86" t="s">
        <v>212</v>
      </c>
      <c r="C4395" s="86" t="s">
        <v>666</v>
      </c>
      <c r="D4395" s="86" t="s">
        <v>667</v>
      </c>
      <c r="F4395" s="97">
        <v>0</v>
      </c>
    </row>
    <row r="4396" spans="1:6">
      <c r="A4396" s="96" t="s">
        <v>66</v>
      </c>
      <c r="B4396" s="86" t="s">
        <v>212</v>
      </c>
      <c r="C4396" s="86" t="s">
        <v>668</v>
      </c>
      <c r="D4396" s="86" t="s">
        <v>669</v>
      </c>
      <c r="F4396" s="97">
        <v>0</v>
      </c>
    </row>
    <row r="4397" spans="1:6">
      <c r="A4397" s="96" t="s">
        <v>66</v>
      </c>
      <c r="B4397" s="86" t="s">
        <v>212</v>
      </c>
      <c r="C4397" s="91" t="s">
        <v>670</v>
      </c>
      <c r="D4397" s="91" t="s">
        <v>671</v>
      </c>
      <c r="F4397" s="97">
        <v>0</v>
      </c>
    </row>
    <row r="4398" spans="1:6">
      <c r="A4398" s="96" t="s">
        <v>66</v>
      </c>
      <c r="B4398" s="86" t="s">
        <v>212</v>
      </c>
      <c r="C4398" s="86" t="s">
        <v>672</v>
      </c>
      <c r="D4398" s="86" t="s">
        <v>673</v>
      </c>
      <c r="F4398" s="97">
        <v>0</v>
      </c>
    </row>
    <row r="4399" spans="1:6">
      <c r="A4399" s="96" t="s">
        <v>66</v>
      </c>
      <c r="B4399" s="86" t="s">
        <v>212</v>
      </c>
      <c r="C4399" s="86" t="s">
        <v>674</v>
      </c>
      <c r="D4399" s="86" t="s">
        <v>675</v>
      </c>
      <c r="F4399" s="97">
        <v>0</v>
      </c>
    </row>
    <row r="4400" spans="1:6">
      <c r="A4400" s="96" t="s">
        <v>66</v>
      </c>
      <c r="B4400" s="86" t="s">
        <v>212</v>
      </c>
      <c r="C4400" s="86" t="s">
        <v>676</v>
      </c>
      <c r="D4400" s="86" t="s">
        <v>677</v>
      </c>
      <c r="F4400" s="97">
        <v>0</v>
      </c>
    </row>
    <row r="4401" spans="1:6">
      <c r="A4401" s="96" t="s">
        <v>66</v>
      </c>
      <c r="B4401" s="86" t="s">
        <v>212</v>
      </c>
      <c r="C4401" s="86" t="s">
        <v>678</v>
      </c>
      <c r="D4401" s="86" t="s">
        <v>679</v>
      </c>
      <c r="F4401" s="97">
        <v>0</v>
      </c>
    </row>
    <row r="4402" spans="1:6">
      <c r="A4402" s="96" t="s">
        <v>66</v>
      </c>
      <c r="B4402" s="86" t="s">
        <v>212</v>
      </c>
      <c r="C4402" s="86" t="s">
        <v>680</v>
      </c>
      <c r="D4402" s="86" t="s">
        <v>681</v>
      </c>
      <c r="F4402" s="97">
        <v>0</v>
      </c>
    </row>
    <row r="4403" spans="1:6">
      <c r="A4403" s="96" t="s">
        <v>66</v>
      </c>
      <c r="B4403" s="86" t="s">
        <v>212</v>
      </c>
      <c r="C4403" s="86" t="s">
        <v>682</v>
      </c>
      <c r="D4403" s="86" t="s">
        <v>683</v>
      </c>
      <c r="F4403" s="97">
        <v>0</v>
      </c>
    </row>
    <row r="4404" spans="1:6">
      <c r="A4404" s="96" t="s">
        <v>66</v>
      </c>
      <c r="B4404" s="86" t="s">
        <v>212</v>
      </c>
      <c r="C4404" s="86" t="s">
        <v>684</v>
      </c>
      <c r="D4404" s="86" t="s">
        <v>685</v>
      </c>
      <c r="F4404" s="97">
        <v>0</v>
      </c>
    </row>
    <row r="4405" spans="1:6">
      <c r="A4405" s="96" t="s">
        <v>66</v>
      </c>
      <c r="B4405" s="86" t="s">
        <v>212</v>
      </c>
      <c r="C4405" s="87" t="s">
        <v>686</v>
      </c>
      <c r="D4405" s="86" t="s">
        <v>687</v>
      </c>
      <c r="F4405" s="97">
        <v>0</v>
      </c>
    </row>
    <row r="4406" spans="1:6">
      <c r="A4406" s="96" t="s">
        <v>66</v>
      </c>
      <c r="B4406" s="86" t="s">
        <v>212</v>
      </c>
      <c r="C4406" s="86" t="s">
        <v>688</v>
      </c>
      <c r="D4406" s="86" t="s">
        <v>689</v>
      </c>
      <c r="F4406" s="97">
        <v>0</v>
      </c>
    </row>
    <row r="4407" spans="1:6">
      <c r="A4407" s="96" t="s">
        <v>66</v>
      </c>
      <c r="B4407" s="86" t="s">
        <v>212</v>
      </c>
      <c r="C4407" s="86" t="s">
        <v>690</v>
      </c>
      <c r="D4407" s="86" t="s">
        <v>691</v>
      </c>
      <c r="F4407" s="97">
        <v>0</v>
      </c>
    </row>
    <row r="4408" spans="1:6">
      <c r="A4408" s="96" t="s">
        <v>66</v>
      </c>
      <c r="B4408" s="86" t="s">
        <v>212</v>
      </c>
      <c r="C4408" s="86" t="s">
        <v>692</v>
      </c>
      <c r="D4408" s="86" t="s">
        <v>693</v>
      </c>
      <c r="F4408" s="97">
        <v>0</v>
      </c>
    </row>
    <row r="4409" spans="1:6">
      <c r="A4409" s="96" t="s">
        <v>66</v>
      </c>
      <c r="B4409" s="86" t="s">
        <v>212</v>
      </c>
      <c r="C4409" s="86" t="s">
        <v>694</v>
      </c>
      <c r="D4409" s="86" t="s">
        <v>695</v>
      </c>
      <c r="F4409" s="97">
        <v>0</v>
      </c>
    </row>
    <row r="4410" spans="1:6">
      <c r="A4410" s="96" t="s">
        <v>66</v>
      </c>
      <c r="B4410" s="86" t="s">
        <v>212</v>
      </c>
      <c r="C4410" s="86" t="s">
        <v>696</v>
      </c>
      <c r="D4410" s="86" t="s">
        <v>697</v>
      </c>
      <c r="F4410" s="97">
        <v>0</v>
      </c>
    </row>
    <row r="4411" spans="1:6">
      <c r="A4411" s="96" t="s">
        <v>66</v>
      </c>
      <c r="B4411" s="86" t="s">
        <v>212</v>
      </c>
      <c r="C4411" s="86" t="s">
        <v>698</v>
      </c>
      <c r="D4411" s="86" t="s">
        <v>699</v>
      </c>
      <c r="F4411" s="97">
        <v>0</v>
      </c>
    </row>
    <row r="4412" spans="1:6">
      <c r="A4412" s="96" t="s">
        <v>66</v>
      </c>
      <c r="B4412" s="86" t="s">
        <v>212</v>
      </c>
      <c r="C4412" s="86" t="s">
        <v>700</v>
      </c>
      <c r="D4412" s="86" t="s">
        <v>701</v>
      </c>
      <c r="F4412" s="98">
        <v>1</v>
      </c>
    </row>
    <row r="4413" spans="1:6">
      <c r="A4413" s="96" t="s">
        <v>66</v>
      </c>
      <c r="B4413" s="86" t="s">
        <v>212</v>
      </c>
      <c r="C4413" s="86" t="s">
        <v>702</v>
      </c>
      <c r="D4413" s="86" t="s">
        <v>703</v>
      </c>
      <c r="F4413" s="97">
        <v>0</v>
      </c>
    </row>
    <row r="4414" spans="1:6">
      <c r="A4414" s="96" t="s">
        <v>66</v>
      </c>
      <c r="B4414" s="86" t="s">
        <v>212</v>
      </c>
      <c r="C4414" s="86" t="s">
        <v>704</v>
      </c>
      <c r="D4414" s="86" t="s">
        <v>705</v>
      </c>
      <c r="F4414" s="97">
        <v>0</v>
      </c>
    </row>
    <row r="4415" spans="1:6">
      <c r="A4415" s="96" t="s">
        <v>66</v>
      </c>
      <c r="B4415" s="86" t="s">
        <v>212</v>
      </c>
      <c r="C4415" s="86" t="s">
        <v>706</v>
      </c>
      <c r="D4415" s="86" t="s">
        <v>707</v>
      </c>
      <c r="F4415" s="97">
        <v>0</v>
      </c>
    </row>
    <row r="4416" spans="1:6">
      <c r="A4416" s="96" t="s">
        <v>66</v>
      </c>
      <c r="B4416" s="86" t="s">
        <v>212</v>
      </c>
      <c r="C4416" s="86" t="s">
        <v>708</v>
      </c>
      <c r="D4416" s="86" t="s">
        <v>709</v>
      </c>
      <c r="F4416" s="97">
        <v>0</v>
      </c>
    </row>
    <row r="4417" spans="1:6">
      <c r="A4417" s="96" t="s">
        <v>66</v>
      </c>
      <c r="B4417" s="86" t="s">
        <v>212</v>
      </c>
      <c r="C4417" s="86" t="s">
        <v>710</v>
      </c>
      <c r="D4417" s="86" t="s">
        <v>711</v>
      </c>
      <c r="F4417" s="97">
        <v>0</v>
      </c>
    </row>
    <row r="4418" spans="1:6">
      <c r="A4418" s="96" t="s">
        <v>66</v>
      </c>
      <c r="B4418" s="86" t="s">
        <v>212</v>
      </c>
      <c r="C4418" s="86" t="s">
        <v>712</v>
      </c>
      <c r="D4418" s="86" t="s">
        <v>713</v>
      </c>
      <c r="F4418" s="97">
        <v>0</v>
      </c>
    </row>
    <row r="4419" spans="1:6">
      <c r="A4419" s="96" t="s">
        <v>66</v>
      </c>
      <c r="B4419" s="86" t="s">
        <v>212</v>
      </c>
      <c r="C4419" s="86" t="s">
        <v>714</v>
      </c>
      <c r="D4419" s="86" t="s">
        <v>715</v>
      </c>
      <c r="F4419" s="97">
        <v>0</v>
      </c>
    </row>
    <row r="4420" spans="1:6">
      <c r="A4420" s="96" t="s">
        <v>66</v>
      </c>
      <c r="B4420" s="86" t="s">
        <v>212</v>
      </c>
      <c r="C4420" s="86" t="s">
        <v>716</v>
      </c>
      <c r="D4420" s="86" t="s">
        <v>717</v>
      </c>
      <c r="F4420" s="97">
        <v>0</v>
      </c>
    </row>
    <row r="4421" spans="1:6">
      <c r="A4421" s="96" t="s">
        <v>66</v>
      </c>
      <c r="B4421" s="86" t="s">
        <v>212</v>
      </c>
      <c r="C4421" s="86" t="s">
        <v>718</v>
      </c>
      <c r="D4421" s="86" t="s">
        <v>719</v>
      </c>
      <c r="F4421" s="97">
        <v>0</v>
      </c>
    </row>
    <row r="4422" spans="1:6">
      <c r="A4422" s="96" t="s">
        <v>66</v>
      </c>
      <c r="B4422" s="86" t="s">
        <v>212</v>
      </c>
      <c r="C4422" s="86" t="s">
        <v>720</v>
      </c>
      <c r="D4422" s="86" t="s">
        <v>721</v>
      </c>
      <c r="F4422" s="97">
        <v>0</v>
      </c>
    </row>
    <row r="4423" spans="1:6">
      <c r="A4423" s="96" t="s">
        <v>66</v>
      </c>
      <c r="B4423" s="86" t="s">
        <v>212</v>
      </c>
      <c r="C4423" s="86" t="s">
        <v>722</v>
      </c>
      <c r="D4423" s="86" t="s">
        <v>723</v>
      </c>
      <c r="F4423" s="97">
        <v>0</v>
      </c>
    </row>
    <row r="4424" spans="1:6">
      <c r="A4424" s="96" t="s">
        <v>66</v>
      </c>
      <c r="B4424" s="86" t="s">
        <v>212</v>
      </c>
      <c r="C4424" s="86" t="s">
        <v>724</v>
      </c>
      <c r="D4424" s="86" t="s">
        <v>725</v>
      </c>
      <c r="F4424" s="97">
        <v>0</v>
      </c>
    </row>
    <row r="4425" spans="1:6">
      <c r="A4425" s="96" t="s">
        <v>66</v>
      </c>
      <c r="B4425" s="86" t="s">
        <v>212</v>
      </c>
      <c r="C4425" s="86" t="s">
        <v>726</v>
      </c>
      <c r="D4425" s="86" t="s">
        <v>727</v>
      </c>
      <c r="F4425" s="97">
        <v>0</v>
      </c>
    </row>
    <row r="4426" spans="1:6">
      <c r="A4426" s="96" t="s">
        <v>66</v>
      </c>
      <c r="B4426" s="86" t="s">
        <v>212</v>
      </c>
      <c r="C4426" s="86" t="s">
        <v>728</v>
      </c>
      <c r="D4426" s="86" t="s">
        <v>729</v>
      </c>
      <c r="F4426" s="97">
        <v>0</v>
      </c>
    </row>
    <row r="4427" spans="1:6">
      <c r="A4427" s="96" t="s">
        <v>66</v>
      </c>
      <c r="B4427" s="86" t="s">
        <v>212</v>
      </c>
      <c r="C4427" s="86" t="s">
        <v>730</v>
      </c>
      <c r="D4427" s="86" t="s">
        <v>731</v>
      </c>
      <c r="F4427" s="97">
        <v>0</v>
      </c>
    </row>
    <row r="4428" spans="1:6">
      <c r="A4428" s="96" t="s">
        <v>66</v>
      </c>
      <c r="B4428" s="86" t="s">
        <v>212</v>
      </c>
      <c r="C4428" s="86" t="s">
        <v>732</v>
      </c>
      <c r="D4428" s="86" t="s">
        <v>733</v>
      </c>
      <c r="F4428" s="97">
        <v>0</v>
      </c>
    </row>
    <row r="4429" spans="1:6">
      <c r="A4429" s="96" t="s">
        <v>66</v>
      </c>
      <c r="B4429" s="86" t="s">
        <v>212</v>
      </c>
      <c r="C4429" s="86" t="s">
        <v>734</v>
      </c>
      <c r="D4429" s="86" t="s">
        <v>735</v>
      </c>
      <c r="F4429" s="97">
        <v>0</v>
      </c>
    </row>
    <row r="4430" spans="1:6">
      <c r="A4430" s="96" t="s">
        <v>66</v>
      </c>
      <c r="B4430" s="86" t="s">
        <v>212</v>
      </c>
      <c r="C4430" s="86" t="s">
        <v>736</v>
      </c>
      <c r="D4430" s="86" t="s">
        <v>737</v>
      </c>
      <c r="F4430" s="97">
        <v>0</v>
      </c>
    </row>
    <row r="4431" spans="1:6">
      <c r="A4431" s="96" t="s">
        <v>66</v>
      </c>
      <c r="B4431" s="86" t="s">
        <v>212</v>
      </c>
      <c r="C4431" s="86" t="s">
        <v>738</v>
      </c>
      <c r="D4431" s="86" t="s">
        <v>739</v>
      </c>
      <c r="F4431" s="97">
        <v>0</v>
      </c>
    </row>
    <row r="4432" spans="1:6">
      <c r="A4432" s="96" t="s">
        <v>66</v>
      </c>
      <c r="B4432" s="86" t="s">
        <v>212</v>
      </c>
      <c r="C4432" s="86" t="s">
        <v>740</v>
      </c>
      <c r="D4432" s="86" t="s">
        <v>741</v>
      </c>
      <c r="F4432" s="97">
        <v>0</v>
      </c>
    </row>
    <row r="4433" spans="1:6">
      <c r="A4433" s="96" t="s">
        <v>66</v>
      </c>
      <c r="B4433" s="86" t="s">
        <v>212</v>
      </c>
      <c r="C4433" s="86" t="s">
        <v>742</v>
      </c>
      <c r="D4433" s="86" t="s">
        <v>743</v>
      </c>
      <c r="F4433" s="97">
        <v>0</v>
      </c>
    </row>
    <row r="4434" spans="1:6">
      <c r="A4434" s="96" t="s">
        <v>66</v>
      </c>
      <c r="B4434" s="86" t="s">
        <v>212</v>
      </c>
      <c r="C4434" s="86" t="s">
        <v>744</v>
      </c>
      <c r="D4434" s="86" t="s">
        <v>745</v>
      </c>
      <c r="F4434" s="97">
        <v>0</v>
      </c>
    </row>
    <row r="4435" spans="1:6">
      <c r="A4435" s="96" t="s">
        <v>66</v>
      </c>
      <c r="B4435" s="86" t="s">
        <v>212</v>
      </c>
      <c r="C4435" s="86" t="s">
        <v>746</v>
      </c>
      <c r="D4435" s="86" t="s">
        <v>747</v>
      </c>
      <c r="F4435" s="97">
        <v>0</v>
      </c>
    </row>
    <row r="4436" spans="1:6">
      <c r="A4436" s="96" t="s">
        <v>66</v>
      </c>
      <c r="B4436" s="86" t="s">
        <v>212</v>
      </c>
      <c r="C4436" s="86" t="s">
        <v>748</v>
      </c>
      <c r="D4436" s="86" t="s">
        <v>749</v>
      </c>
      <c r="F4436" s="97">
        <v>0</v>
      </c>
    </row>
    <row r="4437" spans="1:6">
      <c r="A4437" s="96" t="s">
        <v>66</v>
      </c>
      <c r="B4437" s="86" t="s">
        <v>212</v>
      </c>
      <c r="C4437" s="86" t="s">
        <v>750</v>
      </c>
      <c r="D4437" s="86" t="s">
        <v>751</v>
      </c>
      <c r="F4437" s="97">
        <v>0</v>
      </c>
    </row>
    <row r="4438" spans="1:6">
      <c r="A4438" s="96" t="s">
        <v>66</v>
      </c>
      <c r="B4438" s="86" t="s">
        <v>212</v>
      </c>
      <c r="C4438" s="86" t="s">
        <v>752</v>
      </c>
      <c r="D4438" s="86" t="s">
        <v>753</v>
      </c>
      <c r="F4438" s="97">
        <v>0</v>
      </c>
    </row>
    <row r="4439" spans="1:6">
      <c r="A4439" s="96" t="s">
        <v>66</v>
      </c>
      <c r="B4439" s="86" t="s">
        <v>212</v>
      </c>
      <c r="C4439" s="86" t="s">
        <v>754</v>
      </c>
      <c r="D4439" s="86" t="s">
        <v>755</v>
      </c>
      <c r="F4439" s="97">
        <v>0</v>
      </c>
    </row>
    <row r="4440" spans="1:6">
      <c r="A4440" s="96" t="s">
        <v>66</v>
      </c>
      <c r="B4440" s="86" t="s">
        <v>212</v>
      </c>
      <c r="C4440" s="86" t="s">
        <v>756</v>
      </c>
      <c r="D4440" s="86" t="s">
        <v>757</v>
      </c>
      <c r="F4440" s="97">
        <v>0</v>
      </c>
    </row>
    <row r="4441" spans="1:6">
      <c r="A4441" s="96" t="s">
        <v>66</v>
      </c>
      <c r="B4441" s="86" t="s">
        <v>212</v>
      </c>
      <c r="C4441" s="86" t="s">
        <v>758</v>
      </c>
      <c r="D4441" s="86" t="s">
        <v>759</v>
      </c>
      <c r="F4441" s="97">
        <v>0</v>
      </c>
    </row>
    <row r="4442" spans="1:6">
      <c r="A4442" s="96" t="s">
        <v>66</v>
      </c>
      <c r="B4442" s="86" t="s">
        <v>212</v>
      </c>
      <c r="C4442" s="86" t="s">
        <v>760</v>
      </c>
      <c r="D4442" s="86" t="s">
        <v>761</v>
      </c>
      <c r="F4442" s="97">
        <v>0</v>
      </c>
    </row>
    <row r="4443" spans="1:6">
      <c r="A4443" s="96" t="s">
        <v>66</v>
      </c>
      <c r="B4443" s="86" t="s">
        <v>212</v>
      </c>
      <c r="C4443" s="86" t="s">
        <v>762</v>
      </c>
      <c r="D4443" s="86" t="s">
        <v>763</v>
      </c>
      <c r="F4443" s="97">
        <v>0</v>
      </c>
    </row>
    <row r="4444" spans="1:6">
      <c r="A4444" s="96" t="s">
        <v>66</v>
      </c>
      <c r="B4444" s="86" t="s">
        <v>212</v>
      </c>
      <c r="C4444" s="86" t="s">
        <v>764</v>
      </c>
      <c r="D4444" s="86" t="s">
        <v>765</v>
      </c>
      <c r="F4444" s="97">
        <v>0</v>
      </c>
    </row>
    <row r="4445" spans="1:6">
      <c r="A4445" s="96" t="s">
        <v>66</v>
      </c>
      <c r="B4445" s="86" t="s">
        <v>212</v>
      </c>
      <c r="C4445" s="86" t="s">
        <v>766</v>
      </c>
      <c r="D4445" s="86" t="s">
        <v>767</v>
      </c>
      <c r="F4445" s="97">
        <v>0</v>
      </c>
    </row>
    <row r="4446" spans="1:6">
      <c r="A4446" s="96" t="s">
        <v>66</v>
      </c>
      <c r="B4446" s="86" t="s">
        <v>212</v>
      </c>
      <c r="C4446" s="86" t="s">
        <v>768</v>
      </c>
      <c r="D4446" s="86" t="s">
        <v>769</v>
      </c>
      <c r="F4446" s="97">
        <v>0</v>
      </c>
    </row>
    <row r="4447" spans="1:6">
      <c r="A4447" s="96" t="s">
        <v>66</v>
      </c>
      <c r="B4447" s="86" t="s">
        <v>212</v>
      </c>
      <c r="C4447" s="86" t="s">
        <v>770</v>
      </c>
      <c r="D4447" s="86" t="s">
        <v>771</v>
      </c>
      <c r="F4447" s="97">
        <v>0</v>
      </c>
    </row>
    <row r="4448" spans="1:6">
      <c r="A4448" s="96" t="s">
        <v>66</v>
      </c>
      <c r="B4448" s="86" t="s">
        <v>212</v>
      </c>
      <c r="C4448" s="86" t="s">
        <v>772</v>
      </c>
      <c r="D4448" s="86" t="s">
        <v>773</v>
      </c>
      <c r="F4448" s="97">
        <v>0</v>
      </c>
    </row>
    <row r="4449" spans="1:6">
      <c r="A4449" s="96" t="s">
        <v>66</v>
      </c>
      <c r="B4449" s="86" t="s">
        <v>212</v>
      </c>
      <c r="C4449" s="86" t="s">
        <v>774</v>
      </c>
      <c r="D4449" s="86" t="s">
        <v>775</v>
      </c>
      <c r="F4449" s="97">
        <v>0</v>
      </c>
    </row>
    <row r="4450" spans="1:6">
      <c r="A4450" s="96" t="s">
        <v>66</v>
      </c>
      <c r="B4450" s="86" t="s">
        <v>212</v>
      </c>
      <c r="C4450" s="86" t="s">
        <v>776</v>
      </c>
      <c r="D4450" s="86" t="s">
        <v>777</v>
      </c>
      <c r="F4450" s="97">
        <v>0</v>
      </c>
    </row>
    <row r="4451" spans="1:6">
      <c r="A4451" s="96" t="s">
        <v>66</v>
      </c>
      <c r="B4451" s="86" t="s">
        <v>212</v>
      </c>
      <c r="C4451" s="86" t="s">
        <v>778</v>
      </c>
      <c r="D4451" s="86" t="s">
        <v>779</v>
      </c>
      <c r="F4451" s="97">
        <v>0</v>
      </c>
    </row>
    <row r="4452" spans="1:6">
      <c r="A4452" s="96" t="s">
        <v>66</v>
      </c>
      <c r="B4452" s="86" t="s">
        <v>212</v>
      </c>
      <c r="C4452" s="86" t="s">
        <v>780</v>
      </c>
      <c r="D4452" s="86" t="s">
        <v>781</v>
      </c>
      <c r="F4452" s="97">
        <v>0</v>
      </c>
    </row>
    <row r="4453" spans="1:6">
      <c r="A4453" s="96" t="s">
        <v>66</v>
      </c>
      <c r="B4453" s="86" t="s">
        <v>212</v>
      </c>
      <c r="C4453" s="86" t="s">
        <v>782</v>
      </c>
      <c r="D4453" s="86" t="s">
        <v>783</v>
      </c>
      <c r="F4453" s="97">
        <v>0</v>
      </c>
    </row>
    <row r="4454" spans="1:6">
      <c r="A4454" s="96" t="s">
        <v>66</v>
      </c>
      <c r="B4454" s="86" t="s">
        <v>212</v>
      </c>
      <c r="C4454" s="86" t="s">
        <v>784</v>
      </c>
      <c r="D4454" s="86" t="s">
        <v>785</v>
      </c>
      <c r="F4454" s="97">
        <v>0</v>
      </c>
    </row>
    <row r="4455" spans="1:6">
      <c r="A4455" s="96" t="s">
        <v>66</v>
      </c>
      <c r="B4455" s="86" t="s">
        <v>212</v>
      </c>
      <c r="C4455" s="86" t="s">
        <v>786</v>
      </c>
      <c r="D4455" s="86" t="s">
        <v>787</v>
      </c>
      <c r="F4455" s="97">
        <v>0</v>
      </c>
    </row>
    <row r="4456" spans="1:6">
      <c r="A4456" s="96" t="s">
        <v>66</v>
      </c>
      <c r="B4456" s="86" t="s">
        <v>212</v>
      </c>
      <c r="C4456" s="86" t="s">
        <v>788</v>
      </c>
      <c r="D4456" s="86" t="s">
        <v>789</v>
      </c>
      <c r="F4456" s="97">
        <v>0</v>
      </c>
    </row>
    <row r="4457" spans="1:6">
      <c r="A4457" s="96" t="s">
        <v>66</v>
      </c>
      <c r="B4457" s="86" t="s">
        <v>212</v>
      </c>
      <c r="C4457" s="86" t="s">
        <v>790</v>
      </c>
      <c r="D4457" s="86" t="s">
        <v>791</v>
      </c>
      <c r="F4457" s="98">
        <v>1</v>
      </c>
    </row>
    <row r="4458" spans="1:6">
      <c r="A4458" s="96" t="s">
        <v>66</v>
      </c>
      <c r="B4458" s="86" t="s">
        <v>212</v>
      </c>
      <c r="C4458" s="86" t="s">
        <v>792</v>
      </c>
      <c r="D4458" s="86" t="s">
        <v>793</v>
      </c>
      <c r="F4458" s="97">
        <v>0</v>
      </c>
    </row>
    <row r="4459" spans="1:6">
      <c r="A4459" s="96" t="s">
        <v>66</v>
      </c>
      <c r="B4459" s="86" t="s">
        <v>212</v>
      </c>
      <c r="C4459" s="86" t="s">
        <v>794</v>
      </c>
      <c r="D4459" s="86" t="s">
        <v>795</v>
      </c>
      <c r="F4459" s="97">
        <v>0</v>
      </c>
    </row>
    <row r="4460" spans="1:6">
      <c r="A4460" s="96" t="s">
        <v>66</v>
      </c>
      <c r="B4460" s="86" t="s">
        <v>212</v>
      </c>
      <c r="C4460" s="86" t="s">
        <v>796</v>
      </c>
      <c r="D4460" s="86" t="s">
        <v>797</v>
      </c>
      <c r="F4460" s="97">
        <v>0</v>
      </c>
    </row>
    <row r="4461" spans="1:6">
      <c r="A4461" s="96" t="s">
        <v>66</v>
      </c>
      <c r="B4461" s="86" t="s">
        <v>212</v>
      </c>
      <c r="C4461" s="86" t="s">
        <v>798</v>
      </c>
      <c r="D4461" s="86" t="s">
        <v>799</v>
      </c>
      <c r="F4461" s="97">
        <v>0</v>
      </c>
    </row>
    <row r="4462" spans="1:6">
      <c r="A4462" s="96" t="s">
        <v>66</v>
      </c>
      <c r="B4462" s="86" t="s">
        <v>212</v>
      </c>
      <c r="C4462" s="86" t="s">
        <v>800</v>
      </c>
      <c r="D4462" s="86" t="s">
        <v>801</v>
      </c>
      <c r="F4462" s="97">
        <v>0</v>
      </c>
    </row>
    <row r="4463" spans="1:6">
      <c r="A4463" s="96" t="s">
        <v>66</v>
      </c>
      <c r="B4463" s="86" t="s">
        <v>212</v>
      </c>
      <c r="C4463" s="86" t="s">
        <v>802</v>
      </c>
      <c r="D4463" s="86" t="s">
        <v>803</v>
      </c>
      <c r="F4463" s="97">
        <v>0</v>
      </c>
    </row>
    <row r="4464" spans="1:6">
      <c r="A4464" s="96" t="s">
        <v>66</v>
      </c>
      <c r="B4464" s="86" t="s">
        <v>212</v>
      </c>
      <c r="C4464" s="86" t="s">
        <v>805</v>
      </c>
      <c r="D4464" s="86" t="s">
        <v>806</v>
      </c>
      <c r="F4464" s="97">
        <v>0</v>
      </c>
    </row>
    <row r="4465" spans="1:6">
      <c r="A4465" s="96" t="s">
        <v>66</v>
      </c>
      <c r="B4465" s="86" t="s">
        <v>212</v>
      </c>
      <c r="C4465" s="86" t="s">
        <v>807</v>
      </c>
      <c r="D4465" s="86" t="s">
        <v>808</v>
      </c>
      <c r="F4465" s="97">
        <v>0</v>
      </c>
    </row>
    <row r="4466" spans="1:6">
      <c r="A4466" s="96" t="s">
        <v>66</v>
      </c>
      <c r="B4466" s="86" t="s">
        <v>212</v>
      </c>
      <c r="C4466" s="86" t="s">
        <v>809</v>
      </c>
      <c r="D4466" s="86" t="s">
        <v>810</v>
      </c>
      <c r="F4466" s="97">
        <v>0</v>
      </c>
    </row>
    <row r="4467" spans="1:6">
      <c r="A4467" s="96" t="s">
        <v>66</v>
      </c>
      <c r="B4467" s="86" t="s">
        <v>212</v>
      </c>
      <c r="C4467" s="86" t="s">
        <v>811</v>
      </c>
      <c r="D4467" s="86" t="s">
        <v>812</v>
      </c>
      <c r="F4467" s="97">
        <v>0</v>
      </c>
    </row>
    <row r="4468" spans="1:6">
      <c r="A4468" s="96" t="s">
        <v>66</v>
      </c>
      <c r="B4468" s="86" t="s">
        <v>212</v>
      </c>
      <c r="C4468" s="86" t="s">
        <v>813</v>
      </c>
      <c r="D4468" s="86" t="s">
        <v>814</v>
      </c>
      <c r="F4468" s="97">
        <v>0</v>
      </c>
    </row>
    <row r="4469" spans="1:6">
      <c r="A4469" s="96" t="s">
        <v>66</v>
      </c>
      <c r="B4469" s="86" t="s">
        <v>212</v>
      </c>
      <c r="C4469" s="86" t="s">
        <v>815</v>
      </c>
      <c r="D4469" s="86" t="s">
        <v>816</v>
      </c>
      <c r="F4469" s="97">
        <v>0</v>
      </c>
    </row>
    <row r="4470" spans="1:6">
      <c r="A4470" s="96" t="s">
        <v>66</v>
      </c>
      <c r="B4470" s="86" t="s">
        <v>212</v>
      </c>
      <c r="C4470" s="86" t="s">
        <v>817</v>
      </c>
      <c r="D4470" s="86" t="s">
        <v>818</v>
      </c>
      <c r="F4470" s="97">
        <v>0</v>
      </c>
    </row>
    <row r="4471" spans="1:6">
      <c r="A4471" s="96" t="s">
        <v>66</v>
      </c>
      <c r="B4471" s="86" t="s">
        <v>212</v>
      </c>
      <c r="C4471" s="86" t="s">
        <v>819</v>
      </c>
      <c r="D4471" s="86" t="s">
        <v>820</v>
      </c>
      <c r="F4471" s="97">
        <v>0</v>
      </c>
    </row>
    <row r="4472" spans="1:6">
      <c r="A4472" s="96" t="s">
        <v>66</v>
      </c>
      <c r="B4472" s="86" t="s">
        <v>212</v>
      </c>
      <c r="C4472" s="86" t="s">
        <v>821</v>
      </c>
      <c r="D4472" s="86" t="s">
        <v>822</v>
      </c>
      <c r="F4472" s="97">
        <v>0</v>
      </c>
    </row>
    <row r="4473" spans="1:6">
      <c r="A4473" s="96" t="s">
        <v>66</v>
      </c>
      <c r="B4473" s="86" t="s">
        <v>212</v>
      </c>
      <c r="C4473" s="86" t="s">
        <v>823</v>
      </c>
      <c r="D4473" s="86" t="s">
        <v>824</v>
      </c>
      <c r="F4473" s="97">
        <v>0</v>
      </c>
    </row>
    <row r="4474" spans="1:6">
      <c r="A4474" s="96" t="s">
        <v>66</v>
      </c>
      <c r="B4474" s="86" t="s">
        <v>212</v>
      </c>
      <c r="C4474" s="86" t="s">
        <v>825</v>
      </c>
      <c r="D4474" s="86" t="s">
        <v>826</v>
      </c>
      <c r="F4474" s="97">
        <v>0</v>
      </c>
    </row>
    <row r="4475" spans="1:6">
      <c r="A4475" s="96" t="s">
        <v>66</v>
      </c>
      <c r="B4475" s="86" t="s">
        <v>212</v>
      </c>
      <c r="C4475" s="86" t="s">
        <v>827</v>
      </c>
      <c r="D4475" s="86" t="s">
        <v>828</v>
      </c>
      <c r="F4475" s="97">
        <v>0</v>
      </c>
    </row>
    <row r="4476" spans="1:6">
      <c r="A4476" s="96" t="s">
        <v>66</v>
      </c>
      <c r="B4476" s="86" t="s">
        <v>212</v>
      </c>
      <c r="C4476" s="86" t="s">
        <v>829</v>
      </c>
      <c r="D4476" s="86" t="s">
        <v>830</v>
      </c>
      <c r="F4476" s="97">
        <v>0</v>
      </c>
    </row>
    <row r="4477" spans="1:6">
      <c r="A4477" s="96" t="s">
        <v>66</v>
      </c>
      <c r="B4477" s="86" t="s">
        <v>212</v>
      </c>
      <c r="C4477" s="86" t="s">
        <v>831</v>
      </c>
      <c r="D4477" s="86" t="s">
        <v>832</v>
      </c>
      <c r="F4477" s="97">
        <v>0</v>
      </c>
    </row>
    <row r="4478" spans="1:6">
      <c r="A4478" s="96" t="s">
        <v>66</v>
      </c>
      <c r="B4478" s="86" t="s">
        <v>212</v>
      </c>
      <c r="C4478" s="86" t="s">
        <v>833</v>
      </c>
      <c r="D4478" s="86" t="s">
        <v>834</v>
      </c>
      <c r="F4478" s="97">
        <v>0</v>
      </c>
    </row>
    <row r="4479" spans="1:6">
      <c r="A4479" s="96" t="s">
        <v>66</v>
      </c>
      <c r="B4479" s="86" t="s">
        <v>212</v>
      </c>
      <c r="C4479" s="86" t="s">
        <v>835</v>
      </c>
      <c r="D4479" s="86" t="s">
        <v>836</v>
      </c>
      <c r="F4479" s="97">
        <v>0</v>
      </c>
    </row>
    <row r="4480" spans="1:6">
      <c r="A4480" s="96" t="s">
        <v>66</v>
      </c>
      <c r="B4480" s="86" t="s">
        <v>212</v>
      </c>
      <c r="C4480" s="86" t="s">
        <v>837</v>
      </c>
      <c r="D4480" s="86" t="s">
        <v>838</v>
      </c>
      <c r="F4480" s="97">
        <v>0</v>
      </c>
    </row>
    <row r="4481" spans="1:6">
      <c r="A4481" s="96" t="s">
        <v>66</v>
      </c>
      <c r="B4481" s="86" t="s">
        <v>212</v>
      </c>
      <c r="C4481" s="86" t="s">
        <v>839</v>
      </c>
      <c r="D4481" s="86" t="s">
        <v>840</v>
      </c>
      <c r="F4481" s="97">
        <v>0</v>
      </c>
    </row>
    <row r="4482" spans="1:6">
      <c r="A4482" s="96" t="s">
        <v>66</v>
      </c>
      <c r="B4482" s="86" t="s">
        <v>212</v>
      </c>
      <c r="C4482" s="86" t="s">
        <v>841</v>
      </c>
      <c r="D4482" s="86" t="s">
        <v>842</v>
      </c>
      <c r="F4482" s="97">
        <v>0</v>
      </c>
    </row>
    <row r="4483" spans="1:6">
      <c r="A4483" s="96" t="s">
        <v>66</v>
      </c>
      <c r="B4483" s="86" t="s">
        <v>212</v>
      </c>
      <c r="C4483" s="86" t="s">
        <v>844</v>
      </c>
      <c r="D4483" s="86" t="s">
        <v>845</v>
      </c>
      <c r="F4483" s="97">
        <v>0</v>
      </c>
    </row>
    <row r="4484" spans="1:6">
      <c r="A4484" s="96" t="s">
        <v>66</v>
      </c>
      <c r="B4484" s="86" t="s">
        <v>212</v>
      </c>
      <c r="C4484" s="86" t="s">
        <v>846</v>
      </c>
      <c r="D4484" s="86" t="s">
        <v>847</v>
      </c>
      <c r="F4484" s="97">
        <v>0</v>
      </c>
    </row>
    <row r="4485" spans="1:6">
      <c r="A4485" s="96" t="s">
        <v>66</v>
      </c>
      <c r="B4485" s="86" t="s">
        <v>212</v>
      </c>
      <c r="C4485" s="86" t="s">
        <v>848</v>
      </c>
      <c r="D4485" s="86" t="s">
        <v>849</v>
      </c>
      <c r="F4485" s="97">
        <v>0</v>
      </c>
    </row>
    <row r="4486" spans="1:6">
      <c r="A4486" s="96" t="s">
        <v>66</v>
      </c>
      <c r="B4486" s="86" t="s">
        <v>212</v>
      </c>
      <c r="C4486" s="86" t="s">
        <v>850</v>
      </c>
      <c r="D4486" s="86" t="s">
        <v>851</v>
      </c>
      <c r="F4486" s="97">
        <v>0</v>
      </c>
    </row>
    <row r="4487" spans="1:6">
      <c r="A4487" s="96" t="s">
        <v>66</v>
      </c>
      <c r="B4487" s="86" t="s">
        <v>212</v>
      </c>
      <c r="C4487" s="86" t="s">
        <v>852</v>
      </c>
      <c r="D4487" s="86" t="s">
        <v>853</v>
      </c>
      <c r="F4487" s="97">
        <v>0</v>
      </c>
    </row>
    <row r="4488" spans="1:6">
      <c r="A4488" s="96" t="s">
        <v>66</v>
      </c>
      <c r="B4488" s="86" t="s">
        <v>212</v>
      </c>
      <c r="C4488" s="86" t="s">
        <v>854</v>
      </c>
      <c r="D4488" s="86" t="s">
        <v>855</v>
      </c>
      <c r="F4488" s="97">
        <v>0</v>
      </c>
    </row>
    <row r="4489" spans="1:6">
      <c r="A4489" s="96" t="s">
        <v>66</v>
      </c>
      <c r="B4489" s="86" t="s">
        <v>212</v>
      </c>
      <c r="C4489" s="86" t="s">
        <v>856</v>
      </c>
      <c r="D4489" s="86" t="s">
        <v>857</v>
      </c>
      <c r="F4489" s="97">
        <v>0</v>
      </c>
    </row>
    <row r="4490" spans="1:6">
      <c r="A4490" s="96" t="s">
        <v>66</v>
      </c>
      <c r="B4490" s="86" t="s">
        <v>212</v>
      </c>
      <c r="C4490" s="86" t="s">
        <v>858</v>
      </c>
      <c r="D4490" s="86" t="s">
        <v>859</v>
      </c>
      <c r="F4490" s="97">
        <v>0</v>
      </c>
    </row>
    <row r="4491" spans="1:6">
      <c r="A4491" s="96" t="s">
        <v>66</v>
      </c>
      <c r="B4491" s="86" t="s">
        <v>212</v>
      </c>
      <c r="C4491" s="86" t="s">
        <v>860</v>
      </c>
      <c r="D4491" s="86" t="s">
        <v>861</v>
      </c>
      <c r="F4491" s="97">
        <v>0</v>
      </c>
    </row>
    <row r="4492" spans="1:6">
      <c r="A4492" s="96" t="s">
        <v>66</v>
      </c>
      <c r="B4492" s="86" t="s">
        <v>212</v>
      </c>
      <c r="C4492" s="86" t="s">
        <v>862</v>
      </c>
      <c r="D4492" s="86" t="s">
        <v>863</v>
      </c>
      <c r="F4492" s="97">
        <v>0</v>
      </c>
    </row>
    <row r="4493" spans="1:6">
      <c r="A4493" s="96" t="s">
        <v>66</v>
      </c>
      <c r="B4493" s="86" t="s">
        <v>212</v>
      </c>
      <c r="C4493" s="86" t="s">
        <v>864</v>
      </c>
      <c r="D4493" s="86" t="s">
        <v>865</v>
      </c>
      <c r="F4493" s="97">
        <v>0</v>
      </c>
    </row>
    <row r="4494" spans="1:6">
      <c r="A4494" s="96" t="s">
        <v>66</v>
      </c>
      <c r="B4494" s="86" t="s">
        <v>212</v>
      </c>
      <c r="C4494" s="86" t="s">
        <v>866</v>
      </c>
      <c r="D4494" s="86" t="s">
        <v>867</v>
      </c>
      <c r="F4494" s="98">
        <v>2</v>
      </c>
    </row>
    <row r="4495" spans="1:6">
      <c r="A4495" s="96" t="s">
        <v>66</v>
      </c>
      <c r="B4495" s="86" t="s">
        <v>212</v>
      </c>
      <c r="C4495" s="86" t="s">
        <v>868</v>
      </c>
      <c r="D4495" s="86" t="s">
        <v>869</v>
      </c>
      <c r="F4495" s="97">
        <v>0</v>
      </c>
    </row>
    <row r="4496" spans="1:6">
      <c r="A4496" s="96" t="s">
        <v>66</v>
      </c>
      <c r="B4496" s="86" t="s">
        <v>212</v>
      </c>
      <c r="C4496" s="86" t="s">
        <v>870</v>
      </c>
      <c r="D4496" s="86" t="s">
        <v>871</v>
      </c>
      <c r="F4496" s="97">
        <v>0</v>
      </c>
    </row>
    <row r="4497" spans="1:6">
      <c r="A4497" s="96" t="s">
        <v>66</v>
      </c>
      <c r="B4497" s="86" t="s">
        <v>212</v>
      </c>
      <c r="C4497" s="86" t="s">
        <v>872</v>
      </c>
      <c r="D4497" s="86" t="s">
        <v>873</v>
      </c>
      <c r="F4497" s="97">
        <v>0</v>
      </c>
    </row>
    <row r="4498" spans="1:6">
      <c r="A4498" s="96" t="s">
        <v>66</v>
      </c>
      <c r="B4498" s="86" t="s">
        <v>212</v>
      </c>
      <c r="C4498" s="86" t="s">
        <v>874</v>
      </c>
      <c r="D4498" s="86" t="s">
        <v>875</v>
      </c>
      <c r="F4498" s="97">
        <v>0</v>
      </c>
    </row>
    <row r="4499" spans="1:6">
      <c r="A4499" s="96" t="s">
        <v>66</v>
      </c>
      <c r="B4499" s="86" t="s">
        <v>212</v>
      </c>
      <c r="C4499" s="86" t="s">
        <v>876</v>
      </c>
      <c r="D4499" s="86" t="s">
        <v>877</v>
      </c>
      <c r="F4499" s="97">
        <v>0</v>
      </c>
    </row>
    <row r="4500" spans="1:6">
      <c r="A4500" s="96" t="s">
        <v>66</v>
      </c>
      <c r="B4500" s="86" t="s">
        <v>212</v>
      </c>
      <c r="C4500" s="86" t="s">
        <v>878</v>
      </c>
      <c r="D4500" s="86" t="s">
        <v>879</v>
      </c>
      <c r="F4500" s="97">
        <v>0</v>
      </c>
    </row>
    <row r="4501" spans="1:6">
      <c r="A4501" s="96" t="s">
        <v>66</v>
      </c>
      <c r="B4501" s="86" t="s">
        <v>212</v>
      </c>
      <c r="C4501" s="86" t="s">
        <v>880</v>
      </c>
      <c r="D4501" s="86" t="s">
        <v>881</v>
      </c>
      <c r="F4501" s="97">
        <v>0</v>
      </c>
    </row>
    <row r="4502" spans="1:6">
      <c r="A4502" s="96" t="s">
        <v>66</v>
      </c>
      <c r="B4502" s="86" t="s">
        <v>212</v>
      </c>
      <c r="C4502" s="86" t="s">
        <v>882</v>
      </c>
      <c r="D4502" s="86" t="s">
        <v>883</v>
      </c>
      <c r="F4502" s="97">
        <v>0</v>
      </c>
    </row>
    <row r="4503" spans="1:6">
      <c r="A4503" s="96" t="s">
        <v>66</v>
      </c>
      <c r="B4503" s="86" t="s">
        <v>212</v>
      </c>
      <c r="C4503" s="86" t="s">
        <v>884</v>
      </c>
      <c r="D4503" s="86" t="s">
        <v>885</v>
      </c>
      <c r="F4503" s="97">
        <v>0</v>
      </c>
    </row>
    <row r="4504" spans="1:6">
      <c r="A4504" s="96" t="s">
        <v>66</v>
      </c>
      <c r="B4504" s="86" t="s">
        <v>212</v>
      </c>
      <c r="C4504" s="86" t="s">
        <v>886</v>
      </c>
      <c r="D4504" s="86" t="s">
        <v>887</v>
      </c>
      <c r="F4504" s="97">
        <v>0</v>
      </c>
    </row>
    <row r="4505" spans="1:6">
      <c r="A4505" s="96" t="s">
        <v>66</v>
      </c>
      <c r="B4505" s="86" t="s">
        <v>212</v>
      </c>
      <c r="C4505" s="86" t="s">
        <v>888</v>
      </c>
      <c r="D4505" s="86" t="s">
        <v>889</v>
      </c>
      <c r="F4505" s="97">
        <v>0</v>
      </c>
    </row>
    <row r="4506" spans="1:6">
      <c r="A4506" s="96" t="s">
        <v>66</v>
      </c>
      <c r="B4506" s="86" t="s">
        <v>212</v>
      </c>
      <c r="C4506" s="86" t="s">
        <v>890</v>
      </c>
      <c r="D4506" s="86" t="s">
        <v>891</v>
      </c>
      <c r="F4506" s="97">
        <v>0</v>
      </c>
    </row>
    <row r="4507" spans="1:6">
      <c r="A4507" s="96" t="s">
        <v>66</v>
      </c>
      <c r="B4507" s="86" t="s">
        <v>212</v>
      </c>
      <c r="C4507" s="86" t="s">
        <v>892</v>
      </c>
      <c r="D4507" s="86" t="s">
        <v>893</v>
      </c>
      <c r="F4507" s="97">
        <v>0</v>
      </c>
    </row>
    <row r="4508" spans="1:6">
      <c r="A4508" s="96" t="s">
        <v>66</v>
      </c>
      <c r="B4508" s="86" t="s">
        <v>212</v>
      </c>
      <c r="C4508" s="86" t="s">
        <v>895</v>
      </c>
      <c r="D4508" s="86" t="s">
        <v>896</v>
      </c>
      <c r="F4508" s="97">
        <v>0</v>
      </c>
    </row>
    <row r="4509" spans="1:6">
      <c r="A4509" s="96" t="s">
        <v>66</v>
      </c>
      <c r="B4509" s="86" t="s">
        <v>212</v>
      </c>
      <c r="C4509" s="86" t="s">
        <v>898</v>
      </c>
      <c r="D4509" s="86" t="s">
        <v>899</v>
      </c>
      <c r="F4509" s="97">
        <v>0</v>
      </c>
    </row>
    <row r="4510" spans="1:6">
      <c r="A4510" s="96" t="s">
        <v>66</v>
      </c>
      <c r="B4510" s="86" t="s">
        <v>212</v>
      </c>
      <c r="C4510" s="86" t="s">
        <v>900</v>
      </c>
      <c r="D4510" s="86" t="s">
        <v>901</v>
      </c>
      <c r="F4510" s="97">
        <v>0</v>
      </c>
    </row>
    <row r="4511" spans="1:6">
      <c r="A4511" s="96" t="s">
        <v>66</v>
      </c>
      <c r="B4511" s="86" t="s">
        <v>212</v>
      </c>
      <c r="C4511" s="86" t="s">
        <v>902</v>
      </c>
      <c r="D4511" s="86" t="s">
        <v>903</v>
      </c>
      <c r="F4511" s="97">
        <v>0</v>
      </c>
    </row>
    <row r="4512" spans="1:6">
      <c r="A4512" s="96" t="s">
        <v>66</v>
      </c>
      <c r="B4512" s="86" t="s">
        <v>212</v>
      </c>
      <c r="C4512" s="86" t="s">
        <v>904</v>
      </c>
      <c r="D4512" s="86" t="s">
        <v>905</v>
      </c>
      <c r="F4512" s="97">
        <v>0</v>
      </c>
    </row>
    <row r="4513" spans="1:6">
      <c r="A4513" s="96" t="s">
        <v>66</v>
      </c>
      <c r="B4513" s="86" t="s">
        <v>212</v>
      </c>
      <c r="C4513" s="86" t="s">
        <v>906</v>
      </c>
      <c r="D4513" s="86" t="s">
        <v>907</v>
      </c>
      <c r="F4513" s="97">
        <v>0</v>
      </c>
    </row>
    <row r="4514" spans="1:6">
      <c r="A4514" s="96" t="s">
        <v>66</v>
      </c>
      <c r="B4514" s="86" t="s">
        <v>212</v>
      </c>
      <c r="C4514" s="86" t="s">
        <v>908</v>
      </c>
      <c r="D4514" s="86" t="s">
        <v>909</v>
      </c>
      <c r="F4514" s="97">
        <v>0</v>
      </c>
    </row>
    <row r="4515" spans="1:6">
      <c r="A4515" s="96" t="s">
        <v>66</v>
      </c>
      <c r="B4515" s="86" t="s">
        <v>212</v>
      </c>
      <c r="C4515" s="86" t="s">
        <v>910</v>
      </c>
      <c r="D4515" s="86" t="s">
        <v>911</v>
      </c>
      <c r="F4515" s="98">
        <v>1</v>
      </c>
    </row>
    <row r="4516" spans="1:6">
      <c r="A4516" s="96" t="s">
        <v>66</v>
      </c>
      <c r="B4516" s="86" t="s">
        <v>212</v>
      </c>
      <c r="C4516" s="86" t="s">
        <v>912</v>
      </c>
      <c r="D4516" s="86" t="s">
        <v>913</v>
      </c>
      <c r="F4516" s="97">
        <v>0</v>
      </c>
    </row>
    <row r="4517" spans="1:6">
      <c r="A4517" s="96" t="s">
        <v>66</v>
      </c>
      <c r="B4517" s="86" t="s">
        <v>212</v>
      </c>
      <c r="C4517" s="86" t="s">
        <v>914</v>
      </c>
      <c r="D4517" s="86" t="s">
        <v>915</v>
      </c>
      <c r="F4517" s="97">
        <v>0</v>
      </c>
    </row>
    <row r="4518" spans="1:6">
      <c r="A4518" s="96" t="s">
        <v>66</v>
      </c>
      <c r="B4518" s="86" t="s">
        <v>212</v>
      </c>
      <c r="C4518" s="86" t="s">
        <v>916</v>
      </c>
      <c r="D4518" s="86" t="s">
        <v>917</v>
      </c>
      <c r="F4518" s="97">
        <v>0</v>
      </c>
    </row>
    <row r="4519" spans="1:6">
      <c r="A4519" s="96" t="s">
        <v>66</v>
      </c>
      <c r="B4519" s="86" t="s">
        <v>212</v>
      </c>
      <c r="C4519" s="86" t="s">
        <v>918</v>
      </c>
      <c r="D4519" s="86" t="s">
        <v>919</v>
      </c>
      <c r="F4519" s="97">
        <v>0</v>
      </c>
    </row>
    <row r="4520" spans="1:6">
      <c r="A4520" s="96" t="s">
        <v>66</v>
      </c>
      <c r="B4520" s="86" t="s">
        <v>212</v>
      </c>
      <c r="C4520" s="86" t="s">
        <v>920</v>
      </c>
      <c r="D4520" s="86" t="s">
        <v>921</v>
      </c>
      <c r="F4520" s="98">
        <v>1</v>
      </c>
    </row>
    <row r="4521" spans="1:6">
      <c r="A4521" s="96" t="s">
        <v>66</v>
      </c>
      <c r="B4521" s="86" t="s">
        <v>212</v>
      </c>
      <c r="C4521" s="86" t="s">
        <v>922</v>
      </c>
      <c r="D4521" s="86" t="s">
        <v>923</v>
      </c>
      <c r="F4521" s="97">
        <v>0</v>
      </c>
    </row>
    <row r="4522" spans="1:6">
      <c r="A4522" s="96" t="s">
        <v>66</v>
      </c>
      <c r="B4522" s="86" t="s">
        <v>212</v>
      </c>
      <c r="C4522" s="86" t="s">
        <v>924</v>
      </c>
      <c r="D4522" s="86" t="s">
        <v>925</v>
      </c>
      <c r="F4522" s="97">
        <v>0</v>
      </c>
    </row>
    <row r="4523" spans="1:6">
      <c r="A4523" s="96" t="s">
        <v>66</v>
      </c>
      <c r="B4523" s="86" t="s">
        <v>212</v>
      </c>
      <c r="C4523" s="86" t="s">
        <v>926</v>
      </c>
      <c r="D4523" s="86" t="s">
        <v>927</v>
      </c>
      <c r="F4523" s="97">
        <v>0</v>
      </c>
    </row>
    <row r="4524" spans="1:6">
      <c r="A4524" s="96" t="s">
        <v>66</v>
      </c>
      <c r="B4524" s="86" t="s">
        <v>212</v>
      </c>
      <c r="C4524" s="86" t="s">
        <v>928</v>
      </c>
      <c r="D4524" s="86" t="s">
        <v>929</v>
      </c>
      <c r="F4524" s="97">
        <v>0</v>
      </c>
    </row>
    <row r="4525" spans="1:6">
      <c r="A4525" s="96" t="s">
        <v>66</v>
      </c>
      <c r="B4525" s="86" t="s">
        <v>212</v>
      </c>
      <c r="C4525" s="86" t="s">
        <v>930</v>
      </c>
      <c r="D4525" s="86" t="s">
        <v>931</v>
      </c>
      <c r="F4525" s="97">
        <v>0</v>
      </c>
    </row>
    <row r="4526" spans="1:6">
      <c r="A4526" s="96" t="s">
        <v>66</v>
      </c>
      <c r="B4526" s="86" t="s">
        <v>212</v>
      </c>
      <c r="C4526" s="86" t="s">
        <v>932</v>
      </c>
      <c r="D4526" s="86" t="s">
        <v>933</v>
      </c>
      <c r="F4526" s="97">
        <v>0</v>
      </c>
    </row>
    <row r="4527" spans="1:6">
      <c r="A4527" s="96" t="s">
        <v>66</v>
      </c>
      <c r="B4527" s="86" t="s">
        <v>212</v>
      </c>
      <c r="C4527" s="86" t="s">
        <v>934</v>
      </c>
      <c r="D4527" s="86" t="s">
        <v>391</v>
      </c>
      <c r="F4527" s="97">
        <v>0</v>
      </c>
    </row>
    <row r="4528" spans="1:6">
      <c r="A4528" s="96" t="s">
        <v>66</v>
      </c>
      <c r="B4528" s="86" t="s">
        <v>212</v>
      </c>
      <c r="C4528" s="86" t="s">
        <v>935</v>
      </c>
      <c r="D4528" s="86" t="s">
        <v>936</v>
      </c>
      <c r="F4528" s="97">
        <v>0</v>
      </c>
    </row>
    <row r="4529" spans="1:6">
      <c r="A4529" s="96" t="s">
        <v>66</v>
      </c>
      <c r="B4529" s="86" t="s">
        <v>212</v>
      </c>
      <c r="C4529" s="86" t="s">
        <v>937</v>
      </c>
      <c r="D4529" s="86" t="s">
        <v>938</v>
      </c>
      <c r="F4529" s="97">
        <v>0</v>
      </c>
    </row>
    <row r="4530" spans="1:6">
      <c r="A4530" s="96" t="s">
        <v>66</v>
      </c>
      <c r="B4530" s="86" t="s">
        <v>212</v>
      </c>
      <c r="C4530" s="86" t="s">
        <v>939</v>
      </c>
      <c r="D4530" s="86" t="s">
        <v>940</v>
      </c>
      <c r="F4530" s="97">
        <v>0</v>
      </c>
    </row>
    <row r="4531" spans="1:6">
      <c r="A4531" s="96" t="s">
        <v>66</v>
      </c>
      <c r="B4531" s="86" t="s">
        <v>212</v>
      </c>
      <c r="C4531" s="86" t="s">
        <v>941</v>
      </c>
      <c r="D4531" s="86" t="s">
        <v>942</v>
      </c>
      <c r="F4531" s="97">
        <v>0</v>
      </c>
    </row>
    <row r="4532" spans="1:6">
      <c r="A4532" s="96" t="s">
        <v>66</v>
      </c>
      <c r="B4532" s="86" t="s">
        <v>212</v>
      </c>
      <c r="C4532" s="86" t="s">
        <v>943</v>
      </c>
      <c r="D4532" s="86" t="s">
        <v>944</v>
      </c>
      <c r="F4532" s="97">
        <v>0</v>
      </c>
    </row>
    <row r="4533" spans="1:6">
      <c r="A4533" s="96" t="s">
        <v>66</v>
      </c>
      <c r="B4533" s="86" t="s">
        <v>212</v>
      </c>
      <c r="C4533" s="86" t="s">
        <v>945</v>
      </c>
      <c r="D4533" s="86" t="s">
        <v>946</v>
      </c>
      <c r="F4533" s="97">
        <v>0</v>
      </c>
    </row>
    <row r="4534" spans="1:6">
      <c r="A4534" s="96" t="s">
        <v>66</v>
      </c>
      <c r="B4534" s="86" t="s">
        <v>212</v>
      </c>
      <c r="C4534" s="86" t="s">
        <v>947</v>
      </c>
      <c r="D4534" s="86" t="s">
        <v>948</v>
      </c>
      <c r="F4534" s="97">
        <v>0</v>
      </c>
    </row>
    <row r="4535" spans="1:6">
      <c r="A4535" s="96" t="s">
        <v>66</v>
      </c>
      <c r="B4535" s="86" t="s">
        <v>212</v>
      </c>
      <c r="C4535" s="86" t="s">
        <v>949</v>
      </c>
      <c r="D4535" s="86" t="s">
        <v>950</v>
      </c>
      <c r="F4535" s="97">
        <v>0</v>
      </c>
    </row>
    <row r="4536" spans="1:6">
      <c r="A4536" s="96" t="s">
        <v>66</v>
      </c>
      <c r="B4536" s="86" t="s">
        <v>212</v>
      </c>
      <c r="C4536" s="86" t="s">
        <v>951</v>
      </c>
      <c r="D4536" s="86" t="s">
        <v>952</v>
      </c>
      <c r="F4536" s="97">
        <v>0</v>
      </c>
    </row>
    <row r="4537" spans="1:6">
      <c r="A4537" s="96" t="s">
        <v>66</v>
      </c>
      <c r="B4537" s="86" t="s">
        <v>212</v>
      </c>
      <c r="C4537" s="86" t="s">
        <v>954</v>
      </c>
      <c r="D4537" s="86" t="s">
        <v>955</v>
      </c>
      <c r="F4537" s="97">
        <v>0</v>
      </c>
    </row>
    <row r="4538" spans="1:6">
      <c r="A4538" s="96" t="s">
        <v>66</v>
      </c>
      <c r="B4538" s="86" t="s">
        <v>212</v>
      </c>
      <c r="C4538" s="86" t="s">
        <v>956</v>
      </c>
      <c r="D4538" s="86" t="s">
        <v>957</v>
      </c>
      <c r="F4538" s="98">
        <v>1</v>
      </c>
    </row>
    <row r="4539" spans="1:6">
      <c r="A4539" s="96" t="s">
        <v>66</v>
      </c>
      <c r="B4539" s="86" t="s">
        <v>212</v>
      </c>
      <c r="C4539" s="86" t="s">
        <v>958</v>
      </c>
      <c r="D4539" s="86" t="s">
        <v>959</v>
      </c>
      <c r="F4539" s="97">
        <v>0</v>
      </c>
    </row>
    <row r="4540" spans="1:6">
      <c r="A4540" s="96" t="s">
        <v>66</v>
      </c>
      <c r="B4540" s="86" t="s">
        <v>212</v>
      </c>
      <c r="C4540" s="86" t="s">
        <v>960</v>
      </c>
      <c r="D4540" s="86" t="s">
        <v>961</v>
      </c>
      <c r="F4540" s="97">
        <v>0</v>
      </c>
    </row>
    <row r="4541" spans="1:6">
      <c r="A4541" s="96" t="s">
        <v>66</v>
      </c>
      <c r="B4541" s="86" t="s">
        <v>212</v>
      </c>
      <c r="C4541" s="86" t="s">
        <v>962</v>
      </c>
      <c r="D4541" s="86" t="s">
        <v>963</v>
      </c>
      <c r="F4541" s="97">
        <v>0</v>
      </c>
    </row>
    <row r="4542" spans="1:6">
      <c r="A4542" s="96" t="s">
        <v>66</v>
      </c>
      <c r="B4542" s="86" t="s">
        <v>212</v>
      </c>
      <c r="C4542" s="86" t="s">
        <v>964</v>
      </c>
      <c r="D4542" s="86" t="s">
        <v>965</v>
      </c>
      <c r="F4542" s="97">
        <v>0</v>
      </c>
    </row>
    <row r="4543" spans="1:6">
      <c r="A4543" s="96" t="s">
        <v>66</v>
      </c>
      <c r="B4543" s="86" t="s">
        <v>212</v>
      </c>
      <c r="C4543" s="86" t="s">
        <v>966</v>
      </c>
      <c r="D4543" s="86" t="s">
        <v>967</v>
      </c>
      <c r="F4543" s="97">
        <v>0</v>
      </c>
    </row>
    <row r="4544" spans="1:6">
      <c r="A4544" s="96" t="s">
        <v>66</v>
      </c>
      <c r="B4544" s="86" t="s">
        <v>212</v>
      </c>
      <c r="C4544" s="86" t="s">
        <v>968</v>
      </c>
      <c r="D4544" s="86" t="s">
        <v>969</v>
      </c>
      <c r="F4544" s="97">
        <v>0</v>
      </c>
    </row>
    <row r="4545" spans="1:6">
      <c r="A4545" s="96" t="s">
        <v>66</v>
      </c>
      <c r="B4545" s="86" t="s">
        <v>212</v>
      </c>
      <c r="C4545" s="86" t="s">
        <v>970</v>
      </c>
      <c r="D4545" s="86" t="s">
        <v>971</v>
      </c>
      <c r="F4545" s="97">
        <v>0</v>
      </c>
    </row>
    <row r="4546" spans="1:6">
      <c r="A4546" s="96" t="s">
        <v>66</v>
      </c>
      <c r="B4546" s="86" t="s">
        <v>212</v>
      </c>
      <c r="C4546" s="86" t="s">
        <v>972</v>
      </c>
      <c r="D4546" s="86" t="s">
        <v>973</v>
      </c>
      <c r="F4546" s="97">
        <v>0</v>
      </c>
    </row>
    <row r="4547" spans="1:6">
      <c r="A4547" s="96" t="s">
        <v>66</v>
      </c>
      <c r="B4547" s="86" t="s">
        <v>212</v>
      </c>
      <c r="C4547" s="86" t="s">
        <v>974</v>
      </c>
      <c r="D4547" s="86" t="s">
        <v>975</v>
      </c>
      <c r="F4547" s="97">
        <v>0</v>
      </c>
    </row>
    <row r="4548" spans="1:6">
      <c r="A4548" s="96" t="s">
        <v>66</v>
      </c>
      <c r="B4548" s="86" t="s">
        <v>212</v>
      </c>
      <c r="C4548" s="86" t="s">
        <v>976</v>
      </c>
      <c r="D4548" s="86" t="s">
        <v>977</v>
      </c>
      <c r="F4548" s="97">
        <v>0</v>
      </c>
    </row>
    <row r="4549" spans="1:6">
      <c r="A4549" s="96" t="s">
        <v>66</v>
      </c>
      <c r="B4549" s="86" t="s">
        <v>212</v>
      </c>
      <c r="C4549" s="86" t="s">
        <v>978</v>
      </c>
      <c r="D4549" s="86" t="s">
        <v>979</v>
      </c>
      <c r="F4549" s="97">
        <v>0</v>
      </c>
    </row>
    <row r="4550" spans="1:6">
      <c r="A4550" s="96" t="s">
        <v>66</v>
      </c>
      <c r="B4550" s="86" t="s">
        <v>212</v>
      </c>
      <c r="C4550" s="86" t="s">
        <v>980</v>
      </c>
      <c r="D4550" s="86" t="s">
        <v>981</v>
      </c>
      <c r="F4550" s="97">
        <v>0</v>
      </c>
    </row>
    <row r="4551" spans="1:6">
      <c r="A4551" s="96" t="s">
        <v>66</v>
      </c>
      <c r="B4551" s="86" t="s">
        <v>212</v>
      </c>
      <c r="C4551" s="86" t="s">
        <v>983</v>
      </c>
      <c r="D4551" s="86" t="s">
        <v>984</v>
      </c>
      <c r="F4551" s="97">
        <v>0</v>
      </c>
    </row>
    <row r="4552" spans="1:6">
      <c r="A4552" s="96" t="s">
        <v>66</v>
      </c>
      <c r="B4552" s="86" t="s">
        <v>212</v>
      </c>
      <c r="C4552" s="86" t="s">
        <v>985</v>
      </c>
      <c r="D4552" s="86" t="s">
        <v>986</v>
      </c>
      <c r="F4552" s="97">
        <v>0</v>
      </c>
    </row>
    <row r="4553" spans="1:6">
      <c r="A4553" s="96" t="s">
        <v>66</v>
      </c>
      <c r="B4553" s="86" t="s">
        <v>212</v>
      </c>
      <c r="C4553" s="86" t="s">
        <v>987</v>
      </c>
      <c r="D4553" s="86" t="s">
        <v>988</v>
      </c>
      <c r="F4553" s="97">
        <v>0</v>
      </c>
    </row>
    <row r="4554" spans="1:6">
      <c r="A4554" s="96" t="s">
        <v>66</v>
      </c>
      <c r="B4554" s="86" t="s">
        <v>212</v>
      </c>
      <c r="C4554" s="86" t="s">
        <v>989</v>
      </c>
      <c r="D4554" s="86" t="s">
        <v>990</v>
      </c>
      <c r="F4554" s="97">
        <v>0</v>
      </c>
    </row>
    <row r="4555" spans="1:6">
      <c r="A4555" s="96" t="s">
        <v>66</v>
      </c>
      <c r="B4555" s="86" t="s">
        <v>212</v>
      </c>
      <c r="C4555" s="86" t="s">
        <v>991</v>
      </c>
      <c r="D4555" s="86" t="s">
        <v>992</v>
      </c>
      <c r="F4555" s="97">
        <v>0</v>
      </c>
    </row>
    <row r="4556" spans="1:6">
      <c r="A4556" s="96" t="s">
        <v>66</v>
      </c>
      <c r="B4556" s="86" t="s">
        <v>212</v>
      </c>
      <c r="C4556" s="86" t="s">
        <v>993</v>
      </c>
      <c r="D4556" s="86" t="s">
        <v>2216</v>
      </c>
      <c r="F4556" s="97">
        <v>0</v>
      </c>
    </row>
    <row r="4557" spans="1:6">
      <c r="A4557" s="96" t="s">
        <v>66</v>
      </c>
      <c r="B4557" s="86" t="s">
        <v>212</v>
      </c>
      <c r="C4557" s="86" t="s">
        <v>995</v>
      </c>
      <c r="D4557" s="86" t="s">
        <v>996</v>
      </c>
      <c r="F4557" s="98">
        <v>1</v>
      </c>
    </row>
    <row r="4558" spans="1:6">
      <c r="A4558" s="96" t="s">
        <v>66</v>
      </c>
      <c r="B4558" s="86" t="s">
        <v>212</v>
      </c>
      <c r="C4558" s="86" t="s">
        <v>997</v>
      </c>
      <c r="D4558" s="86" t="s">
        <v>998</v>
      </c>
      <c r="F4558" s="97">
        <v>0</v>
      </c>
    </row>
    <row r="4559" spans="1:6">
      <c r="A4559" s="96" t="s">
        <v>66</v>
      </c>
      <c r="B4559" s="86" t="s">
        <v>212</v>
      </c>
      <c r="C4559" s="86" t="s">
        <v>1000</v>
      </c>
      <c r="D4559" s="86" t="s">
        <v>1001</v>
      </c>
      <c r="F4559" s="97">
        <v>0</v>
      </c>
    </row>
    <row r="4560" spans="1:6">
      <c r="A4560" s="96" t="s">
        <v>66</v>
      </c>
      <c r="B4560" s="86" t="s">
        <v>212</v>
      </c>
      <c r="C4560" s="86" t="s">
        <v>1002</v>
      </c>
      <c r="D4560" s="86" t="s">
        <v>1003</v>
      </c>
      <c r="F4560" s="97">
        <v>0</v>
      </c>
    </row>
    <row r="4561" spans="1:6">
      <c r="A4561" s="96" t="s">
        <v>66</v>
      </c>
      <c r="B4561" s="86" t="s">
        <v>212</v>
      </c>
      <c r="C4561" s="86" t="s">
        <v>1004</v>
      </c>
      <c r="D4561" s="86" t="s">
        <v>1005</v>
      </c>
      <c r="F4561" s="97">
        <v>0</v>
      </c>
    </row>
    <row r="4562" spans="1:6">
      <c r="A4562" s="96" t="s">
        <v>66</v>
      </c>
      <c r="B4562" s="86" t="s">
        <v>212</v>
      </c>
      <c r="C4562" s="86" t="s">
        <v>1006</v>
      </c>
      <c r="D4562" s="86" t="s">
        <v>1007</v>
      </c>
      <c r="F4562" s="97">
        <v>0</v>
      </c>
    </row>
    <row r="4563" spans="1:6">
      <c r="A4563" s="96" t="s">
        <v>66</v>
      </c>
      <c r="B4563" s="86" t="s">
        <v>212</v>
      </c>
      <c r="C4563" s="86" t="s">
        <v>1008</v>
      </c>
      <c r="D4563" s="86" t="s">
        <v>1009</v>
      </c>
      <c r="F4563" s="97">
        <v>0</v>
      </c>
    </row>
    <row r="4564" spans="1:6">
      <c r="A4564" s="96" t="s">
        <v>66</v>
      </c>
      <c r="B4564" s="86" t="s">
        <v>212</v>
      </c>
      <c r="C4564" s="86" t="s">
        <v>1010</v>
      </c>
      <c r="D4564" s="86" t="s">
        <v>1011</v>
      </c>
      <c r="F4564" s="97">
        <v>0</v>
      </c>
    </row>
    <row r="4565" spans="1:6">
      <c r="A4565" s="96" t="s">
        <v>66</v>
      </c>
      <c r="B4565" s="86" t="s">
        <v>212</v>
      </c>
      <c r="C4565" s="86" t="s">
        <v>1012</v>
      </c>
      <c r="D4565" s="86" t="s">
        <v>1013</v>
      </c>
      <c r="F4565" s="97">
        <v>0</v>
      </c>
    </row>
    <row r="4566" spans="1:6">
      <c r="A4566" s="96" t="s">
        <v>66</v>
      </c>
      <c r="B4566" s="86" t="s">
        <v>212</v>
      </c>
      <c r="C4566" s="86" t="s">
        <v>1014</v>
      </c>
      <c r="D4566" s="86" t="s">
        <v>1015</v>
      </c>
      <c r="F4566" s="97">
        <v>0</v>
      </c>
    </row>
    <row r="4567" spans="1:6">
      <c r="A4567" s="96" t="s">
        <v>66</v>
      </c>
      <c r="B4567" s="86" t="s">
        <v>212</v>
      </c>
      <c r="C4567" s="86" t="s">
        <v>1016</v>
      </c>
      <c r="D4567" s="86" t="s">
        <v>1017</v>
      </c>
      <c r="F4567" s="97">
        <v>0</v>
      </c>
    </row>
    <row r="4568" spans="1:6">
      <c r="A4568" s="96" t="s">
        <v>66</v>
      </c>
      <c r="B4568" s="86" t="s">
        <v>212</v>
      </c>
      <c r="C4568" s="86" t="s">
        <v>1018</v>
      </c>
      <c r="D4568" s="86" t="s">
        <v>1019</v>
      </c>
      <c r="F4568" s="97">
        <v>0</v>
      </c>
    </row>
    <row r="4569" spans="1:6">
      <c r="A4569" s="96" t="s">
        <v>66</v>
      </c>
      <c r="B4569" s="86" t="s">
        <v>212</v>
      </c>
      <c r="C4569" s="86" t="s">
        <v>1020</v>
      </c>
      <c r="D4569" s="86" t="s">
        <v>1021</v>
      </c>
      <c r="F4569" s="97">
        <v>0</v>
      </c>
    </row>
    <row r="4570" spans="1:6">
      <c r="A4570" s="96" t="s">
        <v>66</v>
      </c>
      <c r="B4570" s="86" t="s">
        <v>212</v>
      </c>
      <c r="C4570" s="86" t="s">
        <v>1022</v>
      </c>
      <c r="D4570" s="86" t="s">
        <v>1023</v>
      </c>
      <c r="F4570" s="97">
        <v>0</v>
      </c>
    </row>
    <row r="4571" spans="1:6">
      <c r="A4571" s="96" t="s">
        <v>66</v>
      </c>
      <c r="B4571" s="86" t="s">
        <v>212</v>
      </c>
      <c r="C4571" s="86" t="s">
        <v>1024</v>
      </c>
      <c r="D4571" s="86" t="s">
        <v>1025</v>
      </c>
      <c r="F4571" s="97">
        <v>0</v>
      </c>
    </row>
    <row r="4572" spans="1:6">
      <c r="A4572" s="96" t="s">
        <v>66</v>
      </c>
      <c r="B4572" s="86" t="s">
        <v>212</v>
      </c>
      <c r="C4572" s="86" t="s">
        <v>1026</v>
      </c>
      <c r="D4572" s="86" t="s">
        <v>1027</v>
      </c>
      <c r="F4572" s="97">
        <v>0</v>
      </c>
    </row>
    <row r="4573" spans="1:6">
      <c r="A4573" s="96" t="s">
        <v>66</v>
      </c>
      <c r="B4573" s="86" t="s">
        <v>212</v>
      </c>
      <c r="C4573" s="86" t="s">
        <v>1028</v>
      </c>
      <c r="D4573" s="86" t="s">
        <v>1029</v>
      </c>
      <c r="F4573" s="97">
        <v>0</v>
      </c>
    </row>
    <row r="4574" spans="1:6">
      <c r="A4574" s="96" t="s">
        <v>66</v>
      </c>
      <c r="B4574" s="86" t="s">
        <v>212</v>
      </c>
      <c r="C4574" s="86" t="s">
        <v>1030</v>
      </c>
      <c r="D4574" s="86" t="s">
        <v>1031</v>
      </c>
      <c r="F4574" s="97">
        <v>0</v>
      </c>
    </row>
    <row r="4575" spans="1:6">
      <c r="A4575" s="96" t="s">
        <v>66</v>
      </c>
      <c r="B4575" s="86" t="s">
        <v>212</v>
      </c>
      <c r="C4575" s="86" t="s">
        <v>1032</v>
      </c>
      <c r="D4575" s="86" t="s">
        <v>1033</v>
      </c>
      <c r="F4575" s="97">
        <v>0</v>
      </c>
    </row>
    <row r="4576" spans="1:6">
      <c r="A4576" s="96" t="s">
        <v>66</v>
      </c>
      <c r="B4576" s="86" t="s">
        <v>212</v>
      </c>
      <c r="C4576" s="86" t="s">
        <v>1034</v>
      </c>
      <c r="D4576" s="86" t="s">
        <v>1035</v>
      </c>
      <c r="F4576" s="97">
        <v>0</v>
      </c>
    </row>
    <row r="4577" spans="1:6">
      <c r="A4577" s="96" t="s">
        <v>66</v>
      </c>
      <c r="B4577" s="86" t="s">
        <v>212</v>
      </c>
      <c r="C4577" s="86" t="s">
        <v>1036</v>
      </c>
      <c r="D4577" s="86" t="s">
        <v>1037</v>
      </c>
      <c r="F4577" s="97">
        <v>0</v>
      </c>
    </row>
    <row r="4578" spans="1:6">
      <c r="A4578" s="96" t="s">
        <v>66</v>
      </c>
      <c r="B4578" s="86" t="s">
        <v>212</v>
      </c>
      <c r="C4578" s="86" t="s">
        <v>1038</v>
      </c>
      <c r="D4578" s="86" t="s">
        <v>1039</v>
      </c>
      <c r="F4578" s="97">
        <v>0</v>
      </c>
    </row>
    <row r="4579" spans="1:6">
      <c r="A4579" s="96" t="s">
        <v>66</v>
      </c>
      <c r="B4579" s="86" t="s">
        <v>212</v>
      </c>
      <c r="C4579" s="86" t="s">
        <v>1040</v>
      </c>
      <c r="D4579" s="86" t="s">
        <v>1041</v>
      </c>
      <c r="F4579" s="97">
        <v>0</v>
      </c>
    </row>
    <row r="4580" spans="1:6">
      <c r="A4580" s="96" t="s">
        <v>66</v>
      </c>
      <c r="B4580" s="86" t="s">
        <v>212</v>
      </c>
      <c r="C4580" s="86" t="s">
        <v>1042</v>
      </c>
      <c r="D4580" s="86" t="s">
        <v>1043</v>
      </c>
      <c r="F4580" s="97">
        <v>0</v>
      </c>
    </row>
    <row r="4581" spans="1:6">
      <c r="A4581" s="96" t="s">
        <v>66</v>
      </c>
      <c r="B4581" s="86" t="s">
        <v>212</v>
      </c>
      <c r="C4581" s="86" t="s">
        <v>1044</v>
      </c>
      <c r="D4581" s="86" t="s">
        <v>1045</v>
      </c>
      <c r="F4581" s="97">
        <v>0</v>
      </c>
    </row>
    <row r="4582" spans="1:6">
      <c r="A4582" s="96" t="s">
        <v>66</v>
      </c>
      <c r="B4582" s="86" t="s">
        <v>212</v>
      </c>
      <c r="C4582" s="86" t="s">
        <v>1046</v>
      </c>
      <c r="D4582" s="86" t="s">
        <v>1047</v>
      </c>
      <c r="F4582" s="97">
        <v>0</v>
      </c>
    </row>
    <row r="4583" spans="1:6">
      <c r="A4583" s="96" t="s">
        <v>66</v>
      </c>
      <c r="B4583" s="86" t="s">
        <v>212</v>
      </c>
      <c r="C4583" s="86" t="s">
        <v>1048</v>
      </c>
      <c r="D4583" s="86" t="s">
        <v>1049</v>
      </c>
      <c r="F4583" s="97">
        <v>0</v>
      </c>
    </row>
    <row r="4584" spans="1:6">
      <c r="A4584" s="96" t="s">
        <v>66</v>
      </c>
      <c r="B4584" s="86" t="s">
        <v>212</v>
      </c>
      <c r="C4584" s="86" t="s">
        <v>1050</v>
      </c>
      <c r="D4584" s="86" t="s">
        <v>1051</v>
      </c>
      <c r="F4584" s="97">
        <v>0</v>
      </c>
    </row>
    <row r="4585" spans="1:6">
      <c r="A4585" s="96" t="s">
        <v>66</v>
      </c>
      <c r="B4585" s="86" t="s">
        <v>212</v>
      </c>
      <c r="C4585" s="86" t="s">
        <v>1052</v>
      </c>
      <c r="D4585" s="86" t="s">
        <v>1053</v>
      </c>
      <c r="F4585" s="97">
        <v>0</v>
      </c>
    </row>
    <row r="4586" spans="1:6">
      <c r="A4586" s="96" t="s">
        <v>66</v>
      </c>
      <c r="B4586" s="86" t="s">
        <v>212</v>
      </c>
      <c r="C4586" s="86" t="s">
        <v>1054</v>
      </c>
      <c r="D4586" s="86" t="s">
        <v>1055</v>
      </c>
      <c r="F4586" s="97">
        <v>0</v>
      </c>
    </row>
    <row r="4587" spans="1:6">
      <c r="A4587" s="96" t="s">
        <v>66</v>
      </c>
      <c r="B4587" s="86" t="s">
        <v>212</v>
      </c>
      <c r="C4587" s="86" t="s">
        <v>1056</v>
      </c>
      <c r="D4587" s="86" t="s">
        <v>1057</v>
      </c>
      <c r="F4587" s="97">
        <v>0</v>
      </c>
    </row>
    <row r="4588" spans="1:6">
      <c r="A4588" s="96" t="s">
        <v>66</v>
      </c>
      <c r="B4588" s="86" t="s">
        <v>212</v>
      </c>
      <c r="C4588" s="86" t="s">
        <v>1058</v>
      </c>
      <c r="D4588" s="86" t="s">
        <v>1059</v>
      </c>
      <c r="F4588" s="97">
        <v>0</v>
      </c>
    </row>
    <row r="4589" spans="1:6">
      <c r="A4589" s="96" t="s">
        <v>66</v>
      </c>
      <c r="B4589" s="86" t="s">
        <v>212</v>
      </c>
      <c r="C4589" s="86" t="s">
        <v>1060</v>
      </c>
      <c r="D4589" s="86" t="s">
        <v>1061</v>
      </c>
      <c r="F4589" s="97">
        <v>0</v>
      </c>
    </row>
    <row r="4590" spans="1:6">
      <c r="A4590" s="96" t="s">
        <v>66</v>
      </c>
      <c r="B4590" s="86" t="s">
        <v>212</v>
      </c>
      <c r="C4590" s="86" t="s">
        <v>1062</v>
      </c>
      <c r="D4590" s="86" t="s">
        <v>1063</v>
      </c>
      <c r="F4590" s="97">
        <v>0</v>
      </c>
    </row>
    <row r="4591" spans="1:6">
      <c r="A4591" s="96" t="s">
        <v>66</v>
      </c>
      <c r="B4591" s="86" t="s">
        <v>212</v>
      </c>
      <c r="C4591" s="86" t="s">
        <v>1064</v>
      </c>
      <c r="D4591" s="86" t="s">
        <v>1065</v>
      </c>
      <c r="F4591" s="97">
        <v>0</v>
      </c>
    </row>
    <row r="4592" spans="1:6">
      <c r="A4592" s="96" t="s">
        <v>66</v>
      </c>
      <c r="B4592" s="86" t="s">
        <v>212</v>
      </c>
      <c r="C4592" s="86" t="s">
        <v>1066</v>
      </c>
      <c r="D4592" s="86" t="s">
        <v>1067</v>
      </c>
      <c r="F4592" s="97">
        <v>0</v>
      </c>
    </row>
    <row r="4593" spans="1:6">
      <c r="A4593" s="96" t="s">
        <v>66</v>
      </c>
      <c r="B4593" s="86" t="s">
        <v>212</v>
      </c>
      <c r="C4593" s="86" t="s">
        <v>1068</v>
      </c>
      <c r="D4593" s="86" t="s">
        <v>1069</v>
      </c>
      <c r="F4593" s="97">
        <v>0</v>
      </c>
    </row>
    <row r="4594" spans="1:6">
      <c r="A4594" s="96" t="s">
        <v>66</v>
      </c>
      <c r="B4594" s="86" t="s">
        <v>212</v>
      </c>
      <c r="C4594" s="86" t="s">
        <v>1070</v>
      </c>
      <c r="D4594" s="86" t="s">
        <v>1071</v>
      </c>
      <c r="F4594" s="97">
        <v>0</v>
      </c>
    </row>
    <row r="4595" spans="1:6">
      <c r="A4595" s="96" t="s">
        <v>66</v>
      </c>
      <c r="B4595" s="86" t="s">
        <v>212</v>
      </c>
      <c r="C4595" s="86" t="s">
        <v>1072</v>
      </c>
      <c r="D4595" s="86" t="s">
        <v>1073</v>
      </c>
      <c r="F4595" s="97">
        <v>0</v>
      </c>
    </row>
    <row r="4596" spans="1:6">
      <c r="A4596" s="96" t="s">
        <v>66</v>
      </c>
      <c r="B4596" s="86" t="s">
        <v>212</v>
      </c>
      <c r="C4596" s="86" t="s">
        <v>1074</v>
      </c>
      <c r="D4596" s="86" t="s">
        <v>1075</v>
      </c>
      <c r="F4596" s="97">
        <v>0</v>
      </c>
    </row>
    <row r="4597" spans="1:6">
      <c r="A4597" s="96" t="s">
        <v>66</v>
      </c>
      <c r="B4597" s="86" t="s">
        <v>212</v>
      </c>
      <c r="C4597" s="86" t="s">
        <v>1076</v>
      </c>
      <c r="D4597" s="86" t="s">
        <v>1077</v>
      </c>
      <c r="F4597" s="97">
        <v>0</v>
      </c>
    </row>
    <row r="4598" spans="1:6">
      <c r="A4598" s="96" t="s">
        <v>66</v>
      </c>
      <c r="B4598" s="86" t="s">
        <v>212</v>
      </c>
      <c r="C4598" s="86" t="s">
        <v>1078</v>
      </c>
      <c r="D4598" s="86" t="s">
        <v>2217</v>
      </c>
      <c r="F4598" s="97">
        <v>0</v>
      </c>
    </row>
    <row r="4599" spans="1:6">
      <c r="A4599" s="96" t="s">
        <v>66</v>
      </c>
      <c r="B4599" s="86" t="s">
        <v>212</v>
      </c>
      <c r="C4599" s="86" t="s">
        <v>1080</v>
      </c>
      <c r="D4599" s="86" t="s">
        <v>1081</v>
      </c>
      <c r="F4599" s="97">
        <v>0</v>
      </c>
    </row>
    <row r="4600" spans="1:6">
      <c r="A4600" s="96" t="s">
        <v>66</v>
      </c>
      <c r="B4600" s="86" t="s">
        <v>212</v>
      </c>
      <c r="C4600" s="86" t="s">
        <v>1082</v>
      </c>
      <c r="D4600" s="86" t="s">
        <v>1083</v>
      </c>
      <c r="F4600" s="97">
        <v>0</v>
      </c>
    </row>
    <row r="4601" spans="1:6">
      <c r="A4601" s="96" t="s">
        <v>66</v>
      </c>
      <c r="B4601" s="86" t="s">
        <v>212</v>
      </c>
      <c r="C4601" s="86" t="s">
        <v>1084</v>
      </c>
      <c r="D4601" s="86" t="s">
        <v>1085</v>
      </c>
      <c r="F4601" s="97">
        <v>0</v>
      </c>
    </row>
    <row r="4602" spans="1:6">
      <c r="A4602" s="96" t="s">
        <v>66</v>
      </c>
      <c r="B4602" s="86" t="s">
        <v>212</v>
      </c>
      <c r="C4602" s="86" t="s">
        <v>1086</v>
      </c>
      <c r="D4602" s="86" t="s">
        <v>1087</v>
      </c>
      <c r="F4602" s="97">
        <v>0</v>
      </c>
    </row>
    <row r="4603" spans="1:6">
      <c r="A4603" s="96" t="s">
        <v>66</v>
      </c>
      <c r="B4603" s="86" t="s">
        <v>212</v>
      </c>
      <c r="C4603" s="86" t="s">
        <v>1088</v>
      </c>
      <c r="D4603" s="86" t="s">
        <v>1089</v>
      </c>
      <c r="F4603" s="97">
        <v>0</v>
      </c>
    </row>
    <row r="4604" spans="1:6">
      <c r="A4604" s="96" t="s">
        <v>66</v>
      </c>
      <c r="B4604" s="86" t="s">
        <v>212</v>
      </c>
      <c r="C4604" s="86" t="s">
        <v>1090</v>
      </c>
      <c r="D4604" s="86" t="s">
        <v>1091</v>
      </c>
      <c r="F4604" s="97">
        <v>0</v>
      </c>
    </row>
    <row r="4605" spans="1:6">
      <c r="A4605" s="96" t="s">
        <v>66</v>
      </c>
      <c r="B4605" s="86" t="s">
        <v>212</v>
      </c>
      <c r="C4605" s="86" t="s">
        <v>1092</v>
      </c>
      <c r="D4605" s="86" t="s">
        <v>1093</v>
      </c>
      <c r="F4605" s="97">
        <v>0</v>
      </c>
    </row>
    <row r="4606" spans="1:6">
      <c r="A4606" s="96" t="s">
        <v>66</v>
      </c>
      <c r="B4606" s="86" t="s">
        <v>212</v>
      </c>
      <c r="C4606" s="86" t="s">
        <v>1094</v>
      </c>
      <c r="D4606" s="86" t="s">
        <v>1095</v>
      </c>
      <c r="F4606" s="97">
        <v>0</v>
      </c>
    </row>
    <row r="4607" spans="1:6">
      <c r="A4607" s="96" t="s">
        <v>66</v>
      </c>
      <c r="B4607" s="86" t="s">
        <v>212</v>
      </c>
      <c r="C4607" s="86" t="s">
        <v>1096</v>
      </c>
      <c r="D4607" s="86" t="s">
        <v>1097</v>
      </c>
      <c r="F4607" s="97">
        <v>0</v>
      </c>
    </row>
    <row r="4608" spans="1:6">
      <c r="A4608" s="96" t="s">
        <v>66</v>
      </c>
      <c r="B4608" s="86" t="s">
        <v>212</v>
      </c>
      <c r="C4608" s="86" t="s">
        <v>1098</v>
      </c>
      <c r="D4608" s="86" t="s">
        <v>1099</v>
      </c>
      <c r="F4608" s="97">
        <v>0</v>
      </c>
    </row>
    <row r="4609" spans="1:6">
      <c r="A4609" s="96" t="s">
        <v>66</v>
      </c>
      <c r="B4609" s="86" t="s">
        <v>212</v>
      </c>
      <c r="C4609" s="86" t="s">
        <v>1100</v>
      </c>
      <c r="D4609" s="86" t="s">
        <v>1101</v>
      </c>
      <c r="F4609" s="97">
        <v>0</v>
      </c>
    </row>
    <row r="4610" spans="1:6">
      <c r="A4610" s="96" t="s">
        <v>66</v>
      </c>
      <c r="B4610" s="86" t="s">
        <v>212</v>
      </c>
      <c r="C4610" s="86" t="s">
        <v>1102</v>
      </c>
      <c r="D4610" s="86" t="s">
        <v>1103</v>
      </c>
      <c r="F4610" s="97">
        <v>0</v>
      </c>
    </row>
    <row r="4611" spans="1:6">
      <c r="A4611" s="96" t="s">
        <v>66</v>
      </c>
      <c r="B4611" s="86" t="s">
        <v>212</v>
      </c>
      <c r="C4611" s="86" t="s">
        <v>1104</v>
      </c>
      <c r="D4611" s="86" t="s">
        <v>1105</v>
      </c>
      <c r="F4611" s="97">
        <v>0</v>
      </c>
    </row>
    <row r="4612" spans="1:6">
      <c r="A4612" s="96" t="s">
        <v>66</v>
      </c>
      <c r="B4612" s="86" t="s">
        <v>212</v>
      </c>
      <c r="C4612" s="86" t="s">
        <v>1106</v>
      </c>
      <c r="D4612" s="86" t="s">
        <v>1107</v>
      </c>
      <c r="F4612" s="97">
        <v>0</v>
      </c>
    </row>
    <row r="4613" spans="1:6">
      <c r="A4613" s="96" t="s">
        <v>66</v>
      </c>
      <c r="B4613" s="86" t="s">
        <v>212</v>
      </c>
      <c r="C4613" s="86" t="s">
        <v>1108</v>
      </c>
      <c r="D4613" s="86" t="s">
        <v>1109</v>
      </c>
      <c r="F4613" s="98">
        <v>1</v>
      </c>
    </row>
    <row r="4614" spans="1:6">
      <c r="A4614" s="96" t="s">
        <v>66</v>
      </c>
      <c r="B4614" s="86" t="s">
        <v>212</v>
      </c>
      <c r="C4614" s="86" t="s">
        <v>1110</v>
      </c>
      <c r="D4614" s="86" t="s">
        <v>1111</v>
      </c>
      <c r="F4614" s="97">
        <v>0</v>
      </c>
    </row>
    <row r="4615" spans="1:6">
      <c r="A4615" s="96" t="s">
        <v>66</v>
      </c>
      <c r="B4615" s="86" t="s">
        <v>212</v>
      </c>
      <c r="C4615" s="86" t="s">
        <v>1112</v>
      </c>
      <c r="D4615" s="86" t="s">
        <v>1113</v>
      </c>
      <c r="F4615" s="97">
        <v>0</v>
      </c>
    </row>
    <row r="4616" spans="1:6">
      <c r="A4616" s="96" t="s">
        <v>66</v>
      </c>
      <c r="B4616" s="86" t="s">
        <v>212</v>
      </c>
      <c r="C4616" s="86" t="s">
        <v>1114</v>
      </c>
      <c r="D4616" s="86" t="s">
        <v>1115</v>
      </c>
      <c r="F4616" s="97">
        <v>0</v>
      </c>
    </row>
    <row r="4617" spans="1:6">
      <c r="A4617" s="96" t="s">
        <v>66</v>
      </c>
      <c r="B4617" s="86" t="s">
        <v>212</v>
      </c>
      <c r="C4617" s="86" t="s">
        <v>1116</v>
      </c>
      <c r="D4617" s="86" t="s">
        <v>1117</v>
      </c>
      <c r="F4617" s="97">
        <v>0</v>
      </c>
    </row>
    <row r="4618" spans="1:6">
      <c r="A4618" s="96" t="s">
        <v>66</v>
      </c>
      <c r="B4618" s="86" t="s">
        <v>212</v>
      </c>
      <c r="C4618" s="86" t="s">
        <v>1118</v>
      </c>
      <c r="D4618" s="86" t="s">
        <v>1119</v>
      </c>
      <c r="F4618" s="97">
        <v>0</v>
      </c>
    </row>
    <row r="4619" spans="1:6">
      <c r="A4619" s="96" t="s">
        <v>66</v>
      </c>
      <c r="B4619" s="86" t="s">
        <v>212</v>
      </c>
      <c r="C4619" s="86" t="s">
        <v>1120</v>
      </c>
      <c r="D4619" s="86" t="s">
        <v>1121</v>
      </c>
      <c r="F4619" s="97">
        <v>0</v>
      </c>
    </row>
    <row r="4620" spans="1:6">
      <c r="A4620" s="96" t="s">
        <v>66</v>
      </c>
      <c r="B4620" s="86" t="s">
        <v>212</v>
      </c>
      <c r="C4620" s="86" t="s">
        <v>1122</v>
      </c>
      <c r="D4620" s="86" t="s">
        <v>1123</v>
      </c>
      <c r="F4620" s="97">
        <v>0</v>
      </c>
    </row>
    <row r="4621" spans="1:6">
      <c r="A4621" s="96" t="s">
        <v>66</v>
      </c>
      <c r="B4621" s="86" t="s">
        <v>212</v>
      </c>
      <c r="C4621" s="86" t="s">
        <v>1124</v>
      </c>
      <c r="D4621" s="86" t="s">
        <v>1125</v>
      </c>
      <c r="F4621" s="97">
        <v>0</v>
      </c>
    </row>
    <row r="4622" spans="1:6">
      <c r="A4622" s="96" t="s">
        <v>66</v>
      </c>
      <c r="B4622" s="86" t="s">
        <v>212</v>
      </c>
      <c r="C4622" s="86" t="s">
        <v>1126</v>
      </c>
      <c r="D4622" s="86" t="s">
        <v>1127</v>
      </c>
      <c r="F4622" s="97">
        <v>0</v>
      </c>
    </row>
    <row r="4623" spans="1:6">
      <c r="A4623" s="96" t="s">
        <v>66</v>
      </c>
      <c r="B4623" s="86" t="s">
        <v>212</v>
      </c>
      <c r="C4623" s="86" t="s">
        <v>1128</v>
      </c>
      <c r="D4623" s="86" t="s">
        <v>1129</v>
      </c>
      <c r="F4623" s="97">
        <v>0</v>
      </c>
    </row>
    <row r="4624" spans="1:6">
      <c r="A4624" s="96" t="s">
        <v>66</v>
      </c>
      <c r="B4624" s="86" t="s">
        <v>212</v>
      </c>
      <c r="C4624" s="86" t="s">
        <v>1130</v>
      </c>
      <c r="D4624" s="86" t="s">
        <v>1131</v>
      </c>
      <c r="F4624" s="97">
        <v>0</v>
      </c>
    </row>
    <row r="4625" spans="1:6">
      <c r="A4625" s="96" t="s">
        <v>66</v>
      </c>
      <c r="B4625" s="86" t="s">
        <v>212</v>
      </c>
      <c r="C4625" s="86" t="s">
        <v>1132</v>
      </c>
      <c r="D4625" s="86" t="s">
        <v>1133</v>
      </c>
      <c r="F4625" s="97">
        <v>0</v>
      </c>
    </row>
    <row r="4626" spans="1:6">
      <c r="A4626" s="96" t="s">
        <v>66</v>
      </c>
      <c r="B4626" s="86" t="s">
        <v>212</v>
      </c>
      <c r="C4626" s="86" t="s">
        <v>1134</v>
      </c>
      <c r="D4626" s="86" t="s">
        <v>1135</v>
      </c>
      <c r="F4626" s="97">
        <v>0</v>
      </c>
    </row>
    <row r="4627" spans="1:6">
      <c r="A4627" s="96" t="s">
        <v>66</v>
      </c>
      <c r="B4627" s="86" t="s">
        <v>212</v>
      </c>
      <c r="C4627" s="86" t="s">
        <v>1136</v>
      </c>
      <c r="D4627" s="86" t="s">
        <v>1137</v>
      </c>
      <c r="F4627" s="97">
        <v>0</v>
      </c>
    </row>
    <row r="4628" spans="1:6">
      <c r="A4628" s="96" t="s">
        <v>66</v>
      </c>
      <c r="B4628" s="86" t="s">
        <v>212</v>
      </c>
      <c r="C4628" s="86" t="s">
        <v>1138</v>
      </c>
      <c r="D4628" s="86" t="s">
        <v>1139</v>
      </c>
      <c r="F4628" s="98">
        <v>1</v>
      </c>
    </row>
    <row r="4629" spans="1:6">
      <c r="A4629" s="96" t="s">
        <v>66</v>
      </c>
      <c r="B4629" s="86" t="s">
        <v>212</v>
      </c>
      <c r="C4629" s="86" t="s">
        <v>1140</v>
      </c>
      <c r="D4629" s="86" t="s">
        <v>1141</v>
      </c>
      <c r="F4629" s="97">
        <v>0</v>
      </c>
    </row>
    <row r="4630" spans="1:6">
      <c r="A4630" s="96" t="s">
        <v>66</v>
      </c>
      <c r="B4630" s="86" t="s">
        <v>212</v>
      </c>
      <c r="C4630" s="86" t="s">
        <v>1142</v>
      </c>
      <c r="D4630" s="86" t="s">
        <v>1143</v>
      </c>
      <c r="F4630" s="97">
        <v>0</v>
      </c>
    </row>
    <row r="4631" spans="1:6">
      <c r="A4631" s="96" t="s">
        <v>66</v>
      </c>
      <c r="B4631" s="86" t="s">
        <v>212</v>
      </c>
      <c r="C4631" s="86" t="s">
        <v>1144</v>
      </c>
      <c r="D4631" s="86" t="s">
        <v>1145</v>
      </c>
      <c r="F4631" s="97">
        <v>0</v>
      </c>
    </row>
    <row r="4632" spans="1:6">
      <c r="A4632" s="96" t="s">
        <v>66</v>
      </c>
      <c r="B4632" s="86" t="s">
        <v>212</v>
      </c>
      <c r="C4632" s="86" t="s">
        <v>1146</v>
      </c>
      <c r="D4632" s="86" t="s">
        <v>1147</v>
      </c>
      <c r="F4632" s="97">
        <v>0</v>
      </c>
    </row>
    <row r="4633" spans="1:6">
      <c r="A4633" s="96" t="s">
        <v>66</v>
      </c>
      <c r="B4633" s="86" t="s">
        <v>212</v>
      </c>
      <c r="C4633" s="86" t="s">
        <v>1148</v>
      </c>
      <c r="D4633" s="86" t="s">
        <v>1149</v>
      </c>
      <c r="F4633" s="97">
        <v>0</v>
      </c>
    </row>
    <row r="4634" spans="1:6">
      <c r="A4634" s="96" t="s">
        <v>66</v>
      </c>
      <c r="B4634" s="86" t="s">
        <v>212</v>
      </c>
      <c r="C4634" s="86" t="s">
        <v>1150</v>
      </c>
      <c r="D4634" s="86" t="s">
        <v>1151</v>
      </c>
      <c r="F4634" s="97">
        <v>0</v>
      </c>
    </row>
    <row r="4635" spans="1:6">
      <c r="A4635" s="96" t="s">
        <v>66</v>
      </c>
      <c r="B4635" s="86" t="s">
        <v>212</v>
      </c>
      <c r="C4635" s="86" t="s">
        <v>1152</v>
      </c>
      <c r="D4635" s="86" t="s">
        <v>1153</v>
      </c>
      <c r="F4635" s="97">
        <v>0</v>
      </c>
    </row>
    <row r="4636" spans="1:6">
      <c r="A4636" s="96" t="s">
        <v>66</v>
      </c>
      <c r="B4636" s="86" t="s">
        <v>212</v>
      </c>
      <c r="C4636" s="86" t="s">
        <v>1154</v>
      </c>
      <c r="D4636" s="86" t="s">
        <v>1155</v>
      </c>
      <c r="F4636" s="97">
        <v>0</v>
      </c>
    </row>
    <row r="4637" spans="1:6">
      <c r="A4637" s="96" t="s">
        <v>66</v>
      </c>
      <c r="B4637" s="86" t="s">
        <v>212</v>
      </c>
      <c r="C4637" s="86" t="s">
        <v>1156</v>
      </c>
      <c r="D4637" s="86" t="s">
        <v>1157</v>
      </c>
      <c r="F4637" s="97">
        <v>0</v>
      </c>
    </row>
    <row r="4638" spans="1:6">
      <c r="A4638" s="96" t="s">
        <v>66</v>
      </c>
      <c r="B4638" s="86" t="s">
        <v>212</v>
      </c>
      <c r="C4638" s="86" t="s">
        <v>1158</v>
      </c>
      <c r="D4638" s="86" t="s">
        <v>1159</v>
      </c>
      <c r="F4638" s="97">
        <v>0</v>
      </c>
    </row>
    <row r="4639" spans="1:6">
      <c r="A4639" s="96" t="s">
        <v>66</v>
      </c>
      <c r="B4639" s="86" t="s">
        <v>212</v>
      </c>
      <c r="C4639" s="86" t="s">
        <v>1160</v>
      </c>
      <c r="D4639" s="86" t="s">
        <v>1161</v>
      </c>
      <c r="F4639" s="97">
        <v>0</v>
      </c>
    </row>
    <row r="4640" spans="1:6">
      <c r="A4640" s="96" t="s">
        <v>66</v>
      </c>
      <c r="B4640" s="86" t="s">
        <v>212</v>
      </c>
      <c r="C4640" s="86" t="s">
        <v>1162</v>
      </c>
      <c r="D4640" s="86" t="s">
        <v>1163</v>
      </c>
      <c r="F4640" s="97">
        <v>0</v>
      </c>
    </row>
    <row r="4641" spans="1:6">
      <c r="A4641" s="96" t="s">
        <v>66</v>
      </c>
      <c r="B4641" s="86" t="s">
        <v>212</v>
      </c>
      <c r="C4641" s="86" t="s">
        <v>1164</v>
      </c>
      <c r="D4641" s="86" t="s">
        <v>1165</v>
      </c>
      <c r="F4641" s="97">
        <v>0</v>
      </c>
    </row>
    <row r="4642" spans="1:6">
      <c r="A4642" s="96" t="s">
        <v>66</v>
      </c>
      <c r="B4642" s="86" t="s">
        <v>212</v>
      </c>
      <c r="C4642" s="86" t="s">
        <v>1166</v>
      </c>
      <c r="D4642" s="86" t="s">
        <v>1167</v>
      </c>
      <c r="F4642" s="97">
        <v>0</v>
      </c>
    </row>
    <row r="4643" spans="1:6">
      <c r="A4643" s="96" t="s">
        <v>66</v>
      </c>
      <c r="B4643" s="86" t="s">
        <v>212</v>
      </c>
      <c r="C4643" s="86" t="s">
        <v>1168</v>
      </c>
      <c r="D4643" s="86" t="s">
        <v>2218</v>
      </c>
      <c r="F4643" s="97">
        <v>0</v>
      </c>
    </row>
    <row r="4644" spans="1:6">
      <c r="A4644" s="96" t="s">
        <v>66</v>
      </c>
      <c r="B4644" s="86" t="s">
        <v>212</v>
      </c>
      <c r="C4644" s="86" t="s">
        <v>1170</v>
      </c>
      <c r="D4644" s="86" t="s">
        <v>1171</v>
      </c>
      <c r="F4644" s="97">
        <v>0</v>
      </c>
    </row>
    <row r="4645" spans="1:6">
      <c r="A4645" s="96" t="s">
        <v>66</v>
      </c>
      <c r="B4645" s="86" t="s">
        <v>212</v>
      </c>
      <c r="C4645" s="86" t="s">
        <v>1172</v>
      </c>
      <c r="D4645" s="86" t="s">
        <v>1173</v>
      </c>
      <c r="F4645" s="97">
        <v>0</v>
      </c>
    </row>
    <row r="4646" spans="1:6">
      <c r="A4646" s="96" t="s">
        <v>66</v>
      </c>
      <c r="B4646" s="86" t="s">
        <v>212</v>
      </c>
      <c r="C4646" s="86" t="s">
        <v>1174</v>
      </c>
      <c r="D4646" s="86" t="s">
        <v>1175</v>
      </c>
      <c r="F4646" s="97">
        <v>0</v>
      </c>
    </row>
    <row r="4647" spans="1:6">
      <c r="A4647" s="96" t="s">
        <v>66</v>
      </c>
      <c r="B4647" s="86" t="s">
        <v>212</v>
      </c>
      <c r="C4647" s="86" t="s">
        <v>1176</v>
      </c>
      <c r="D4647" s="86" t="s">
        <v>1177</v>
      </c>
      <c r="F4647" s="97">
        <v>0</v>
      </c>
    </row>
    <row r="4648" spans="1:6">
      <c r="A4648" s="96" t="s">
        <v>66</v>
      </c>
      <c r="B4648" s="86" t="s">
        <v>212</v>
      </c>
      <c r="C4648" s="86" t="s">
        <v>1178</v>
      </c>
      <c r="D4648" s="86" t="s">
        <v>1179</v>
      </c>
      <c r="F4648" s="97">
        <v>0</v>
      </c>
    </row>
    <row r="4649" spans="1:6">
      <c r="A4649" s="96" t="s">
        <v>66</v>
      </c>
      <c r="B4649" s="86" t="s">
        <v>212</v>
      </c>
      <c r="C4649" s="86" t="s">
        <v>1180</v>
      </c>
      <c r="D4649" s="86" t="s">
        <v>1181</v>
      </c>
      <c r="F4649" s="97">
        <v>0</v>
      </c>
    </row>
    <row r="4650" spans="1:6">
      <c r="A4650" s="96" t="s">
        <v>66</v>
      </c>
      <c r="B4650" s="86" t="s">
        <v>212</v>
      </c>
      <c r="C4650" s="86" t="s">
        <v>1182</v>
      </c>
      <c r="D4650" s="86" t="s">
        <v>1183</v>
      </c>
      <c r="F4650" s="97">
        <v>0</v>
      </c>
    </row>
    <row r="4651" spans="1:6">
      <c r="A4651" s="96" t="s">
        <v>66</v>
      </c>
      <c r="B4651" s="86" t="s">
        <v>212</v>
      </c>
      <c r="C4651" s="86" t="s">
        <v>1184</v>
      </c>
      <c r="D4651" s="86" t="s">
        <v>1185</v>
      </c>
      <c r="F4651" s="97">
        <v>0</v>
      </c>
    </row>
    <row r="4652" spans="1:6">
      <c r="A4652" s="96" t="s">
        <v>66</v>
      </c>
      <c r="B4652" s="86" t="s">
        <v>212</v>
      </c>
      <c r="C4652" s="86" t="s">
        <v>1186</v>
      </c>
      <c r="D4652" s="86" t="s">
        <v>1187</v>
      </c>
      <c r="F4652" s="97">
        <v>0</v>
      </c>
    </row>
    <row r="4653" spans="1:6">
      <c r="A4653" s="96" t="s">
        <v>66</v>
      </c>
      <c r="B4653" s="86" t="s">
        <v>212</v>
      </c>
      <c r="C4653" s="86" t="s">
        <v>1188</v>
      </c>
      <c r="D4653" s="86" t="s">
        <v>1189</v>
      </c>
      <c r="F4653" s="97">
        <v>0</v>
      </c>
    </row>
    <row r="4654" spans="1:6">
      <c r="A4654" s="96" t="s">
        <v>66</v>
      </c>
      <c r="B4654" s="86" t="s">
        <v>212</v>
      </c>
      <c r="C4654" s="86" t="s">
        <v>1190</v>
      </c>
      <c r="D4654" s="86" t="s">
        <v>1191</v>
      </c>
      <c r="F4654" s="97">
        <v>0</v>
      </c>
    </row>
    <row r="4655" spans="1:6">
      <c r="A4655" s="96" t="s">
        <v>66</v>
      </c>
      <c r="B4655" s="86" t="s">
        <v>212</v>
      </c>
      <c r="C4655" s="86" t="s">
        <v>1192</v>
      </c>
      <c r="D4655" s="86" t="s">
        <v>1193</v>
      </c>
      <c r="F4655" s="97">
        <v>0</v>
      </c>
    </row>
    <row r="4656" spans="1:6">
      <c r="A4656" s="96" t="s">
        <v>66</v>
      </c>
      <c r="B4656" s="86" t="s">
        <v>212</v>
      </c>
      <c r="C4656" s="86" t="s">
        <v>1194</v>
      </c>
      <c r="D4656" s="86" t="s">
        <v>1195</v>
      </c>
      <c r="F4656" s="97">
        <v>0</v>
      </c>
    </row>
    <row r="4657" spans="1:6">
      <c r="A4657" s="96" t="s">
        <v>66</v>
      </c>
      <c r="B4657" s="86" t="s">
        <v>212</v>
      </c>
      <c r="C4657" s="86" t="s">
        <v>1196</v>
      </c>
      <c r="D4657" s="86" t="s">
        <v>1197</v>
      </c>
      <c r="F4657" s="97">
        <v>0</v>
      </c>
    </row>
    <row r="4658" spans="1:6">
      <c r="A4658" s="96" t="s">
        <v>66</v>
      </c>
      <c r="B4658" s="86" t="s">
        <v>212</v>
      </c>
      <c r="C4658" s="86" t="s">
        <v>1198</v>
      </c>
      <c r="D4658" s="86" t="s">
        <v>1199</v>
      </c>
      <c r="F4658" s="97">
        <v>0</v>
      </c>
    </row>
    <row r="4659" spans="1:6">
      <c r="A4659" s="96" t="s">
        <v>66</v>
      </c>
      <c r="B4659" s="86" t="s">
        <v>212</v>
      </c>
      <c r="C4659" s="86" t="s">
        <v>1200</v>
      </c>
      <c r="D4659" s="86" t="s">
        <v>1201</v>
      </c>
      <c r="F4659" s="97">
        <v>0</v>
      </c>
    </row>
    <row r="4660" spans="1:6">
      <c r="A4660" s="96" t="s">
        <v>66</v>
      </c>
      <c r="B4660" s="86" t="s">
        <v>212</v>
      </c>
      <c r="C4660" s="86" t="s">
        <v>1202</v>
      </c>
      <c r="D4660" s="86" t="s">
        <v>1203</v>
      </c>
      <c r="F4660" s="97">
        <v>0</v>
      </c>
    </row>
    <row r="4661" spans="1:6">
      <c r="A4661" s="96" t="s">
        <v>66</v>
      </c>
      <c r="B4661" s="86" t="s">
        <v>212</v>
      </c>
      <c r="C4661" s="86" t="s">
        <v>1204</v>
      </c>
      <c r="D4661" s="86" t="s">
        <v>1205</v>
      </c>
      <c r="F4661" s="97">
        <v>0</v>
      </c>
    </row>
    <row r="4662" spans="1:6">
      <c r="A4662" s="96" t="s">
        <v>66</v>
      </c>
      <c r="B4662" s="86" t="s">
        <v>212</v>
      </c>
      <c r="C4662" s="86" t="s">
        <v>1206</v>
      </c>
      <c r="D4662" s="86" t="s">
        <v>1207</v>
      </c>
      <c r="F4662" s="97">
        <v>0</v>
      </c>
    </row>
    <row r="4663" spans="1:6">
      <c r="A4663" s="96" t="s">
        <v>66</v>
      </c>
      <c r="B4663" s="86" t="s">
        <v>212</v>
      </c>
      <c r="C4663" s="86" t="s">
        <v>1208</v>
      </c>
      <c r="D4663" s="86" t="s">
        <v>1209</v>
      </c>
      <c r="F4663" s="97">
        <v>0</v>
      </c>
    </row>
    <row r="4664" spans="1:6">
      <c r="A4664" s="96" t="s">
        <v>66</v>
      </c>
      <c r="B4664" s="86" t="s">
        <v>212</v>
      </c>
      <c r="C4664" s="86" t="s">
        <v>1210</v>
      </c>
      <c r="D4664" s="86" t="s">
        <v>1211</v>
      </c>
      <c r="F4664" s="97">
        <v>0</v>
      </c>
    </row>
    <row r="4665" spans="1:6">
      <c r="A4665" s="96" t="s">
        <v>66</v>
      </c>
      <c r="B4665" s="86" t="s">
        <v>212</v>
      </c>
      <c r="C4665" s="86" t="s">
        <v>1212</v>
      </c>
      <c r="D4665" s="86" t="s">
        <v>1213</v>
      </c>
      <c r="F4665" s="97">
        <v>0</v>
      </c>
    </row>
    <row r="4666" spans="1:6">
      <c r="A4666" s="96" t="s">
        <v>66</v>
      </c>
      <c r="B4666" s="86" t="s">
        <v>212</v>
      </c>
      <c r="C4666" s="86" t="s">
        <v>1214</v>
      </c>
      <c r="D4666" s="86" t="s">
        <v>1215</v>
      </c>
      <c r="F4666" s="97">
        <v>0</v>
      </c>
    </row>
    <row r="4667" spans="1:6">
      <c r="A4667" s="96" t="s">
        <v>66</v>
      </c>
      <c r="B4667" s="86" t="s">
        <v>212</v>
      </c>
      <c r="C4667" s="86" t="s">
        <v>1216</v>
      </c>
      <c r="D4667" s="86" t="s">
        <v>1217</v>
      </c>
      <c r="F4667" s="97">
        <v>0</v>
      </c>
    </row>
    <row r="4668" spans="1:6">
      <c r="A4668" s="96" t="s">
        <v>66</v>
      </c>
      <c r="B4668" s="86" t="s">
        <v>212</v>
      </c>
      <c r="C4668" s="86" t="s">
        <v>1218</v>
      </c>
      <c r="D4668" s="86" t="s">
        <v>1219</v>
      </c>
      <c r="F4668" s="97">
        <v>0</v>
      </c>
    </row>
    <row r="4669" spans="1:6">
      <c r="A4669" s="96" t="s">
        <v>66</v>
      </c>
      <c r="B4669" s="86" t="s">
        <v>212</v>
      </c>
      <c r="C4669" s="92" t="s">
        <v>1220</v>
      </c>
      <c r="D4669" s="86" t="s">
        <v>1221</v>
      </c>
      <c r="F4669" s="97">
        <v>0</v>
      </c>
    </row>
    <row r="4670" spans="1:6">
      <c r="A4670" s="96" t="s">
        <v>66</v>
      </c>
      <c r="B4670" s="86" t="s">
        <v>212</v>
      </c>
      <c r="C4670" s="86" t="s">
        <v>1222</v>
      </c>
      <c r="D4670" s="86" t="s">
        <v>1223</v>
      </c>
      <c r="F4670" s="97">
        <v>0</v>
      </c>
    </row>
    <row r="4671" spans="1:6">
      <c r="A4671" s="96" t="s">
        <v>66</v>
      </c>
      <c r="B4671" s="86" t="s">
        <v>212</v>
      </c>
      <c r="C4671" s="86" t="s">
        <v>1224</v>
      </c>
      <c r="D4671" s="86" t="s">
        <v>1225</v>
      </c>
      <c r="F4671" s="97">
        <v>0</v>
      </c>
    </row>
    <row r="4672" spans="1:6">
      <c r="A4672" s="96" t="s">
        <v>66</v>
      </c>
      <c r="B4672" s="86" t="s">
        <v>212</v>
      </c>
      <c r="C4672" s="86" t="s">
        <v>1226</v>
      </c>
      <c r="D4672" s="86" t="s">
        <v>1227</v>
      </c>
      <c r="F4672" s="97">
        <v>0</v>
      </c>
    </row>
    <row r="4673" spans="1:6">
      <c r="A4673" s="96" t="s">
        <v>66</v>
      </c>
      <c r="B4673" s="86" t="s">
        <v>212</v>
      </c>
      <c r="C4673" s="86" t="s">
        <v>1228</v>
      </c>
      <c r="D4673" s="86" t="s">
        <v>1229</v>
      </c>
      <c r="F4673" s="97">
        <v>0</v>
      </c>
    </row>
    <row r="4674" spans="1:6">
      <c r="A4674" s="96" t="s">
        <v>66</v>
      </c>
      <c r="B4674" s="86" t="s">
        <v>212</v>
      </c>
      <c r="C4674" s="86" t="s">
        <v>1230</v>
      </c>
      <c r="D4674" s="86" t="s">
        <v>1231</v>
      </c>
      <c r="F4674" s="97">
        <v>0</v>
      </c>
    </row>
    <row r="4675" spans="1:6">
      <c r="A4675" s="96" t="s">
        <v>66</v>
      </c>
      <c r="B4675" s="86" t="s">
        <v>212</v>
      </c>
      <c r="C4675" s="86" t="s">
        <v>1232</v>
      </c>
      <c r="D4675" s="86" t="s">
        <v>1233</v>
      </c>
      <c r="F4675" s="97">
        <v>0</v>
      </c>
    </row>
    <row r="4676" spans="1:6">
      <c r="A4676" s="96" t="s">
        <v>66</v>
      </c>
      <c r="B4676" s="86" t="s">
        <v>212</v>
      </c>
      <c r="C4676" s="86" t="s">
        <v>1234</v>
      </c>
      <c r="D4676" s="86" t="s">
        <v>1235</v>
      </c>
      <c r="F4676" s="97">
        <v>0</v>
      </c>
    </row>
    <row r="4677" spans="1:6">
      <c r="A4677" s="96" t="s">
        <v>66</v>
      </c>
      <c r="B4677" s="86" t="s">
        <v>212</v>
      </c>
      <c r="C4677" s="86" t="s">
        <v>1236</v>
      </c>
      <c r="D4677" s="86" t="s">
        <v>1237</v>
      </c>
      <c r="F4677" s="97">
        <v>0</v>
      </c>
    </row>
    <row r="4678" spans="1:6">
      <c r="A4678" s="96" t="s">
        <v>66</v>
      </c>
      <c r="B4678" s="86" t="s">
        <v>212</v>
      </c>
      <c r="C4678" s="87" t="s">
        <v>1238</v>
      </c>
      <c r="D4678" s="87" t="s">
        <v>2219</v>
      </c>
      <c r="F4678" s="97">
        <v>0</v>
      </c>
    </row>
    <row r="4679" spans="1:6">
      <c r="A4679" s="96" t="s">
        <v>66</v>
      </c>
      <c r="B4679" s="86" t="s">
        <v>212</v>
      </c>
      <c r="C4679" s="86" t="s">
        <v>1240</v>
      </c>
      <c r="D4679" s="86" t="s">
        <v>1241</v>
      </c>
      <c r="F4679" s="97">
        <v>0</v>
      </c>
    </row>
    <row r="4680" spans="1:6">
      <c r="A4680" s="96" t="s">
        <v>66</v>
      </c>
      <c r="B4680" s="86" t="s">
        <v>212</v>
      </c>
      <c r="C4680" s="86" t="s">
        <v>1242</v>
      </c>
      <c r="D4680" s="86" t="s">
        <v>1243</v>
      </c>
      <c r="F4680" s="97">
        <v>0</v>
      </c>
    </row>
    <row r="4681" spans="1:6">
      <c r="A4681" s="96" t="s">
        <v>66</v>
      </c>
      <c r="B4681" s="86" t="s">
        <v>212</v>
      </c>
      <c r="C4681" s="86" t="s">
        <v>1244</v>
      </c>
      <c r="D4681" s="86" t="s">
        <v>1245</v>
      </c>
      <c r="F4681" s="98">
        <v>1</v>
      </c>
    </row>
    <row r="4682" spans="1:6">
      <c r="A4682" s="96" t="s">
        <v>66</v>
      </c>
      <c r="B4682" s="86" t="s">
        <v>212</v>
      </c>
      <c r="C4682" s="93" t="s">
        <v>1246</v>
      </c>
      <c r="D4682" s="93" t="s">
        <v>1247</v>
      </c>
      <c r="F4682" s="97">
        <v>0</v>
      </c>
    </row>
    <row r="4683" spans="1:6">
      <c r="A4683" s="96" t="s">
        <v>66</v>
      </c>
      <c r="B4683" s="86" t="s">
        <v>212</v>
      </c>
      <c r="C4683" s="86" t="s">
        <v>1248</v>
      </c>
      <c r="D4683" s="86" t="s">
        <v>1249</v>
      </c>
      <c r="F4683" s="97">
        <v>0</v>
      </c>
    </row>
    <row r="4684" spans="1:6">
      <c r="A4684" s="96" t="s">
        <v>66</v>
      </c>
      <c r="B4684" s="86" t="s">
        <v>212</v>
      </c>
      <c r="C4684" s="86" t="s">
        <v>1250</v>
      </c>
      <c r="D4684" s="86" t="s">
        <v>1251</v>
      </c>
      <c r="F4684" s="97">
        <v>0</v>
      </c>
    </row>
    <row r="4685" spans="1:6">
      <c r="A4685" s="96" t="s">
        <v>66</v>
      </c>
      <c r="B4685" s="86" t="s">
        <v>212</v>
      </c>
      <c r="C4685" s="86" t="s">
        <v>1252</v>
      </c>
      <c r="D4685" s="86" t="s">
        <v>1253</v>
      </c>
      <c r="F4685" s="97">
        <v>0</v>
      </c>
    </row>
    <row r="4686" spans="1:6">
      <c r="A4686" s="96" t="s">
        <v>66</v>
      </c>
      <c r="B4686" s="86" t="s">
        <v>212</v>
      </c>
      <c r="C4686" s="86" t="s">
        <v>1254</v>
      </c>
      <c r="D4686" s="86" t="s">
        <v>1255</v>
      </c>
      <c r="F4686" s="97">
        <v>0</v>
      </c>
    </row>
    <row r="4687" spans="1:6">
      <c r="A4687" s="96" t="s">
        <v>66</v>
      </c>
      <c r="B4687" s="86" t="s">
        <v>212</v>
      </c>
      <c r="C4687" s="86" t="s">
        <v>1256</v>
      </c>
      <c r="D4687" s="86" t="s">
        <v>1257</v>
      </c>
      <c r="F4687" s="97">
        <v>0</v>
      </c>
    </row>
    <row r="4688" spans="1:6">
      <c r="A4688" s="96" t="s">
        <v>66</v>
      </c>
      <c r="B4688" s="86" t="s">
        <v>212</v>
      </c>
      <c r="C4688" s="86" t="s">
        <v>1258</v>
      </c>
      <c r="D4688" s="86" t="s">
        <v>1259</v>
      </c>
      <c r="F4688" s="97">
        <v>0</v>
      </c>
    </row>
    <row r="4689" spans="1:6">
      <c r="A4689" s="96" t="s">
        <v>66</v>
      </c>
      <c r="B4689" s="86" t="s">
        <v>212</v>
      </c>
      <c r="C4689" s="86" t="s">
        <v>1260</v>
      </c>
      <c r="D4689" s="86" t="s">
        <v>1261</v>
      </c>
      <c r="F4689" s="97">
        <v>0</v>
      </c>
    </row>
    <row r="4690" spans="1:6">
      <c r="A4690" s="96" t="s">
        <v>66</v>
      </c>
      <c r="B4690" s="86" t="s">
        <v>212</v>
      </c>
      <c r="C4690" s="86" t="s">
        <v>1262</v>
      </c>
      <c r="D4690" s="86" t="s">
        <v>1263</v>
      </c>
      <c r="F4690" s="97">
        <v>0</v>
      </c>
    </row>
    <row r="4691" spans="1:6">
      <c r="A4691" s="96" t="s">
        <v>66</v>
      </c>
      <c r="B4691" s="86" t="s">
        <v>212</v>
      </c>
      <c r="C4691" s="86" t="s">
        <v>1264</v>
      </c>
      <c r="D4691" s="86" t="s">
        <v>1265</v>
      </c>
      <c r="F4691" s="97">
        <v>0</v>
      </c>
    </row>
    <row r="4692" spans="1:6">
      <c r="A4692" s="96" t="s">
        <v>66</v>
      </c>
      <c r="B4692" s="86" t="s">
        <v>212</v>
      </c>
      <c r="C4692" s="86" t="s">
        <v>1266</v>
      </c>
      <c r="D4692" s="86" t="s">
        <v>1267</v>
      </c>
      <c r="F4692" s="97">
        <v>0</v>
      </c>
    </row>
    <row r="4693" spans="1:6">
      <c r="A4693" s="96" t="s">
        <v>66</v>
      </c>
      <c r="B4693" s="86" t="s">
        <v>212</v>
      </c>
      <c r="C4693" s="86" t="s">
        <v>1268</v>
      </c>
      <c r="D4693" s="86" t="s">
        <v>1269</v>
      </c>
      <c r="F4693" s="97">
        <v>0</v>
      </c>
    </row>
    <row r="4694" spans="1:6">
      <c r="A4694" s="96" t="s">
        <v>66</v>
      </c>
      <c r="B4694" s="86" t="s">
        <v>212</v>
      </c>
      <c r="C4694" s="86" t="s">
        <v>1270</v>
      </c>
      <c r="D4694" s="86" t="s">
        <v>1271</v>
      </c>
      <c r="F4694" s="97">
        <v>0</v>
      </c>
    </row>
    <row r="4695" spans="1:6">
      <c r="A4695" s="96" t="s">
        <v>66</v>
      </c>
      <c r="B4695" s="86" t="s">
        <v>212</v>
      </c>
      <c r="C4695" s="86" t="s">
        <v>1272</v>
      </c>
      <c r="D4695" s="86" t="s">
        <v>1273</v>
      </c>
      <c r="F4695" s="97">
        <v>0</v>
      </c>
    </row>
    <row r="4696" spans="1:6">
      <c r="A4696" s="96" t="s">
        <v>66</v>
      </c>
      <c r="B4696" s="86" t="s">
        <v>212</v>
      </c>
      <c r="C4696" s="86" t="s">
        <v>1274</v>
      </c>
      <c r="D4696" s="86" t="s">
        <v>1275</v>
      </c>
      <c r="F4696" s="97">
        <v>0</v>
      </c>
    </row>
    <row r="4697" spans="1:6">
      <c r="A4697" s="96" t="s">
        <v>66</v>
      </c>
      <c r="B4697" s="86" t="s">
        <v>212</v>
      </c>
      <c r="C4697" s="86" t="s">
        <v>1276</v>
      </c>
      <c r="D4697" s="86" t="s">
        <v>1277</v>
      </c>
      <c r="F4697" s="97">
        <v>0</v>
      </c>
    </row>
    <row r="4698" spans="1:6">
      <c r="A4698" s="96" t="s">
        <v>66</v>
      </c>
      <c r="B4698" s="86" t="s">
        <v>212</v>
      </c>
      <c r="C4698" s="86" t="s">
        <v>1278</v>
      </c>
      <c r="D4698" s="86" t="s">
        <v>1279</v>
      </c>
      <c r="F4698" s="97">
        <v>0</v>
      </c>
    </row>
    <row r="4699" spans="1:6">
      <c r="A4699" s="96" t="s">
        <v>66</v>
      </c>
      <c r="B4699" s="86" t="s">
        <v>212</v>
      </c>
      <c r="C4699" s="86" t="s">
        <v>1280</v>
      </c>
      <c r="D4699" s="86" t="s">
        <v>1281</v>
      </c>
      <c r="F4699" s="97">
        <v>0</v>
      </c>
    </row>
    <row r="4700" spans="1:6">
      <c r="A4700" s="96" t="s">
        <v>66</v>
      </c>
      <c r="B4700" s="86" t="s">
        <v>212</v>
      </c>
      <c r="C4700" s="86" t="s">
        <v>1282</v>
      </c>
      <c r="D4700" s="86" t="s">
        <v>1283</v>
      </c>
      <c r="F4700" s="97">
        <v>0</v>
      </c>
    </row>
    <row r="4701" spans="1:6">
      <c r="A4701" s="96" t="s">
        <v>66</v>
      </c>
      <c r="B4701" s="86" t="s">
        <v>212</v>
      </c>
      <c r="C4701" s="86" t="s">
        <v>1284</v>
      </c>
      <c r="D4701" s="86" t="s">
        <v>1285</v>
      </c>
      <c r="F4701" s="97">
        <v>0</v>
      </c>
    </row>
    <row r="4702" spans="1:6">
      <c r="A4702" s="96" t="s">
        <v>66</v>
      </c>
      <c r="B4702" s="86" t="s">
        <v>212</v>
      </c>
      <c r="C4702" s="86" t="s">
        <v>1286</v>
      </c>
      <c r="D4702" s="86" t="s">
        <v>1287</v>
      </c>
      <c r="F4702" s="97">
        <v>0</v>
      </c>
    </row>
    <row r="4703" spans="1:6">
      <c r="A4703" s="96" t="s">
        <v>66</v>
      </c>
      <c r="B4703" s="86" t="s">
        <v>212</v>
      </c>
      <c r="C4703" s="86" t="s">
        <v>1288</v>
      </c>
      <c r="D4703" s="86" t="s">
        <v>1289</v>
      </c>
      <c r="F4703" s="97">
        <v>0</v>
      </c>
    </row>
    <row r="4704" spans="1:6">
      <c r="A4704" s="96" t="s">
        <v>66</v>
      </c>
      <c r="B4704" s="86" t="s">
        <v>212</v>
      </c>
      <c r="C4704" s="86" t="s">
        <v>1290</v>
      </c>
      <c r="D4704" s="86" t="s">
        <v>1291</v>
      </c>
      <c r="F4704" s="97">
        <v>0</v>
      </c>
    </row>
    <row r="4705" spans="1:6">
      <c r="A4705" s="96" t="s">
        <v>66</v>
      </c>
      <c r="B4705" s="86" t="s">
        <v>212</v>
      </c>
      <c r="C4705" s="86" t="s">
        <v>1292</v>
      </c>
      <c r="D4705" s="86" t="s">
        <v>1293</v>
      </c>
      <c r="F4705" s="97">
        <v>0</v>
      </c>
    </row>
    <row r="4706" spans="1:6">
      <c r="A4706" s="96" t="s">
        <v>66</v>
      </c>
      <c r="B4706" s="86" t="s">
        <v>212</v>
      </c>
      <c r="C4706" s="86" t="s">
        <v>1294</v>
      </c>
      <c r="D4706" s="86" t="s">
        <v>1295</v>
      </c>
      <c r="F4706" s="97">
        <v>0</v>
      </c>
    </row>
    <row r="4707" spans="1:6">
      <c r="A4707" s="96" t="s">
        <v>66</v>
      </c>
      <c r="B4707" s="86" t="s">
        <v>212</v>
      </c>
      <c r="C4707" s="86" t="s">
        <v>1296</v>
      </c>
      <c r="D4707" s="86" t="s">
        <v>1297</v>
      </c>
      <c r="F4707" s="97">
        <v>0</v>
      </c>
    </row>
    <row r="4708" spans="1:6">
      <c r="A4708" s="96" t="s">
        <v>66</v>
      </c>
      <c r="B4708" s="86" t="s">
        <v>212</v>
      </c>
      <c r="C4708" s="86" t="s">
        <v>1298</v>
      </c>
      <c r="D4708" s="86" t="s">
        <v>1299</v>
      </c>
      <c r="F4708" s="98">
        <v>1</v>
      </c>
    </row>
    <row r="4709" spans="1:6">
      <c r="A4709" s="96" t="s">
        <v>66</v>
      </c>
      <c r="B4709" s="86" t="s">
        <v>212</v>
      </c>
      <c r="C4709" s="86" t="s">
        <v>1300</v>
      </c>
      <c r="D4709" s="86" t="s">
        <v>1301</v>
      </c>
      <c r="F4709" s="97">
        <v>0</v>
      </c>
    </row>
    <row r="4710" spans="1:6">
      <c r="A4710" s="96" t="s">
        <v>66</v>
      </c>
      <c r="B4710" s="86" t="s">
        <v>212</v>
      </c>
      <c r="C4710" s="86" t="s">
        <v>1302</v>
      </c>
      <c r="D4710" s="86" t="s">
        <v>1303</v>
      </c>
      <c r="F4710" s="97">
        <v>0</v>
      </c>
    </row>
    <row r="4711" spans="1:6">
      <c r="A4711" s="96" t="s">
        <v>66</v>
      </c>
      <c r="B4711" s="86" t="s">
        <v>212</v>
      </c>
      <c r="C4711" s="86" t="s">
        <v>1304</v>
      </c>
      <c r="D4711" s="86" t="s">
        <v>1305</v>
      </c>
      <c r="F4711" s="97">
        <v>0</v>
      </c>
    </row>
    <row r="4712" spans="1:6">
      <c r="A4712" s="96" t="s">
        <v>66</v>
      </c>
      <c r="B4712" s="86" t="s">
        <v>212</v>
      </c>
      <c r="C4712" s="86" t="s">
        <v>1306</v>
      </c>
      <c r="D4712" s="86" t="s">
        <v>1307</v>
      </c>
      <c r="F4712" s="97">
        <v>0</v>
      </c>
    </row>
    <row r="4713" spans="1:6">
      <c r="A4713" s="96" t="s">
        <v>66</v>
      </c>
      <c r="B4713" s="86" t="s">
        <v>212</v>
      </c>
      <c r="C4713" s="86" t="s">
        <v>1308</v>
      </c>
      <c r="D4713" s="86" t="s">
        <v>1309</v>
      </c>
      <c r="F4713" s="97">
        <v>0</v>
      </c>
    </row>
    <row r="4714" spans="1:6">
      <c r="A4714" s="96" t="s">
        <v>66</v>
      </c>
      <c r="B4714" s="86" t="s">
        <v>212</v>
      </c>
      <c r="C4714" s="86" t="s">
        <v>1310</v>
      </c>
      <c r="D4714" s="86" t="s">
        <v>1311</v>
      </c>
      <c r="F4714" s="97">
        <v>0</v>
      </c>
    </row>
    <row r="4715" spans="1:6">
      <c r="A4715" s="96" t="s">
        <v>66</v>
      </c>
      <c r="B4715" s="86" t="s">
        <v>212</v>
      </c>
      <c r="C4715" s="86" t="s">
        <v>1312</v>
      </c>
      <c r="D4715" s="86" t="s">
        <v>1313</v>
      </c>
      <c r="F4715" s="97">
        <v>0</v>
      </c>
    </row>
    <row r="4716" spans="1:6">
      <c r="A4716" s="96" t="s">
        <v>66</v>
      </c>
      <c r="B4716" s="86" t="s">
        <v>212</v>
      </c>
      <c r="C4716" s="86" t="s">
        <v>1314</v>
      </c>
      <c r="D4716" s="86" t="s">
        <v>1315</v>
      </c>
      <c r="F4716" s="97">
        <v>0</v>
      </c>
    </row>
    <row r="4717" spans="1:6">
      <c r="A4717" s="96" t="s">
        <v>66</v>
      </c>
      <c r="B4717" s="86" t="s">
        <v>212</v>
      </c>
      <c r="C4717" s="86" t="s">
        <v>1316</v>
      </c>
      <c r="D4717" s="86" t="s">
        <v>1317</v>
      </c>
      <c r="F4717" s="97">
        <v>0</v>
      </c>
    </row>
    <row r="4718" spans="1:6">
      <c r="A4718" s="96" t="s">
        <v>66</v>
      </c>
      <c r="B4718" s="86" t="s">
        <v>212</v>
      </c>
      <c r="C4718" s="86" t="s">
        <v>1318</v>
      </c>
      <c r="D4718" s="86" t="s">
        <v>1319</v>
      </c>
      <c r="F4718" s="97">
        <v>0</v>
      </c>
    </row>
    <row r="4719" spans="1:6">
      <c r="A4719" s="96" t="s">
        <v>66</v>
      </c>
      <c r="B4719" s="86" t="s">
        <v>212</v>
      </c>
      <c r="C4719" s="86" t="s">
        <v>1320</v>
      </c>
      <c r="D4719" s="86" t="s">
        <v>1321</v>
      </c>
      <c r="F4719" s="97">
        <v>0</v>
      </c>
    </row>
    <row r="4720" spans="1:6">
      <c r="A4720" s="96" t="s">
        <v>66</v>
      </c>
      <c r="B4720" s="86" t="s">
        <v>212</v>
      </c>
      <c r="C4720" s="86" t="s">
        <v>1322</v>
      </c>
      <c r="D4720" s="86" t="s">
        <v>1323</v>
      </c>
      <c r="F4720" s="97">
        <v>0</v>
      </c>
    </row>
    <row r="4721" spans="1:6">
      <c r="A4721" s="96" t="s">
        <v>66</v>
      </c>
      <c r="B4721" s="86" t="s">
        <v>212</v>
      </c>
      <c r="C4721" s="86" t="s">
        <v>1324</v>
      </c>
      <c r="D4721" s="86" t="s">
        <v>1325</v>
      </c>
      <c r="F4721" s="97">
        <v>0</v>
      </c>
    </row>
    <row r="4722" spans="1:6">
      <c r="A4722" s="96" t="s">
        <v>66</v>
      </c>
      <c r="B4722" s="86" t="s">
        <v>212</v>
      </c>
      <c r="C4722" s="86" t="s">
        <v>1326</v>
      </c>
      <c r="D4722" s="86" t="s">
        <v>1327</v>
      </c>
      <c r="F4722" s="97">
        <v>0</v>
      </c>
    </row>
    <row r="4723" spans="1:6">
      <c r="A4723" s="96" t="s">
        <v>66</v>
      </c>
      <c r="B4723" s="86" t="s">
        <v>212</v>
      </c>
      <c r="C4723" s="86" t="s">
        <v>1328</v>
      </c>
      <c r="D4723" s="86" t="s">
        <v>1329</v>
      </c>
      <c r="F4723" s="97">
        <v>0</v>
      </c>
    </row>
    <row r="4724" spans="1:6">
      <c r="A4724" s="96" t="s">
        <v>66</v>
      </c>
      <c r="B4724" s="86" t="s">
        <v>212</v>
      </c>
      <c r="C4724" s="86" t="s">
        <v>1330</v>
      </c>
      <c r="D4724" s="86" t="s">
        <v>1331</v>
      </c>
      <c r="F4724" s="97">
        <v>0</v>
      </c>
    </row>
    <row r="4725" spans="1:6">
      <c r="A4725" s="96" t="s">
        <v>66</v>
      </c>
      <c r="B4725" s="86" t="s">
        <v>212</v>
      </c>
      <c r="C4725" s="86" t="s">
        <v>1332</v>
      </c>
      <c r="D4725" s="86" t="s">
        <v>1333</v>
      </c>
      <c r="F4725" s="97">
        <v>0</v>
      </c>
    </row>
    <row r="4726" spans="1:6">
      <c r="A4726" s="96" t="s">
        <v>66</v>
      </c>
      <c r="B4726" s="86" t="s">
        <v>212</v>
      </c>
      <c r="C4726" s="86" t="s">
        <v>1334</v>
      </c>
      <c r="D4726" s="86" t="s">
        <v>1335</v>
      </c>
      <c r="F4726" s="97">
        <v>0</v>
      </c>
    </row>
    <row r="4727" spans="1:6">
      <c r="A4727" s="96" t="s">
        <v>66</v>
      </c>
      <c r="B4727" s="86" t="s">
        <v>212</v>
      </c>
      <c r="C4727" s="86" t="s">
        <v>1336</v>
      </c>
      <c r="D4727" s="86" t="s">
        <v>1337</v>
      </c>
      <c r="F4727" s="97">
        <v>0</v>
      </c>
    </row>
    <row r="4728" spans="1:6">
      <c r="A4728" s="96" t="s">
        <v>66</v>
      </c>
      <c r="B4728" s="86" t="s">
        <v>212</v>
      </c>
      <c r="C4728" s="86" t="s">
        <v>1338</v>
      </c>
      <c r="D4728" s="86" t="s">
        <v>1339</v>
      </c>
      <c r="F4728" s="97">
        <v>0</v>
      </c>
    </row>
    <row r="4729" spans="1:6">
      <c r="A4729" s="96" t="s">
        <v>66</v>
      </c>
      <c r="B4729" s="86" t="s">
        <v>212</v>
      </c>
      <c r="C4729" s="86" t="s">
        <v>1340</v>
      </c>
      <c r="D4729" s="86" t="s">
        <v>1341</v>
      </c>
      <c r="F4729" s="97">
        <v>0</v>
      </c>
    </row>
    <row r="4730" spans="1:6">
      <c r="A4730" s="96" t="s">
        <v>66</v>
      </c>
      <c r="B4730" s="86" t="s">
        <v>212</v>
      </c>
      <c r="C4730" s="86" t="s">
        <v>1342</v>
      </c>
      <c r="D4730" s="86" t="s">
        <v>1343</v>
      </c>
      <c r="F4730" s="97">
        <v>0</v>
      </c>
    </row>
    <row r="4731" spans="1:6">
      <c r="A4731" s="96" t="s">
        <v>66</v>
      </c>
      <c r="B4731" s="86" t="s">
        <v>212</v>
      </c>
      <c r="C4731" s="86" t="s">
        <v>1344</v>
      </c>
      <c r="D4731" s="86" t="s">
        <v>1345</v>
      </c>
      <c r="F4731" s="97">
        <v>0</v>
      </c>
    </row>
    <row r="4732" spans="1:6">
      <c r="A4732" s="96" t="s">
        <v>66</v>
      </c>
      <c r="B4732" s="86" t="s">
        <v>212</v>
      </c>
      <c r="C4732" s="86" t="s">
        <v>1346</v>
      </c>
      <c r="D4732" s="86" t="s">
        <v>1347</v>
      </c>
      <c r="F4732" s="97">
        <v>0</v>
      </c>
    </row>
    <row r="4733" spans="1:6">
      <c r="A4733" s="96" t="s">
        <v>66</v>
      </c>
      <c r="B4733" s="86" t="s">
        <v>212</v>
      </c>
      <c r="C4733" s="86" t="s">
        <v>1348</v>
      </c>
      <c r="D4733" s="86" t="s">
        <v>1349</v>
      </c>
      <c r="F4733" s="97">
        <v>0</v>
      </c>
    </row>
    <row r="4734" spans="1:6">
      <c r="A4734" s="96" t="s">
        <v>66</v>
      </c>
      <c r="B4734" s="86" t="s">
        <v>212</v>
      </c>
      <c r="C4734" s="86" t="s">
        <v>1350</v>
      </c>
      <c r="D4734" s="86" t="s">
        <v>1351</v>
      </c>
      <c r="F4734" s="97">
        <v>0</v>
      </c>
    </row>
    <row r="4735" spans="1:6">
      <c r="A4735" s="96" t="s">
        <v>66</v>
      </c>
      <c r="B4735" s="86" t="s">
        <v>212</v>
      </c>
      <c r="C4735" s="86" t="s">
        <v>1352</v>
      </c>
      <c r="D4735" s="86" t="s">
        <v>1353</v>
      </c>
      <c r="F4735" s="97">
        <v>0</v>
      </c>
    </row>
    <row r="4736" spans="1:6">
      <c r="A4736" s="96" t="s">
        <v>66</v>
      </c>
      <c r="B4736" s="86" t="s">
        <v>212</v>
      </c>
      <c r="C4736" s="86" t="s">
        <v>1354</v>
      </c>
      <c r="D4736" s="86" t="s">
        <v>1355</v>
      </c>
      <c r="F4736" s="97">
        <v>0</v>
      </c>
    </row>
    <row r="4737" spans="1:6">
      <c r="A4737" s="96" t="s">
        <v>66</v>
      </c>
      <c r="B4737" s="86" t="s">
        <v>212</v>
      </c>
      <c r="C4737" s="86" t="s">
        <v>1356</v>
      </c>
      <c r="D4737" s="86" t="s">
        <v>1357</v>
      </c>
      <c r="F4737" s="97">
        <v>0</v>
      </c>
    </row>
    <row r="4738" spans="1:6">
      <c r="A4738" s="96" t="s">
        <v>66</v>
      </c>
      <c r="B4738" s="86" t="s">
        <v>212</v>
      </c>
      <c r="C4738" s="86" t="s">
        <v>1358</v>
      </c>
      <c r="D4738" s="86" t="s">
        <v>1359</v>
      </c>
      <c r="F4738" s="97">
        <v>0</v>
      </c>
    </row>
    <row r="4739" spans="1:6">
      <c r="A4739" s="96" t="s">
        <v>66</v>
      </c>
      <c r="B4739" s="86" t="s">
        <v>212</v>
      </c>
      <c r="C4739" s="86" t="s">
        <v>1360</v>
      </c>
      <c r="D4739" s="86" t="s">
        <v>1361</v>
      </c>
      <c r="F4739" s="97">
        <v>0</v>
      </c>
    </row>
    <row r="4740" spans="1:6">
      <c r="A4740" s="96" t="s">
        <v>66</v>
      </c>
      <c r="B4740" s="86" t="s">
        <v>212</v>
      </c>
      <c r="C4740" s="86" t="s">
        <v>1362</v>
      </c>
      <c r="D4740" s="86" t="s">
        <v>1363</v>
      </c>
      <c r="F4740" s="97">
        <v>0</v>
      </c>
    </row>
    <row r="4741" spans="1:6">
      <c r="A4741" s="96" t="s">
        <v>66</v>
      </c>
      <c r="B4741" s="86" t="s">
        <v>212</v>
      </c>
      <c r="C4741" s="86" t="s">
        <v>1364</v>
      </c>
      <c r="D4741" s="86" t="s">
        <v>1365</v>
      </c>
      <c r="F4741" s="97">
        <v>0</v>
      </c>
    </row>
    <row r="4742" spans="1:6">
      <c r="A4742" s="96" t="s">
        <v>66</v>
      </c>
      <c r="B4742" s="86" t="s">
        <v>212</v>
      </c>
      <c r="C4742" s="86" t="s">
        <v>1366</v>
      </c>
      <c r="D4742" s="86" t="s">
        <v>1367</v>
      </c>
      <c r="F4742" s="97">
        <v>0</v>
      </c>
    </row>
    <row r="4743" spans="1:6">
      <c r="A4743" s="96" t="s">
        <v>66</v>
      </c>
      <c r="B4743" s="86" t="s">
        <v>212</v>
      </c>
      <c r="C4743" s="86" t="s">
        <v>1368</v>
      </c>
      <c r="D4743" s="86" t="s">
        <v>1369</v>
      </c>
      <c r="F4743" s="97">
        <v>0</v>
      </c>
    </row>
    <row r="4744" spans="1:6">
      <c r="A4744" s="96" t="s">
        <v>66</v>
      </c>
      <c r="B4744" s="86" t="s">
        <v>212</v>
      </c>
      <c r="C4744" s="87" t="s">
        <v>1370</v>
      </c>
      <c r="D4744" s="86" t="s">
        <v>1371</v>
      </c>
      <c r="F4744" s="97">
        <v>0</v>
      </c>
    </row>
    <row r="4745" spans="1:6">
      <c r="A4745" s="96" t="s">
        <v>66</v>
      </c>
      <c r="B4745" s="86" t="s">
        <v>212</v>
      </c>
      <c r="C4745" s="87" t="s">
        <v>1372</v>
      </c>
      <c r="D4745" s="86" t="s">
        <v>1373</v>
      </c>
      <c r="F4745" s="97">
        <v>0</v>
      </c>
    </row>
    <row r="4746" spans="1:6">
      <c r="A4746" s="96" t="s">
        <v>66</v>
      </c>
      <c r="B4746" s="86" t="s">
        <v>212</v>
      </c>
      <c r="C4746" s="87" t="s">
        <v>1374</v>
      </c>
      <c r="D4746" s="86" t="s">
        <v>1375</v>
      </c>
      <c r="F4746" s="97">
        <v>0</v>
      </c>
    </row>
    <row r="4747" spans="1:6">
      <c r="A4747" s="96" t="s">
        <v>66</v>
      </c>
      <c r="B4747" s="86" t="s">
        <v>212</v>
      </c>
      <c r="C4747" s="86" t="s">
        <v>1376</v>
      </c>
      <c r="D4747" s="86" t="s">
        <v>1377</v>
      </c>
      <c r="F4747" s="97">
        <v>0</v>
      </c>
    </row>
    <row r="4748" spans="1:6">
      <c r="A4748" s="96" t="s">
        <v>66</v>
      </c>
      <c r="B4748" s="86" t="s">
        <v>212</v>
      </c>
      <c r="C4748" s="86" t="s">
        <v>1378</v>
      </c>
      <c r="D4748" s="86" t="s">
        <v>1379</v>
      </c>
      <c r="F4748" s="97">
        <v>0</v>
      </c>
    </row>
    <row r="4749" spans="1:6">
      <c r="A4749" s="96" t="s">
        <v>66</v>
      </c>
      <c r="B4749" s="86" t="s">
        <v>212</v>
      </c>
      <c r="C4749" s="86" t="s">
        <v>1380</v>
      </c>
      <c r="D4749" s="86" t="s">
        <v>1381</v>
      </c>
      <c r="F4749" s="97">
        <v>0</v>
      </c>
    </row>
    <row r="4750" spans="1:6">
      <c r="A4750" s="96" t="s">
        <v>66</v>
      </c>
      <c r="B4750" s="86" t="s">
        <v>212</v>
      </c>
      <c r="C4750" s="86" t="s">
        <v>1382</v>
      </c>
      <c r="D4750" s="86" t="s">
        <v>1383</v>
      </c>
      <c r="F4750" s="97">
        <v>0</v>
      </c>
    </row>
    <row r="4751" spans="1:6">
      <c r="A4751" s="96" t="s">
        <v>66</v>
      </c>
      <c r="B4751" s="86" t="s">
        <v>212</v>
      </c>
      <c r="C4751" s="86" t="s">
        <v>1384</v>
      </c>
      <c r="D4751" s="86" t="s">
        <v>1385</v>
      </c>
      <c r="F4751" s="97">
        <v>0</v>
      </c>
    </row>
    <row r="4752" spans="1:6">
      <c r="A4752" s="96" t="s">
        <v>66</v>
      </c>
      <c r="B4752" s="86" t="s">
        <v>212</v>
      </c>
      <c r="C4752" s="86" t="s">
        <v>1386</v>
      </c>
      <c r="D4752" s="86" t="s">
        <v>1387</v>
      </c>
      <c r="F4752" s="97">
        <v>0</v>
      </c>
    </row>
    <row r="4753" spans="1:6">
      <c r="A4753" s="96" t="s">
        <v>66</v>
      </c>
      <c r="B4753" s="86" t="s">
        <v>212</v>
      </c>
      <c r="C4753" s="86" t="s">
        <v>1388</v>
      </c>
      <c r="D4753" s="86" t="s">
        <v>1389</v>
      </c>
      <c r="F4753" s="97">
        <v>0</v>
      </c>
    </row>
    <row r="4754" spans="1:6">
      <c r="A4754" s="96" t="s">
        <v>66</v>
      </c>
      <c r="B4754" s="86" t="s">
        <v>212</v>
      </c>
      <c r="C4754" s="86" t="s">
        <v>1390</v>
      </c>
      <c r="D4754" s="86" t="s">
        <v>1391</v>
      </c>
      <c r="F4754" s="97">
        <v>0</v>
      </c>
    </row>
    <row r="4755" spans="1:6">
      <c r="A4755" s="96" t="s">
        <v>66</v>
      </c>
      <c r="B4755" s="86" t="s">
        <v>212</v>
      </c>
      <c r="C4755" s="86" t="s">
        <v>1392</v>
      </c>
      <c r="D4755" s="86" t="s">
        <v>1393</v>
      </c>
      <c r="F4755" s="97">
        <v>0</v>
      </c>
    </row>
    <row r="4756" spans="1:6">
      <c r="A4756" s="96" t="s">
        <v>66</v>
      </c>
      <c r="B4756" s="86" t="s">
        <v>212</v>
      </c>
      <c r="C4756" s="86" t="s">
        <v>1394</v>
      </c>
      <c r="D4756" s="86" t="s">
        <v>1395</v>
      </c>
      <c r="F4756" s="97">
        <v>0</v>
      </c>
    </row>
    <row r="4757" spans="1:6">
      <c r="A4757" s="96" t="s">
        <v>66</v>
      </c>
      <c r="B4757" s="86" t="s">
        <v>212</v>
      </c>
      <c r="C4757" s="86" t="s">
        <v>1396</v>
      </c>
      <c r="D4757" s="86" t="s">
        <v>1397</v>
      </c>
      <c r="F4757" s="97">
        <v>0</v>
      </c>
    </row>
    <row r="4758" spans="1:6">
      <c r="A4758" s="96" t="s">
        <v>66</v>
      </c>
      <c r="B4758" s="86" t="s">
        <v>212</v>
      </c>
      <c r="C4758" s="86" t="s">
        <v>1398</v>
      </c>
      <c r="D4758" s="86" t="s">
        <v>1399</v>
      </c>
      <c r="F4758" s="97">
        <v>0</v>
      </c>
    </row>
    <row r="4759" spans="1:6">
      <c r="A4759" s="96" t="s">
        <v>66</v>
      </c>
      <c r="B4759" s="86" t="s">
        <v>212</v>
      </c>
      <c r="C4759" s="86" t="s">
        <v>1400</v>
      </c>
      <c r="D4759" s="86" t="s">
        <v>1401</v>
      </c>
      <c r="F4759" s="97">
        <v>0</v>
      </c>
    </row>
    <row r="4760" spans="1:6">
      <c r="A4760" s="96" t="s">
        <v>66</v>
      </c>
      <c r="B4760" s="86" t="s">
        <v>212</v>
      </c>
      <c r="C4760" s="86" t="s">
        <v>1402</v>
      </c>
      <c r="D4760" s="86" t="s">
        <v>1403</v>
      </c>
      <c r="F4760" s="97">
        <v>0</v>
      </c>
    </row>
    <row r="4761" spans="1:6">
      <c r="A4761" s="96" t="s">
        <v>66</v>
      </c>
      <c r="B4761" s="86" t="s">
        <v>212</v>
      </c>
      <c r="C4761" s="86" t="s">
        <v>1405</v>
      </c>
      <c r="D4761" s="86" t="s">
        <v>1406</v>
      </c>
      <c r="F4761" s="97">
        <v>0</v>
      </c>
    </row>
    <row r="4762" spans="1:6">
      <c r="A4762" s="96" t="s">
        <v>66</v>
      </c>
      <c r="B4762" s="86" t="s">
        <v>212</v>
      </c>
      <c r="C4762" s="86" t="s">
        <v>1407</v>
      </c>
      <c r="D4762" s="86" t="s">
        <v>1408</v>
      </c>
      <c r="F4762" s="97">
        <v>0</v>
      </c>
    </row>
    <row r="4763" spans="1:6">
      <c r="A4763" s="96" t="s">
        <v>66</v>
      </c>
      <c r="B4763" s="86" t="s">
        <v>212</v>
      </c>
      <c r="C4763" s="86" t="s">
        <v>1409</v>
      </c>
      <c r="D4763" s="86" t="s">
        <v>1410</v>
      </c>
      <c r="F4763" s="97">
        <v>0</v>
      </c>
    </row>
    <row r="4764" spans="1:6">
      <c r="A4764" s="96" t="s">
        <v>66</v>
      </c>
      <c r="B4764" s="86" t="s">
        <v>212</v>
      </c>
      <c r="C4764" s="86" t="s">
        <v>1411</v>
      </c>
      <c r="D4764" s="86" t="s">
        <v>1412</v>
      </c>
      <c r="F4764" s="97">
        <v>0</v>
      </c>
    </row>
    <row r="4765" spans="1:6">
      <c r="A4765" s="96" t="s">
        <v>66</v>
      </c>
      <c r="B4765" s="86" t="s">
        <v>212</v>
      </c>
      <c r="C4765" s="86" t="s">
        <v>1413</v>
      </c>
      <c r="D4765" s="86" t="s">
        <v>1414</v>
      </c>
      <c r="F4765" s="97">
        <v>0</v>
      </c>
    </row>
    <row r="4766" spans="1:6">
      <c r="A4766" s="96" t="s">
        <v>66</v>
      </c>
      <c r="B4766" s="86" t="s">
        <v>212</v>
      </c>
      <c r="C4766" s="86" t="s">
        <v>1415</v>
      </c>
      <c r="D4766" s="86" t="s">
        <v>1416</v>
      </c>
      <c r="F4766" s="97">
        <v>0</v>
      </c>
    </row>
    <row r="4767" spans="1:6">
      <c r="A4767" s="96" t="s">
        <v>66</v>
      </c>
      <c r="B4767" s="86" t="s">
        <v>212</v>
      </c>
      <c r="C4767" s="86" t="s">
        <v>1417</v>
      </c>
      <c r="D4767" s="86" t="s">
        <v>1418</v>
      </c>
      <c r="F4767" s="97">
        <v>0</v>
      </c>
    </row>
    <row r="4768" spans="1:6">
      <c r="A4768" s="96" t="s">
        <v>66</v>
      </c>
      <c r="B4768" s="86" t="s">
        <v>212</v>
      </c>
      <c r="C4768" s="86" t="s">
        <v>1419</v>
      </c>
      <c r="D4768" s="86" t="s">
        <v>1420</v>
      </c>
      <c r="F4768" s="97">
        <v>0</v>
      </c>
    </row>
    <row r="4769" spans="1:6">
      <c r="A4769" s="96" t="s">
        <v>66</v>
      </c>
      <c r="B4769" s="86" t="s">
        <v>212</v>
      </c>
      <c r="C4769" s="86" t="s">
        <v>1421</v>
      </c>
      <c r="D4769" s="86" t="s">
        <v>1422</v>
      </c>
      <c r="F4769" s="97">
        <v>0</v>
      </c>
    </row>
    <row r="4770" spans="1:6">
      <c r="A4770" s="96" t="s">
        <v>66</v>
      </c>
      <c r="B4770" s="86" t="s">
        <v>212</v>
      </c>
      <c r="C4770" s="86" t="s">
        <v>1423</v>
      </c>
      <c r="D4770" s="86" t="s">
        <v>1424</v>
      </c>
      <c r="F4770" s="97">
        <v>0</v>
      </c>
    </row>
    <row r="4771" spans="1:6">
      <c r="A4771" s="96" t="s">
        <v>66</v>
      </c>
      <c r="B4771" s="86" t="s">
        <v>212</v>
      </c>
      <c r="C4771" s="86" t="s">
        <v>1425</v>
      </c>
      <c r="D4771" s="86" t="s">
        <v>785</v>
      </c>
      <c r="F4771" s="97">
        <v>0</v>
      </c>
    </row>
    <row r="4772" spans="1:6">
      <c r="A4772" s="96" t="s">
        <v>66</v>
      </c>
      <c r="B4772" s="86" t="s">
        <v>212</v>
      </c>
      <c r="C4772" s="86" t="s">
        <v>1426</v>
      </c>
      <c r="D4772" s="86" t="s">
        <v>1427</v>
      </c>
      <c r="F4772" s="97">
        <v>0</v>
      </c>
    </row>
    <row r="4773" spans="1:6">
      <c r="A4773" s="96" t="s">
        <v>66</v>
      </c>
      <c r="B4773" s="86" t="s">
        <v>212</v>
      </c>
      <c r="C4773" s="86" t="s">
        <v>1428</v>
      </c>
      <c r="D4773" s="86" t="s">
        <v>691</v>
      </c>
      <c r="F4773" s="97">
        <v>0</v>
      </c>
    </row>
    <row r="4774" spans="1:6">
      <c r="A4774" s="96" t="s">
        <v>66</v>
      </c>
      <c r="B4774" s="86" t="s">
        <v>212</v>
      </c>
      <c r="C4774" s="86" t="s">
        <v>1429</v>
      </c>
      <c r="D4774" s="86" t="s">
        <v>1430</v>
      </c>
      <c r="F4774" s="97">
        <v>0</v>
      </c>
    </row>
    <row r="4775" spans="1:6">
      <c r="A4775" s="96" t="s">
        <v>66</v>
      </c>
      <c r="B4775" s="86" t="s">
        <v>212</v>
      </c>
      <c r="C4775" s="86" t="s">
        <v>1431</v>
      </c>
      <c r="D4775" s="86" t="s">
        <v>1432</v>
      </c>
      <c r="F4775" s="97">
        <v>0</v>
      </c>
    </row>
    <row r="4776" spans="1:6">
      <c r="A4776" s="96" t="s">
        <v>66</v>
      </c>
      <c r="B4776" s="86" t="s">
        <v>212</v>
      </c>
      <c r="C4776" s="86" t="s">
        <v>1433</v>
      </c>
      <c r="D4776" s="86" t="s">
        <v>1434</v>
      </c>
      <c r="F4776" s="97">
        <v>0</v>
      </c>
    </row>
    <row r="4777" spans="1:6">
      <c r="A4777" s="96" t="s">
        <v>66</v>
      </c>
      <c r="B4777" s="86" t="s">
        <v>212</v>
      </c>
      <c r="C4777" s="86" t="s">
        <v>1435</v>
      </c>
      <c r="D4777" s="86" t="s">
        <v>1436</v>
      </c>
      <c r="F4777" s="97">
        <v>0</v>
      </c>
    </row>
    <row r="4778" spans="1:6">
      <c r="A4778" s="96" t="s">
        <v>66</v>
      </c>
      <c r="B4778" s="86" t="s">
        <v>212</v>
      </c>
      <c r="C4778" s="86" t="s">
        <v>1437</v>
      </c>
      <c r="D4778" s="86" t="s">
        <v>1438</v>
      </c>
      <c r="F4778" s="97">
        <v>0</v>
      </c>
    </row>
    <row r="4779" spans="1:6">
      <c r="A4779" s="96" t="s">
        <v>66</v>
      </c>
      <c r="B4779" s="86" t="s">
        <v>212</v>
      </c>
      <c r="C4779" s="86" t="s">
        <v>1439</v>
      </c>
      <c r="D4779" s="86" t="s">
        <v>1440</v>
      </c>
      <c r="F4779" s="97">
        <v>0</v>
      </c>
    </row>
    <row r="4780" spans="1:6">
      <c r="A4780" s="96" t="s">
        <v>66</v>
      </c>
      <c r="B4780" s="86" t="s">
        <v>212</v>
      </c>
      <c r="C4780" s="86" t="s">
        <v>1441</v>
      </c>
      <c r="D4780" s="86" t="s">
        <v>1442</v>
      </c>
      <c r="F4780" s="97">
        <v>0</v>
      </c>
    </row>
    <row r="4781" spans="1:6">
      <c r="A4781" s="96" t="s">
        <v>66</v>
      </c>
      <c r="B4781" s="86" t="s">
        <v>212</v>
      </c>
      <c r="C4781" s="86" t="s">
        <v>1443</v>
      </c>
      <c r="D4781" s="86" t="s">
        <v>1444</v>
      </c>
      <c r="F4781" s="97">
        <v>0</v>
      </c>
    </row>
    <row r="4782" spans="1:6">
      <c r="A4782" s="96" t="s">
        <v>66</v>
      </c>
      <c r="B4782" s="86" t="s">
        <v>212</v>
      </c>
      <c r="C4782" s="86" t="s">
        <v>1445</v>
      </c>
      <c r="D4782" s="86" t="s">
        <v>1446</v>
      </c>
      <c r="F4782" s="97">
        <v>0</v>
      </c>
    </row>
    <row r="4783" spans="1:6">
      <c r="A4783" s="96" t="s">
        <v>66</v>
      </c>
      <c r="B4783" s="86" t="s">
        <v>212</v>
      </c>
      <c r="C4783" s="86" t="s">
        <v>1447</v>
      </c>
      <c r="D4783" s="86" t="s">
        <v>1448</v>
      </c>
      <c r="F4783" s="97">
        <v>0</v>
      </c>
    </row>
    <row r="4784" spans="1:6">
      <c r="A4784" s="96" t="s">
        <v>66</v>
      </c>
      <c r="B4784" s="86" t="s">
        <v>212</v>
      </c>
      <c r="C4784" s="86" t="s">
        <v>1449</v>
      </c>
      <c r="D4784" s="86" t="s">
        <v>1450</v>
      </c>
      <c r="F4784" s="97">
        <v>0</v>
      </c>
    </row>
    <row r="4785" spans="1:6">
      <c r="A4785" s="96" t="s">
        <v>66</v>
      </c>
      <c r="B4785" s="86" t="s">
        <v>212</v>
      </c>
      <c r="C4785" s="86" t="s">
        <v>1451</v>
      </c>
      <c r="D4785" s="86" t="s">
        <v>1452</v>
      </c>
      <c r="F4785" s="97">
        <v>0</v>
      </c>
    </row>
    <row r="4786" spans="1:6">
      <c r="A4786" s="96" t="s">
        <v>66</v>
      </c>
      <c r="B4786" s="86" t="s">
        <v>212</v>
      </c>
      <c r="C4786" s="86" t="s">
        <v>1453</v>
      </c>
      <c r="D4786" s="86" t="s">
        <v>1454</v>
      </c>
      <c r="F4786" s="97">
        <v>0</v>
      </c>
    </row>
    <row r="4787" spans="1:6">
      <c r="A4787" s="96" t="s">
        <v>66</v>
      </c>
      <c r="B4787" s="86" t="s">
        <v>212</v>
      </c>
      <c r="C4787" s="86" t="s">
        <v>1455</v>
      </c>
      <c r="D4787" s="86" t="s">
        <v>1456</v>
      </c>
      <c r="F4787" s="97">
        <v>0</v>
      </c>
    </row>
    <row r="4788" spans="1:6">
      <c r="A4788" s="96" t="s">
        <v>66</v>
      </c>
      <c r="B4788" s="86" t="s">
        <v>212</v>
      </c>
      <c r="C4788" s="86" t="s">
        <v>1457</v>
      </c>
      <c r="D4788" s="86" t="s">
        <v>1458</v>
      </c>
      <c r="F4788" s="97">
        <v>0</v>
      </c>
    </row>
    <row r="4789" spans="1:6">
      <c r="A4789" s="96" t="s">
        <v>66</v>
      </c>
      <c r="B4789" s="86" t="s">
        <v>212</v>
      </c>
      <c r="C4789" s="86" t="s">
        <v>1459</v>
      </c>
      <c r="D4789" s="86" t="s">
        <v>1460</v>
      </c>
      <c r="F4789" s="97">
        <v>0</v>
      </c>
    </row>
    <row r="4790" spans="1:6">
      <c r="A4790" s="96" t="s">
        <v>66</v>
      </c>
      <c r="B4790" s="86" t="s">
        <v>212</v>
      </c>
      <c r="C4790" s="86" t="s">
        <v>1461</v>
      </c>
      <c r="D4790" s="86" t="s">
        <v>1462</v>
      </c>
      <c r="F4790" s="97">
        <v>0</v>
      </c>
    </row>
    <row r="4791" spans="1:6">
      <c r="A4791" s="96" t="s">
        <v>66</v>
      </c>
      <c r="B4791" s="86" t="s">
        <v>212</v>
      </c>
      <c r="C4791" s="86" t="s">
        <v>1463</v>
      </c>
      <c r="D4791" s="86" t="s">
        <v>1464</v>
      </c>
      <c r="F4791" s="97">
        <v>0</v>
      </c>
    </row>
    <row r="4792" spans="1:6">
      <c r="A4792" s="96" t="s">
        <v>66</v>
      </c>
      <c r="B4792" s="86" t="s">
        <v>212</v>
      </c>
      <c r="C4792" s="86" t="s">
        <v>1465</v>
      </c>
      <c r="D4792" s="86" t="s">
        <v>1466</v>
      </c>
      <c r="F4792" s="97">
        <v>0</v>
      </c>
    </row>
    <row r="4793" spans="1:6">
      <c r="A4793" s="96" t="s">
        <v>66</v>
      </c>
      <c r="B4793" s="86" t="s">
        <v>212</v>
      </c>
      <c r="C4793" s="86" t="s">
        <v>1467</v>
      </c>
      <c r="D4793" s="86" t="s">
        <v>1468</v>
      </c>
      <c r="F4793" s="97">
        <v>0</v>
      </c>
    </row>
    <row r="4794" spans="1:6">
      <c r="A4794" s="96" t="s">
        <v>66</v>
      </c>
      <c r="B4794" s="86" t="s">
        <v>212</v>
      </c>
      <c r="C4794" s="86" t="s">
        <v>1469</v>
      </c>
      <c r="D4794" s="86" t="s">
        <v>703</v>
      </c>
      <c r="F4794" s="97">
        <v>0</v>
      </c>
    </row>
    <row r="4795" spans="1:6">
      <c r="A4795" s="96" t="s">
        <v>66</v>
      </c>
      <c r="B4795" s="86" t="s">
        <v>212</v>
      </c>
      <c r="C4795" s="86" t="s">
        <v>1470</v>
      </c>
      <c r="D4795" s="86" t="s">
        <v>701</v>
      </c>
      <c r="F4795" s="97">
        <v>0</v>
      </c>
    </row>
    <row r="4796" spans="1:6">
      <c r="A4796" s="96" t="s">
        <v>66</v>
      </c>
      <c r="B4796" s="86" t="s">
        <v>212</v>
      </c>
      <c r="C4796" s="86" t="s">
        <v>1471</v>
      </c>
      <c r="D4796" s="86" t="s">
        <v>1472</v>
      </c>
      <c r="F4796" s="97">
        <v>0</v>
      </c>
    </row>
    <row r="4797" spans="1:6">
      <c r="A4797" s="96" t="s">
        <v>66</v>
      </c>
      <c r="B4797" s="86" t="s">
        <v>212</v>
      </c>
      <c r="C4797" s="86" t="s">
        <v>1473</v>
      </c>
      <c r="D4797" s="86" t="s">
        <v>1474</v>
      </c>
      <c r="F4797" s="97">
        <v>0</v>
      </c>
    </row>
    <row r="4798" spans="1:6">
      <c r="A4798" s="96" t="s">
        <v>66</v>
      </c>
      <c r="B4798" s="86" t="s">
        <v>212</v>
      </c>
      <c r="C4798" s="86" t="s">
        <v>1475</v>
      </c>
      <c r="D4798" s="86" t="s">
        <v>2220</v>
      </c>
      <c r="F4798" s="97">
        <v>0</v>
      </c>
    </row>
    <row r="4799" spans="1:6">
      <c r="A4799" s="96" t="s">
        <v>66</v>
      </c>
      <c r="B4799" s="86" t="s">
        <v>212</v>
      </c>
      <c r="C4799" s="86" t="s">
        <v>1477</v>
      </c>
      <c r="D4799" s="86" t="s">
        <v>1478</v>
      </c>
      <c r="F4799" s="97">
        <v>0</v>
      </c>
    </row>
    <row r="4800" spans="1:6">
      <c r="A4800" s="96" t="s">
        <v>66</v>
      </c>
      <c r="B4800" s="86" t="s">
        <v>212</v>
      </c>
      <c r="C4800" s="86" t="s">
        <v>2221</v>
      </c>
      <c r="D4800" s="86" t="s">
        <v>1480</v>
      </c>
      <c r="F4800" s="97">
        <v>0</v>
      </c>
    </row>
    <row r="4801" spans="1:6">
      <c r="A4801" s="96" t="s">
        <v>66</v>
      </c>
      <c r="B4801" s="86" t="s">
        <v>212</v>
      </c>
      <c r="C4801" s="86" t="s">
        <v>1481</v>
      </c>
      <c r="D4801" s="86" t="s">
        <v>1482</v>
      </c>
      <c r="F4801" s="97">
        <v>0</v>
      </c>
    </row>
    <row r="4802" spans="1:6">
      <c r="A4802" s="96" t="s">
        <v>66</v>
      </c>
      <c r="B4802" s="86" t="s">
        <v>212</v>
      </c>
      <c r="C4802" s="86" t="s">
        <v>1483</v>
      </c>
      <c r="D4802" s="86" t="s">
        <v>1484</v>
      </c>
      <c r="F4802" s="97">
        <v>0</v>
      </c>
    </row>
    <row r="4803" spans="1:6">
      <c r="A4803" s="96" t="s">
        <v>66</v>
      </c>
      <c r="B4803" s="86" t="s">
        <v>212</v>
      </c>
      <c r="C4803" s="86" t="s">
        <v>1485</v>
      </c>
      <c r="D4803" s="86" t="s">
        <v>1486</v>
      </c>
      <c r="F4803" s="97">
        <v>0</v>
      </c>
    </row>
    <row r="4804" spans="1:6">
      <c r="A4804" s="96" t="s">
        <v>66</v>
      </c>
      <c r="B4804" s="86" t="s">
        <v>212</v>
      </c>
      <c r="C4804" s="86" t="s">
        <v>1487</v>
      </c>
      <c r="D4804" s="86" t="s">
        <v>1488</v>
      </c>
      <c r="F4804" s="97">
        <v>0</v>
      </c>
    </row>
    <row r="4805" spans="1:6">
      <c r="A4805" s="96" t="s">
        <v>66</v>
      </c>
      <c r="B4805" s="86" t="s">
        <v>212</v>
      </c>
      <c r="C4805" s="86" t="s">
        <v>1489</v>
      </c>
      <c r="D4805" s="86" t="s">
        <v>1490</v>
      </c>
      <c r="F4805" s="97">
        <v>0</v>
      </c>
    </row>
    <row r="4806" spans="1:6">
      <c r="A4806" s="96" t="s">
        <v>66</v>
      </c>
      <c r="B4806" s="86" t="s">
        <v>212</v>
      </c>
      <c r="C4806" s="86" t="s">
        <v>1491</v>
      </c>
      <c r="D4806" s="86" t="s">
        <v>1492</v>
      </c>
      <c r="F4806" s="97">
        <v>0</v>
      </c>
    </row>
    <row r="4807" spans="1:6">
      <c r="A4807" s="96" t="s">
        <v>66</v>
      </c>
      <c r="B4807" s="86" t="s">
        <v>212</v>
      </c>
      <c r="C4807" s="86" t="s">
        <v>1493</v>
      </c>
      <c r="D4807" s="86" t="s">
        <v>1494</v>
      </c>
      <c r="F4807" s="97">
        <v>0</v>
      </c>
    </row>
    <row r="4808" spans="1:6">
      <c r="A4808" s="96" t="s">
        <v>66</v>
      </c>
      <c r="B4808" s="86" t="s">
        <v>212</v>
      </c>
      <c r="C4808" s="86" t="s">
        <v>1495</v>
      </c>
      <c r="D4808" s="86" t="s">
        <v>1496</v>
      </c>
      <c r="F4808" s="97">
        <v>0</v>
      </c>
    </row>
    <row r="4809" spans="1:6">
      <c r="A4809" s="96" t="s">
        <v>66</v>
      </c>
      <c r="B4809" s="86" t="s">
        <v>212</v>
      </c>
      <c r="C4809" s="86" t="s">
        <v>1497</v>
      </c>
      <c r="D4809" s="86" t="s">
        <v>1498</v>
      </c>
      <c r="F4809" s="97">
        <v>0</v>
      </c>
    </row>
    <row r="4810" spans="1:6">
      <c r="A4810" s="96" t="s">
        <v>66</v>
      </c>
      <c r="B4810" s="86" t="s">
        <v>212</v>
      </c>
      <c r="C4810" s="86" t="s">
        <v>1499</v>
      </c>
      <c r="D4810" s="86" t="s">
        <v>1500</v>
      </c>
      <c r="F4810" s="97">
        <v>0</v>
      </c>
    </row>
    <row r="4811" spans="1:6">
      <c r="A4811" s="96" t="s">
        <v>66</v>
      </c>
      <c r="B4811" s="86" t="s">
        <v>212</v>
      </c>
      <c r="C4811" s="86" t="s">
        <v>1501</v>
      </c>
      <c r="D4811" s="86" t="s">
        <v>1502</v>
      </c>
      <c r="F4811" s="97">
        <v>0</v>
      </c>
    </row>
    <row r="4812" spans="1:6">
      <c r="A4812" s="96" t="s">
        <v>66</v>
      </c>
      <c r="B4812" s="86" t="s">
        <v>212</v>
      </c>
      <c r="C4812" s="86" t="s">
        <v>1503</v>
      </c>
      <c r="D4812" s="86" t="s">
        <v>1504</v>
      </c>
      <c r="F4812" s="97">
        <v>0</v>
      </c>
    </row>
    <row r="4813" spans="1:6">
      <c r="A4813" s="96" t="s">
        <v>66</v>
      </c>
      <c r="B4813" s="86" t="s">
        <v>212</v>
      </c>
      <c r="C4813" s="86" t="s">
        <v>1505</v>
      </c>
      <c r="D4813" s="86" t="s">
        <v>1506</v>
      </c>
      <c r="F4813" s="97">
        <v>0</v>
      </c>
    </row>
    <row r="4814" spans="1:6">
      <c r="A4814" s="96" t="s">
        <v>66</v>
      </c>
      <c r="B4814" s="86" t="s">
        <v>212</v>
      </c>
      <c r="C4814" s="86" t="s">
        <v>1507</v>
      </c>
      <c r="D4814" s="86" t="s">
        <v>1508</v>
      </c>
      <c r="F4814" s="97">
        <v>0</v>
      </c>
    </row>
    <row r="4815" spans="1:6">
      <c r="A4815" s="96" t="s">
        <v>66</v>
      </c>
      <c r="B4815" s="86" t="s">
        <v>212</v>
      </c>
      <c r="C4815" s="86" t="s">
        <v>1509</v>
      </c>
      <c r="D4815" s="86" t="s">
        <v>1510</v>
      </c>
      <c r="F4815" s="97">
        <v>0</v>
      </c>
    </row>
    <row r="4816" spans="1:6">
      <c r="A4816" s="96" t="s">
        <v>66</v>
      </c>
      <c r="B4816" s="86" t="s">
        <v>212</v>
      </c>
      <c r="C4816" s="86" t="s">
        <v>1511</v>
      </c>
      <c r="D4816" s="86" t="s">
        <v>1512</v>
      </c>
      <c r="F4816" s="97">
        <v>0</v>
      </c>
    </row>
    <row r="4817" spans="1:6">
      <c r="A4817" s="96" t="s">
        <v>66</v>
      </c>
      <c r="B4817" s="86" t="s">
        <v>212</v>
      </c>
      <c r="C4817" s="86" t="s">
        <v>1513</v>
      </c>
      <c r="D4817" s="86" t="s">
        <v>1514</v>
      </c>
      <c r="F4817" s="97">
        <v>0</v>
      </c>
    </row>
    <row r="4818" spans="1:6">
      <c r="A4818" s="96" t="s">
        <v>66</v>
      </c>
      <c r="B4818" s="86" t="s">
        <v>212</v>
      </c>
      <c r="C4818" s="86" t="s">
        <v>1515</v>
      </c>
      <c r="D4818" s="86" t="s">
        <v>1516</v>
      </c>
      <c r="F4818" s="97">
        <v>0</v>
      </c>
    </row>
    <row r="4819" spans="1:6">
      <c r="A4819" s="96" t="s">
        <v>66</v>
      </c>
      <c r="B4819" s="86" t="s">
        <v>212</v>
      </c>
      <c r="C4819" s="86" t="s">
        <v>1517</v>
      </c>
      <c r="D4819" s="86" t="s">
        <v>1518</v>
      </c>
      <c r="F4819" s="97">
        <v>0</v>
      </c>
    </row>
    <row r="4820" spans="1:6">
      <c r="A4820" s="96" t="s">
        <v>66</v>
      </c>
      <c r="B4820" s="86" t="s">
        <v>212</v>
      </c>
      <c r="C4820" s="86" t="s">
        <v>1519</v>
      </c>
      <c r="D4820" s="86" t="s">
        <v>1520</v>
      </c>
      <c r="F4820" s="97">
        <v>0</v>
      </c>
    </row>
    <row r="4821" spans="1:6">
      <c r="A4821" s="96" t="s">
        <v>66</v>
      </c>
      <c r="B4821" s="86" t="s">
        <v>212</v>
      </c>
      <c r="C4821" s="86" t="s">
        <v>1521</v>
      </c>
      <c r="D4821" s="86" t="s">
        <v>1522</v>
      </c>
      <c r="F4821" s="97">
        <v>0</v>
      </c>
    </row>
    <row r="4822" spans="1:6">
      <c r="A4822" s="96" t="s">
        <v>66</v>
      </c>
      <c r="B4822" s="86" t="s">
        <v>212</v>
      </c>
      <c r="C4822" s="86" t="s">
        <v>1523</v>
      </c>
      <c r="D4822" s="86" t="s">
        <v>1524</v>
      </c>
      <c r="F4822" s="97">
        <v>0</v>
      </c>
    </row>
    <row r="4823" spans="1:6">
      <c r="A4823" s="96" t="s">
        <v>66</v>
      </c>
      <c r="B4823" s="86" t="s">
        <v>212</v>
      </c>
      <c r="C4823" s="86" t="s">
        <v>1525</v>
      </c>
      <c r="D4823" s="86" t="s">
        <v>1526</v>
      </c>
      <c r="F4823" s="97">
        <v>0</v>
      </c>
    </row>
    <row r="4824" spans="1:6">
      <c r="A4824" s="96" t="s">
        <v>66</v>
      </c>
      <c r="B4824" s="86" t="s">
        <v>212</v>
      </c>
      <c r="C4824" s="86" t="s">
        <v>1527</v>
      </c>
      <c r="D4824" s="86" t="s">
        <v>1528</v>
      </c>
      <c r="F4824" s="97">
        <v>0</v>
      </c>
    </row>
    <row r="4825" spans="1:6">
      <c r="A4825" s="96" t="s">
        <v>66</v>
      </c>
      <c r="B4825" s="86" t="s">
        <v>212</v>
      </c>
      <c r="C4825" s="86" t="s">
        <v>1529</v>
      </c>
      <c r="D4825" s="86" t="s">
        <v>1530</v>
      </c>
      <c r="F4825" s="97">
        <v>0</v>
      </c>
    </row>
    <row r="4826" spans="1:6">
      <c r="A4826" s="96" t="s">
        <v>66</v>
      </c>
      <c r="B4826" s="86" t="s">
        <v>212</v>
      </c>
      <c r="C4826" s="86" t="s">
        <v>1531</v>
      </c>
      <c r="D4826" s="86" t="s">
        <v>1532</v>
      </c>
      <c r="F4826" s="97">
        <v>0</v>
      </c>
    </row>
    <row r="4827" spans="1:6">
      <c r="A4827" s="96" t="s">
        <v>66</v>
      </c>
      <c r="B4827" s="86" t="s">
        <v>212</v>
      </c>
      <c r="C4827" s="86" t="s">
        <v>1533</v>
      </c>
      <c r="D4827" s="86" t="s">
        <v>1534</v>
      </c>
      <c r="F4827" s="97">
        <v>0</v>
      </c>
    </row>
    <row r="4828" spans="1:6">
      <c r="A4828" s="96" t="s">
        <v>66</v>
      </c>
      <c r="B4828" s="86" t="s">
        <v>212</v>
      </c>
      <c r="C4828" s="86" t="s">
        <v>1535</v>
      </c>
      <c r="D4828" s="86" t="s">
        <v>1536</v>
      </c>
      <c r="F4828" s="97">
        <v>0</v>
      </c>
    </row>
    <row r="4829" spans="1:6">
      <c r="A4829" s="96" t="s">
        <v>66</v>
      </c>
      <c r="B4829" s="86" t="s">
        <v>212</v>
      </c>
      <c r="C4829" s="86" t="s">
        <v>1537</v>
      </c>
      <c r="D4829" s="86" t="s">
        <v>1538</v>
      </c>
      <c r="F4829" s="97">
        <v>0</v>
      </c>
    </row>
    <row r="4830" spans="1:6">
      <c r="A4830" s="96" t="s">
        <v>66</v>
      </c>
      <c r="B4830" s="86" t="s">
        <v>212</v>
      </c>
      <c r="C4830" s="86" t="s">
        <v>1539</v>
      </c>
      <c r="D4830" s="86" t="s">
        <v>1540</v>
      </c>
      <c r="F4830" s="97">
        <v>0</v>
      </c>
    </row>
    <row r="4831" spans="1:6">
      <c r="A4831" s="96" t="s">
        <v>66</v>
      </c>
      <c r="B4831" s="86" t="s">
        <v>212</v>
      </c>
      <c r="C4831" s="86" t="s">
        <v>1541</v>
      </c>
      <c r="D4831" s="86" t="s">
        <v>1542</v>
      </c>
      <c r="F4831" s="97">
        <v>0</v>
      </c>
    </row>
    <row r="4832" spans="1:6">
      <c r="A4832" s="96" t="s">
        <v>66</v>
      </c>
      <c r="B4832" s="86" t="s">
        <v>212</v>
      </c>
      <c r="C4832" s="86" t="s">
        <v>1543</v>
      </c>
      <c r="D4832" s="86" t="s">
        <v>1544</v>
      </c>
      <c r="F4832" s="97">
        <v>0</v>
      </c>
    </row>
    <row r="4833" spans="1:6">
      <c r="A4833" s="96" t="s">
        <v>66</v>
      </c>
      <c r="B4833" s="86" t="s">
        <v>212</v>
      </c>
      <c r="C4833" s="86" t="s">
        <v>1545</v>
      </c>
      <c r="D4833" s="86" t="s">
        <v>1546</v>
      </c>
      <c r="F4833" s="97">
        <v>0</v>
      </c>
    </row>
    <row r="4834" spans="1:6">
      <c r="A4834" s="96" t="s">
        <v>66</v>
      </c>
      <c r="B4834" s="86" t="s">
        <v>212</v>
      </c>
      <c r="C4834" s="86" t="s">
        <v>1547</v>
      </c>
      <c r="D4834" s="86" t="s">
        <v>1548</v>
      </c>
      <c r="F4834" s="97">
        <v>0</v>
      </c>
    </row>
    <row r="4835" spans="1:6">
      <c r="A4835" s="96" t="s">
        <v>66</v>
      </c>
      <c r="B4835" s="86" t="s">
        <v>212</v>
      </c>
      <c r="C4835" s="86" t="s">
        <v>1549</v>
      </c>
      <c r="D4835" s="86" t="s">
        <v>1550</v>
      </c>
      <c r="F4835" s="97">
        <v>0</v>
      </c>
    </row>
    <row r="4836" spans="1:6">
      <c r="A4836" s="96" t="s">
        <v>66</v>
      </c>
      <c r="B4836" s="86" t="s">
        <v>212</v>
      </c>
      <c r="C4836" s="86" t="s">
        <v>1551</v>
      </c>
      <c r="D4836" s="86" t="s">
        <v>1552</v>
      </c>
      <c r="F4836" s="97">
        <v>0</v>
      </c>
    </row>
    <row r="4837" spans="1:6">
      <c r="A4837" s="96" t="s">
        <v>66</v>
      </c>
      <c r="B4837" s="86" t="s">
        <v>212</v>
      </c>
      <c r="C4837" s="86" t="s">
        <v>1553</v>
      </c>
      <c r="D4837" s="86" t="s">
        <v>1554</v>
      </c>
      <c r="F4837" s="97">
        <v>0</v>
      </c>
    </row>
    <row r="4838" spans="1:6">
      <c r="A4838" s="96" t="s">
        <v>66</v>
      </c>
      <c r="B4838" s="86" t="s">
        <v>212</v>
      </c>
      <c r="C4838" s="86" t="s">
        <v>1555</v>
      </c>
      <c r="D4838" s="86" t="s">
        <v>1556</v>
      </c>
      <c r="F4838" s="97">
        <v>0</v>
      </c>
    </row>
    <row r="4839" spans="1:6">
      <c r="A4839" s="96" t="s">
        <v>66</v>
      </c>
      <c r="B4839" s="86" t="s">
        <v>212</v>
      </c>
      <c r="C4839" s="86" t="s">
        <v>1557</v>
      </c>
      <c r="D4839" s="86" t="s">
        <v>1558</v>
      </c>
      <c r="F4839" s="97">
        <v>0</v>
      </c>
    </row>
    <row r="4840" spans="1:6">
      <c r="A4840" s="96" t="s">
        <v>66</v>
      </c>
      <c r="B4840" s="86" t="s">
        <v>212</v>
      </c>
      <c r="C4840" s="86" t="s">
        <v>1559</v>
      </c>
      <c r="D4840" s="86" t="s">
        <v>1560</v>
      </c>
      <c r="F4840" s="97">
        <v>0</v>
      </c>
    </row>
    <row r="4841" spans="1:6">
      <c r="A4841" s="96" t="s">
        <v>66</v>
      </c>
      <c r="B4841" s="86" t="s">
        <v>212</v>
      </c>
      <c r="C4841" s="86" t="s">
        <v>1561</v>
      </c>
      <c r="D4841" s="86" t="s">
        <v>1562</v>
      </c>
      <c r="F4841" s="97">
        <v>0</v>
      </c>
    </row>
    <row r="4842" spans="1:6">
      <c r="A4842" s="96" t="s">
        <v>66</v>
      </c>
      <c r="B4842" s="86" t="s">
        <v>212</v>
      </c>
      <c r="C4842" s="86" t="s">
        <v>1563</v>
      </c>
      <c r="D4842" s="86" t="s">
        <v>1564</v>
      </c>
      <c r="F4842" s="97">
        <v>0</v>
      </c>
    </row>
    <row r="4843" spans="1:6">
      <c r="A4843" s="96" t="s">
        <v>66</v>
      </c>
      <c r="B4843" s="86" t="s">
        <v>212</v>
      </c>
      <c r="C4843" s="86" t="s">
        <v>1565</v>
      </c>
      <c r="D4843" s="86" t="s">
        <v>1566</v>
      </c>
      <c r="F4843" s="97">
        <v>0</v>
      </c>
    </row>
    <row r="4844" spans="1:6">
      <c r="A4844" s="96" t="s">
        <v>66</v>
      </c>
      <c r="B4844" s="86" t="s">
        <v>212</v>
      </c>
      <c r="C4844" s="86" t="s">
        <v>1567</v>
      </c>
      <c r="D4844" s="86" t="s">
        <v>1568</v>
      </c>
      <c r="F4844" s="97">
        <v>0</v>
      </c>
    </row>
    <row r="4845" spans="1:6">
      <c r="A4845" s="96" t="s">
        <v>66</v>
      </c>
      <c r="B4845" s="86" t="s">
        <v>212</v>
      </c>
      <c r="C4845" s="86" t="s">
        <v>1569</v>
      </c>
      <c r="D4845" s="86" t="s">
        <v>1570</v>
      </c>
      <c r="F4845" s="97">
        <v>0</v>
      </c>
    </row>
    <row r="4846" spans="1:6">
      <c r="A4846" s="96" t="s">
        <v>66</v>
      </c>
      <c r="B4846" s="86" t="s">
        <v>212</v>
      </c>
      <c r="C4846" s="86" t="s">
        <v>1571</v>
      </c>
      <c r="D4846" s="86" t="s">
        <v>1572</v>
      </c>
      <c r="F4846" s="97">
        <v>0</v>
      </c>
    </row>
    <row r="4847" spans="1:6">
      <c r="A4847" s="96" t="s">
        <v>66</v>
      </c>
      <c r="B4847" s="86" t="s">
        <v>212</v>
      </c>
      <c r="C4847" s="86" t="s">
        <v>1573</v>
      </c>
      <c r="D4847" s="86" t="s">
        <v>1574</v>
      </c>
      <c r="F4847" s="97">
        <v>0</v>
      </c>
    </row>
    <row r="4848" spans="1:6">
      <c r="A4848" s="96" t="s">
        <v>66</v>
      </c>
      <c r="B4848" s="86" t="s">
        <v>212</v>
      </c>
      <c r="C4848" s="86" t="s">
        <v>1575</v>
      </c>
      <c r="D4848" s="86" t="s">
        <v>1576</v>
      </c>
      <c r="F4848" s="97">
        <v>0</v>
      </c>
    </row>
    <row r="4849" spans="1:6">
      <c r="A4849" s="96" t="s">
        <v>66</v>
      </c>
      <c r="B4849" s="86" t="s">
        <v>212</v>
      </c>
      <c r="C4849" s="86" t="s">
        <v>1577</v>
      </c>
      <c r="D4849" s="86" t="s">
        <v>1578</v>
      </c>
      <c r="F4849" s="97">
        <v>0</v>
      </c>
    </row>
    <row r="4850" spans="1:6">
      <c r="A4850" s="96" t="s">
        <v>66</v>
      </c>
      <c r="B4850" s="86" t="s">
        <v>212</v>
      </c>
      <c r="C4850" s="86" t="s">
        <v>1579</v>
      </c>
      <c r="D4850" s="86" t="s">
        <v>1580</v>
      </c>
      <c r="F4850" s="97">
        <v>0</v>
      </c>
    </row>
    <row r="4851" spans="1:6">
      <c r="A4851" s="96" t="s">
        <v>66</v>
      </c>
      <c r="B4851" s="86" t="s">
        <v>212</v>
      </c>
      <c r="C4851" s="86" t="s">
        <v>1581</v>
      </c>
      <c r="D4851" s="86" t="s">
        <v>1582</v>
      </c>
      <c r="F4851" s="97">
        <v>0</v>
      </c>
    </row>
    <row r="4852" spans="1:6">
      <c r="A4852" s="96" t="s">
        <v>66</v>
      </c>
      <c r="B4852" s="86" t="s">
        <v>212</v>
      </c>
      <c r="C4852" s="86" t="s">
        <v>1583</v>
      </c>
      <c r="D4852" s="86" t="s">
        <v>1584</v>
      </c>
      <c r="F4852" s="97">
        <v>0</v>
      </c>
    </row>
    <row r="4853" spans="1:6">
      <c r="A4853" s="96" t="s">
        <v>66</v>
      </c>
      <c r="B4853" s="86" t="s">
        <v>212</v>
      </c>
      <c r="C4853" s="86" t="s">
        <v>1585</v>
      </c>
      <c r="D4853" s="86" t="s">
        <v>1586</v>
      </c>
      <c r="F4853" s="97">
        <v>0</v>
      </c>
    </row>
    <row r="4854" spans="1:6">
      <c r="A4854" s="96" t="s">
        <v>66</v>
      </c>
      <c r="B4854" s="86" t="s">
        <v>212</v>
      </c>
      <c r="C4854" s="86" t="s">
        <v>1587</v>
      </c>
      <c r="D4854" s="86" t="s">
        <v>1588</v>
      </c>
      <c r="F4854" s="97">
        <v>0</v>
      </c>
    </row>
    <row r="4855" spans="1:6">
      <c r="A4855" s="96" t="s">
        <v>66</v>
      </c>
      <c r="B4855" s="86" t="s">
        <v>212</v>
      </c>
      <c r="C4855" s="86" t="s">
        <v>1590</v>
      </c>
      <c r="D4855" s="86" t="s">
        <v>1591</v>
      </c>
      <c r="F4855" s="97">
        <v>0</v>
      </c>
    </row>
    <row r="4856" spans="1:6">
      <c r="A4856" s="96" t="s">
        <v>66</v>
      </c>
      <c r="B4856" s="86" t="s">
        <v>212</v>
      </c>
      <c r="C4856" s="86" t="s">
        <v>1592</v>
      </c>
      <c r="D4856" s="86" t="s">
        <v>1593</v>
      </c>
      <c r="F4856" s="97">
        <v>0</v>
      </c>
    </row>
    <row r="4857" spans="1:6">
      <c r="A4857" s="96" t="s">
        <v>66</v>
      </c>
      <c r="B4857" s="86" t="s">
        <v>212</v>
      </c>
      <c r="C4857" s="86" t="s">
        <v>1594</v>
      </c>
      <c r="D4857" s="86" t="s">
        <v>1595</v>
      </c>
      <c r="F4857" s="97">
        <v>0</v>
      </c>
    </row>
    <row r="4858" spans="1:6">
      <c r="A4858" s="96" t="s">
        <v>66</v>
      </c>
      <c r="B4858" s="86" t="s">
        <v>212</v>
      </c>
      <c r="C4858" s="86" t="s">
        <v>1596</v>
      </c>
      <c r="D4858" s="86" t="s">
        <v>1597</v>
      </c>
      <c r="F4858" s="97">
        <v>0</v>
      </c>
    </row>
    <row r="4859" spans="1:6">
      <c r="A4859" s="96" t="s">
        <v>66</v>
      </c>
      <c r="B4859" s="86" t="s">
        <v>212</v>
      </c>
      <c r="C4859" s="86" t="s">
        <v>1598</v>
      </c>
      <c r="D4859" s="86" t="s">
        <v>1599</v>
      </c>
      <c r="F4859" s="97">
        <v>0</v>
      </c>
    </row>
    <row r="4860" spans="1:6">
      <c r="A4860" s="96" t="s">
        <v>66</v>
      </c>
      <c r="B4860" s="86" t="s">
        <v>212</v>
      </c>
      <c r="C4860" s="86" t="s">
        <v>1600</v>
      </c>
      <c r="D4860" s="86" t="s">
        <v>1601</v>
      </c>
      <c r="F4860" s="97">
        <v>0</v>
      </c>
    </row>
    <row r="4861" spans="1:6">
      <c r="A4861" s="96" t="s">
        <v>66</v>
      </c>
      <c r="B4861" s="86" t="s">
        <v>212</v>
      </c>
      <c r="C4861" s="86" t="s">
        <v>1602</v>
      </c>
      <c r="D4861" s="86" t="s">
        <v>1603</v>
      </c>
      <c r="F4861" s="97">
        <v>0</v>
      </c>
    </row>
    <row r="4862" spans="1:6">
      <c r="A4862" s="96" t="s">
        <v>66</v>
      </c>
      <c r="B4862" s="86" t="s">
        <v>212</v>
      </c>
      <c r="C4862" s="86" t="s">
        <v>1604</v>
      </c>
      <c r="D4862" s="86" t="s">
        <v>1605</v>
      </c>
      <c r="F4862" s="97">
        <v>0</v>
      </c>
    </row>
    <row r="4863" spans="1:6">
      <c r="A4863" s="96" t="s">
        <v>66</v>
      </c>
      <c r="B4863" s="86" t="s">
        <v>212</v>
      </c>
      <c r="C4863" s="86" t="s">
        <v>1606</v>
      </c>
      <c r="D4863" s="86" t="s">
        <v>1607</v>
      </c>
      <c r="F4863" s="97">
        <v>0</v>
      </c>
    </row>
    <row r="4864" spans="1:6">
      <c r="A4864" s="96" t="s">
        <v>66</v>
      </c>
      <c r="B4864" s="86" t="s">
        <v>212</v>
      </c>
      <c r="C4864" s="86" t="s">
        <v>1608</v>
      </c>
      <c r="D4864" s="86" t="s">
        <v>1609</v>
      </c>
      <c r="F4864" s="97">
        <v>0</v>
      </c>
    </row>
    <row r="4865" spans="1:6">
      <c r="A4865" s="96" t="s">
        <v>66</v>
      </c>
      <c r="B4865" s="86" t="s">
        <v>212</v>
      </c>
      <c r="C4865" s="86" t="s">
        <v>1610</v>
      </c>
      <c r="D4865" s="86" t="s">
        <v>1611</v>
      </c>
      <c r="F4865" s="97">
        <v>0</v>
      </c>
    </row>
    <row r="4866" spans="1:6">
      <c r="A4866" s="96" t="s">
        <v>66</v>
      </c>
      <c r="B4866" s="86" t="s">
        <v>212</v>
      </c>
      <c r="C4866" s="86" t="s">
        <v>1612</v>
      </c>
      <c r="D4866" s="86" t="s">
        <v>1613</v>
      </c>
      <c r="F4866" s="97">
        <v>0</v>
      </c>
    </row>
    <row r="4867" spans="1:6">
      <c r="A4867" s="96" t="s">
        <v>66</v>
      </c>
      <c r="B4867" s="86" t="s">
        <v>212</v>
      </c>
      <c r="C4867" s="86" t="s">
        <v>1614</v>
      </c>
      <c r="D4867" s="86" t="s">
        <v>1615</v>
      </c>
      <c r="F4867" s="97">
        <v>0</v>
      </c>
    </row>
    <row r="4868" spans="1:6">
      <c r="A4868" s="96" t="s">
        <v>66</v>
      </c>
      <c r="B4868" s="86" t="s">
        <v>212</v>
      </c>
      <c r="C4868" s="86" t="s">
        <v>1616</v>
      </c>
      <c r="D4868" s="86" t="s">
        <v>1617</v>
      </c>
      <c r="F4868" s="97">
        <v>0</v>
      </c>
    </row>
    <row r="4869" spans="1:6">
      <c r="A4869" s="96" t="s">
        <v>66</v>
      </c>
      <c r="B4869" s="86" t="s">
        <v>212</v>
      </c>
      <c r="C4869" s="86" t="s">
        <v>1618</v>
      </c>
      <c r="D4869" s="86" t="s">
        <v>1619</v>
      </c>
      <c r="F4869" s="97">
        <v>0</v>
      </c>
    </row>
    <row r="4870" spans="1:6">
      <c r="A4870" s="96" t="s">
        <v>66</v>
      </c>
      <c r="B4870" s="86" t="s">
        <v>212</v>
      </c>
      <c r="C4870" s="86" t="s">
        <v>1620</v>
      </c>
      <c r="D4870" s="86" t="s">
        <v>1621</v>
      </c>
      <c r="F4870" s="97">
        <v>0</v>
      </c>
    </row>
    <row r="4871" spans="1:6">
      <c r="A4871" s="96" t="s">
        <v>66</v>
      </c>
      <c r="B4871" s="86" t="s">
        <v>212</v>
      </c>
      <c r="C4871" s="86" t="s">
        <v>1622</v>
      </c>
      <c r="D4871" s="86" t="s">
        <v>1623</v>
      </c>
      <c r="F4871" s="97">
        <v>0</v>
      </c>
    </row>
    <row r="4872" spans="1:6">
      <c r="A4872" s="96" t="s">
        <v>66</v>
      </c>
      <c r="B4872" s="86" t="s">
        <v>212</v>
      </c>
      <c r="C4872" s="86" t="s">
        <v>1624</v>
      </c>
      <c r="D4872" s="86" t="s">
        <v>1625</v>
      </c>
      <c r="F4872" s="97">
        <v>0</v>
      </c>
    </row>
    <row r="4873" spans="1:6">
      <c r="A4873" s="96" t="s">
        <v>66</v>
      </c>
      <c r="B4873" s="86" t="s">
        <v>212</v>
      </c>
      <c r="C4873" s="86" t="s">
        <v>1626</v>
      </c>
      <c r="D4873" s="86" t="s">
        <v>1627</v>
      </c>
      <c r="F4873" s="97">
        <v>0</v>
      </c>
    </row>
    <row r="4874" spans="1:6">
      <c r="A4874" s="96" t="s">
        <v>66</v>
      </c>
      <c r="B4874" s="86" t="s">
        <v>212</v>
      </c>
      <c r="C4874" s="86" t="s">
        <v>1628</v>
      </c>
      <c r="D4874" s="86" t="s">
        <v>1629</v>
      </c>
      <c r="F4874" s="97">
        <v>0</v>
      </c>
    </row>
    <row r="4875" spans="1:6">
      <c r="A4875" s="96" t="s">
        <v>66</v>
      </c>
      <c r="B4875" s="86" t="s">
        <v>212</v>
      </c>
      <c r="C4875" s="86" t="s">
        <v>1630</v>
      </c>
      <c r="D4875" s="86" t="s">
        <v>1631</v>
      </c>
      <c r="F4875" s="97">
        <v>0</v>
      </c>
    </row>
    <row r="4876" spans="1:6">
      <c r="A4876" s="96" t="s">
        <v>66</v>
      </c>
      <c r="B4876" s="86" t="s">
        <v>212</v>
      </c>
      <c r="C4876" s="86" t="s">
        <v>1632</v>
      </c>
      <c r="D4876" s="86" t="s">
        <v>1633</v>
      </c>
      <c r="F4876" s="97">
        <v>0</v>
      </c>
    </row>
    <row r="4877" spans="1:6">
      <c r="A4877" s="96" t="s">
        <v>66</v>
      </c>
      <c r="B4877" s="86" t="s">
        <v>212</v>
      </c>
      <c r="C4877" s="86" t="s">
        <v>1634</v>
      </c>
      <c r="D4877" s="86" t="s">
        <v>1635</v>
      </c>
      <c r="F4877" s="97">
        <v>0</v>
      </c>
    </row>
    <row r="4878" spans="1:6">
      <c r="A4878" s="96" t="s">
        <v>66</v>
      </c>
      <c r="B4878" s="86" t="s">
        <v>212</v>
      </c>
      <c r="C4878" s="86" t="s">
        <v>1636</v>
      </c>
      <c r="D4878" s="86" t="s">
        <v>1637</v>
      </c>
      <c r="F4878" s="97">
        <v>0</v>
      </c>
    </row>
    <row r="4879" spans="1:6">
      <c r="A4879" s="96" t="s">
        <v>66</v>
      </c>
      <c r="B4879" s="86" t="s">
        <v>212</v>
      </c>
      <c r="C4879" s="86" t="s">
        <v>1638</v>
      </c>
      <c r="D4879" s="86" t="s">
        <v>1639</v>
      </c>
      <c r="F4879" s="97">
        <v>0</v>
      </c>
    </row>
    <row r="4880" spans="1:6">
      <c r="A4880" s="96" t="s">
        <v>66</v>
      </c>
      <c r="B4880" s="86" t="s">
        <v>212</v>
      </c>
      <c r="C4880" s="86" t="s">
        <v>1640</v>
      </c>
      <c r="D4880" s="86" t="s">
        <v>1641</v>
      </c>
      <c r="F4880" s="97">
        <v>0</v>
      </c>
    </row>
    <row r="4881" spans="1:6">
      <c r="A4881" s="96" t="s">
        <v>66</v>
      </c>
      <c r="B4881" s="86" t="s">
        <v>212</v>
      </c>
      <c r="C4881" s="86" t="s">
        <v>1642</v>
      </c>
      <c r="D4881" s="86" t="s">
        <v>1643</v>
      </c>
      <c r="F4881" s="97">
        <v>0</v>
      </c>
    </row>
    <row r="4882" spans="1:6">
      <c r="A4882" s="96" t="s">
        <v>66</v>
      </c>
      <c r="B4882" s="86" t="s">
        <v>212</v>
      </c>
      <c r="C4882" s="86" t="s">
        <v>1644</v>
      </c>
      <c r="D4882" s="86" t="s">
        <v>536</v>
      </c>
      <c r="F4882" s="97">
        <v>0</v>
      </c>
    </row>
    <row r="4883" spans="1:6">
      <c r="A4883" s="96" t="s">
        <v>66</v>
      </c>
      <c r="B4883" s="86" t="s">
        <v>212</v>
      </c>
      <c r="C4883" s="86" t="s">
        <v>1645</v>
      </c>
      <c r="D4883" s="86" t="s">
        <v>1646</v>
      </c>
      <c r="F4883" s="97">
        <v>0</v>
      </c>
    </row>
    <row r="4884" spans="1:6">
      <c r="A4884" s="96" t="s">
        <v>66</v>
      </c>
      <c r="B4884" s="86" t="s">
        <v>212</v>
      </c>
      <c r="C4884" s="86" t="s">
        <v>1647</v>
      </c>
      <c r="D4884" s="86" t="s">
        <v>1648</v>
      </c>
      <c r="F4884" s="97">
        <v>0</v>
      </c>
    </row>
    <row r="4885" spans="1:6">
      <c r="A4885" s="96" t="s">
        <v>66</v>
      </c>
      <c r="B4885" s="86" t="s">
        <v>212</v>
      </c>
      <c r="C4885" s="86" t="s">
        <v>1649</v>
      </c>
      <c r="D4885" s="86" t="s">
        <v>1650</v>
      </c>
      <c r="F4885" s="97">
        <v>0</v>
      </c>
    </row>
    <row r="4886" spans="1:6">
      <c r="A4886" s="96" t="s">
        <v>66</v>
      </c>
      <c r="B4886" s="86" t="s">
        <v>212</v>
      </c>
      <c r="C4886" s="86" t="s">
        <v>1651</v>
      </c>
      <c r="D4886" s="86" t="s">
        <v>1652</v>
      </c>
      <c r="F4886" s="97">
        <v>0</v>
      </c>
    </row>
    <row r="4887" spans="1:6">
      <c r="A4887" s="96" t="s">
        <v>66</v>
      </c>
      <c r="B4887" s="86" t="s">
        <v>212</v>
      </c>
      <c r="C4887" s="86" t="s">
        <v>1653</v>
      </c>
      <c r="D4887" s="86" t="s">
        <v>1654</v>
      </c>
      <c r="F4887" s="97">
        <v>0</v>
      </c>
    </row>
    <row r="4888" spans="1:6">
      <c r="A4888" s="96" t="s">
        <v>66</v>
      </c>
      <c r="B4888" s="86" t="s">
        <v>212</v>
      </c>
      <c r="C4888" s="86" t="s">
        <v>1655</v>
      </c>
      <c r="D4888" s="86" t="s">
        <v>1656</v>
      </c>
      <c r="F4888" s="97">
        <v>0</v>
      </c>
    </row>
    <row r="4889" spans="1:6">
      <c r="A4889" s="96" t="s">
        <v>66</v>
      </c>
      <c r="B4889" s="86" t="s">
        <v>212</v>
      </c>
      <c r="C4889" s="86" t="s">
        <v>1657</v>
      </c>
      <c r="D4889" s="86" t="s">
        <v>1658</v>
      </c>
      <c r="F4889" s="97">
        <v>0</v>
      </c>
    </row>
    <row r="4890" spans="1:6">
      <c r="A4890" s="96" t="s">
        <v>66</v>
      </c>
      <c r="B4890" s="86" t="s">
        <v>212</v>
      </c>
      <c r="C4890" s="86" t="s">
        <v>1659</v>
      </c>
      <c r="D4890" s="86" t="s">
        <v>1660</v>
      </c>
      <c r="F4890" s="97">
        <v>0</v>
      </c>
    </row>
    <row r="4891" spans="1:6">
      <c r="A4891" s="96" t="s">
        <v>66</v>
      </c>
      <c r="B4891" s="86" t="s">
        <v>212</v>
      </c>
      <c r="C4891" s="86" t="s">
        <v>1662</v>
      </c>
      <c r="D4891" s="86" t="s">
        <v>1663</v>
      </c>
      <c r="F4891" s="97">
        <v>0</v>
      </c>
    </row>
    <row r="4892" spans="1:6">
      <c r="A4892" s="96" t="s">
        <v>66</v>
      </c>
      <c r="B4892" s="86" t="s">
        <v>212</v>
      </c>
      <c r="C4892" s="86" t="s">
        <v>1664</v>
      </c>
      <c r="D4892" s="86" t="s">
        <v>1665</v>
      </c>
      <c r="F4892" s="97">
        <v>0</v>
      </c>
    </row>
    <row r="4893" spans="1:6">
      <c r="A4893" s="96" t="s">
        <v>66</v>
      </c>
      <c r="B4893" s="86" t="s">
        <v>212</v>
      </c>
      <c r="C4893" s="86" t="s">
        <v>1666</v>
      </c>
      <c r="D4893" s="86" t="s">
        <v>1667</v>
      </c>
      <c r="F4893" s="97">
        <v>0</v>
      </c>
    </row>
    <row r="4894" spans="1:6">
      <c r="A4894" s="96" t="s">
        <v>66</v>
      </c>
      <c r="B4894" s="86" t="s">
        <v>212</v>
      </c>
      <c r="C4894" s="86" t="s">
        <v>1668</v>
      </c>
      <c r="D4894" s="86" t="s">
        <v>1669</v>
      </c>
      <c r="F4894" s="97">
        <v>0</v>
      </c>
    </row>
    <row r="4895" spans="1:6">
      <c r="A4895" s="96" t="s">
        <v>66</v>
      </c>
      <c r="B4895" s="86" t="s">
        <v>212</v>
      </c>
      <c r="C4895" s="86" t="s">
        <v>1670</v>
      </c>
      <c r="D4895" s="86" t="s">
        <v>1671</v>
      </c>
      <c r="F4895" s="97">
        <v>0</v>
      </c>
    </row>
    <row r="4896" spans="1:6">
      <c r="A4896" s="96" t="s">
        <v>66</v>
      </c>
      <c r="B4896" s="86" t="s">
        <v>212</v>
      </c>
      <c r="C4896" s="86" t="s">
        <v>1672</v>
      </c>
      <c r="D4896" s="86" t="s">
        <v>1673</v>
      </c>
      <c r="F4896" s="97">
        <v>0</v>
      </c>
    </row>
    <row r="4897" spans="1:6">
      <c r="A4897" s="96" t="s">
        <v>66</v>
      </c>
      <c r="B4897" s="86" t="s">
        <v>212</v>
      </c>
      <c r="C4897" s="86" t="s">
        <v>1674</v>
      </c>
      <c r="D4897" s="86" t="s">
        <v>1675</v>
      </c>
      <c r="F4897" s="97">
        <v>0</v>
      </c>
    </row>
    <row r="4898" spans="1:6">
      <c r="A4898" s="96" t="s">
        <v>66</v>
      </c>
      <c r="B4898" s="86" t="s">
        <v>212</v>
      </c>
      <c r="C4898" s="86" t="s">
        <v>1676</v>
      </c>
      <c r="D4898" s="86" t="s">
        <v>1677</v>
      </c>
      <c r="F4898" s="97">
        <v>0</v>
      </c>
    </row>
    <row r="4899" spans="1:6">
      <c r="A4899" s="96" t="s">
        <v>66</v>
      </c>
      <c r="B4899" s="86" t="s">
        <v>212</v>
      </c>
      <c r="C4899" s="86" t="s">
        <v>1678</v>
      </c>
      <c r="D4899" s="86" t="s">
        <v>1679</v>
      </c>
      <c r="F4899" s="97">
        <v>0</v>
      </c>
    </row>
    <row r="4900" spans="1:6">
      <c r="A4900" s="96" t="s">
        <v>66</v>
      </c>
      <c r="B4900" s="86" t="s">
        <v>212</v>
      </c>
      <c r="C4900" s="86" t="s">
        <v>1680</v>
      </c>
      <c r="D4900" s="86" t="s">
        <v>610</v>
      </c>
      <c r="F4900" s="97">
        <v>0</v>
      </c>
    </row>
    <row r="4901" spans="1:6">
      <c r="A4901" s="96" t="s">
        <v>66</v>
      </c>
      <c r="B4901" s="86" t="s">
        <v>212</v>
      </c>
      <c r="C4901" s="86" t="s">
        <v>1681</v>
      </c>
      <c r="D4901" s="86" t="s">
        <v>1682</v>
      </c>
      <c r="F4901" s="97">
        <v>0</v>
      </c>
    </row>
    <row r="4902" spans="1:6">
      <c r="A4902" s="96" t="s">
        <v>66</v>
      </c>
      <c r="B4902" s="86" t="s">
        <v>212</v>
      </c>
      <c r="C4902" s="86" t="s">
        <v>1683</v>
      </c>
      <c r="D4902" s="86" t="s">
        <v>1684</v>
      </c>
      <c r="F4902" s="97">
        <v>0</v>
      </c>
    </row>
    <row r="4903" spans="1:6">
      <c r="A4903" s="96" t="s">
        <v>66</v>
      </c>
      <c r="B4903" s="86" t="s">
        <v>212</v>
      </c>
      <c r="C4903" s="86" t="s">
        <v>1685</v>
      </c>
      <c r="D4903" s="86" t="s">
        <v>1686</v>
      </c>
      <c r="F4903" s="97">
        <v>0</v>
      </c>
    </row>
    <row r="4904" spans="1:6">
      <c r="A4904" s="96" t="s">
        <v>66</v>
      </c>
      <c r="B4904" s="86" t="s">
        <v>212</v>
      </c>
      <c r="C4904" s="86" t="s">
        <v>1687</v>
      </c>
      <c r="D4904" s="86" t="s">
        <v>1688</v>
      </c>
      <c r="F4904" s="97">
        <v>0</v>
      </c>
    </row>
    <row r="4905" spans="1:6">
      <c r="A4905" s="96" t="s">
        <v>66</v>
      </c>
      <c r="B4905" s="86" t="s">
        <v>212</v>
      </c>
      <c r="C4905" s="86" t="s">
        <v>1689</v>
      </c>
      <c r="D4905" s="86" t="s">
        <v>1690</v>
      </c>
      <c r="F4905" s="97">
        <v>0</v>
      </c>
    </row>
    <row r="4906" spans="1:6">
      <c r="A4906" s="96" t="s">
        <v>66</v>
      </c>
      <c r="B4906" s="86" t="s">
        <v>212</v>
      </c>
      <c r="C4906" s="86" t="s">
        <v>1691</v>
      </c>
      <c r="D4906" s="86" t="s">
        <v>1692</v>
      </c>
      <c r="F4906" s="97">
        <v>0</v>
      </c>
    </row>
    <row r="4907" spans="1:6">
      <c r="A4907" s="96" t="s">
        <v>66</v>
      </c>
      <c r="B4907" s="86" t="s">
        <v>212</v>
      </c>
      <c r="C4907" s="86" t="s">
        <v>1693</v>
      </c>
      <c r="D4907" s="86" t="s">
        <v>1694</v>
      </c>
      <c r="F4907" s="97">
        <v>0</v>
      </c>
    </row>
    <row r="4908" spans="1:6">
      <c r="A4908" s="96" t="s">
        <v>66</v>
      </c>
      <c r="B4908" s="86" t="s">
        <v>212</v>
      </c>
      <c r="C4908" s="86" t="s">
        <v>1695</v>
      </c>
      <c r="D4908" s="86" t="s">
        <v>1696</v>
      </c>
      <c r="F4908" s="97">
        <v>0</v>
      </c>
    </row>
    <row r="4909" spans="1:6">
      <c r="A4909" s="96" t="s">
        <v>66</v>
      </c>
      <c r="B4909" s="86" t="s">
        <v>212</v>
      </c>
      <c r="C4909" s="86" t="s">
        <v>1697</v>
      </c>
      <c r="D4909" s="86" t="s">
        <v>1698</v>
      </c>
      <c r="F4909" s="97">
        <v>0</v>
      </c>
    </row>
    <row r="4910" spans="1:6">
      <c r="A4910" s="96" t="s">
        <v>66</v>
      </c>
      <c r="B4910" s="86" t="s">
        <v>212</v>
      </c>
      <c r="C4910" s="86" t="s">
        <v>1699</v>
      </c>
      <c r="D4910" s="86" t="s">
        <v>1700</v>
      </c>
      <c r="F4910" s="97">
        <v>0</v>
      </c>
    </row>
    <row r="4911" spans="1:6">
      <c r="A4911" s="96" t="s">
        <v>66</v>
      </c>
      <c r="B4911" s="86" t="s">
        <v>212</v>
      </c>
      <c r="C4911" s="86" t="s">
        <v>1701</v>
      </c>
      <c r="D4911" s="86" t="s">
        <v>1702</v>
      </c>
      <c r="F4911" s="97">
        <v>0</v>
      </c>
    </row>
    <row r="4912" spans="1:6">
      <c r="A4912" s="96" t="s">
        <v>66</v>
      </c>
      <c r="B4912" s="86" t="s">
        <v>212</v>
      </c>
      <c r="C4912" s="86" t="s">
        <v>1703</v>
      </c>
      <c r="D4912" s="86" t="s">
        <v>1704</v>
      </c>
      <c r="F4912" s="97">
        <v>0</v>
      </c>
    </row>
    <row r="4913" spans="1:6">
      <c r="A4913" s="96" t="s">
        <v>66</v>
      </c>
      <c r="B4913" s="86" t="s">
        <v>212</v>
      </c>
      <c r="C4913" s="86" t="s">
        <v>1705</v>
      </c>
      <c r="D4913" s="86" t="s">
        <v>2222</v>
      </c>
      <c r="F4913" s="97">
        <v>0</v>
      </c>
    </row>
    <row r="4914" spans="1:6">
      <c r="A4914" s="96" t="s">
        <v>66</v>
      </c>
      <c r="B4914" s="86" t="s">
        <v>212</v>
      </c>
      <c r="C4914" s="86" t="s">
        <v>1707</v>
      </c>
      <c r="D4914" s="86" t="s">
        <v>2223</v>
      </c>
      <c r="F4914" s="97">
        <v>0</v>
      </c>
    </row>
    <row r="4915" spans="1:6">
      <c r="A4915" s="96" t="s">
        <v>66</v>
      </c>
      <c r="B4915" s="86" t="s">
        <v>212</v>
      </c>
      <c r="C4915" s="86" t="s">
        <v>1709</v>
      </c>
      <c r="D4915" s="86" t="s">
        <v>2224</v>
      </c>
      <c r="F4915" s="97">
        <v>0</v>
      </c>
    </row>
    <row r="4916" spans="1:6">
      <c r="A4916" s="96" t="s">
        <v>66</v>
      </c>
      <c r="B4916" s="86" t="s">
        <v>212</v>
      </c>
      <c r="C4916" s="86" t="s">
        <v>1711</v>
      </c>
      <c r="D4916" s="86" t="s">
        <v>2225</v>
      </c>
      <c r="F4916" s="97">
        <v>0</v>
      </c>
    </row>
    <row r="4917" spans="1:6">
      <c r="A4917" s="96" t="s">
        <v>66</v>
      </c>
      <c r="B4917" s="86" t="s">
        <v>212</v>
      </c>
      <c r="C4917" s="86" t="s">
        <v>1713</v>
      </c>
      <c r="D4917" s="86" t="s">
        <v>2226</v>
      </c>
      <c r="F4917" s="97">
        <v>0</v>
      </c>
    </row>
    <row r="4918" spans="1:6">
      <c r="A4918" s="96" t="s">
        <v>66</v>
      </c>
      <c r="B4918" s="86" t="s">
        <v>212</v>
      </c>
      <c r="C4918" s="86" t="s">
        <v>1715</v>
      </c>
      <c r="D4918" s="86" t="s">
        <v>1716</v>
      </c>
      <c r="F4918" s="97">
        <v>0</v>
      </c>
    </row>
    <row r="4919" spans="1:6">
      <c r="A4919" s="96" t="s">
        <v>66</v>
      </c>
      <c r="B4919" s="86" t="s">
        <v>212</v>
      </c>
      <c r="C4919" s="86" t="s">
        <v>1717</v>
      </c>
      <c r="D4919" s="86" t="s">
        <v>2227</v>
      </c>
      <c r="F4919" s="97">
        <v>0</v>
      </c>
    </row>
    <row r="4920" spans="1:6">
      <c r="A4920" s="96" t="s">
        <v>66</v>
      </c>
      <c r="B4920" s="86" t="s">
        <v>212</v>
      </c>
      <c r="C4920" s="86" t="s">
        <v>1719</v>
      </c>
      <c r="D4920" s="86" t="s">
        <v>1720</v>
      </c>
      <c r="F4920" s="97">
        <v>0</v>
      </c>
    </row>
    <row r="4921" spans="1:6">
      <c r="A4921" s="96" t="s">
        <v>66</v>
      </c>
      <c r="B4921" s="86" t="s">
        <v>212</v>
      </c>
      <c r="C4921" s="86" t="s">
        <v>1721</v>
      </c>
      <c r="D4921" s="86" t="s">
        <v>1722</v>
      </c>
      <c r="F4921" s="97">
        <v>0</v>
      </c>
    </row>
    <row r="4922" spans="1:6">
      <c r="A4922" s="96" t="s">
        <v>66</v>
      </c>
      <c r="B4922" s="86" t="s">
        <v>212</v>
      </c>
      <c r="C4922" s="86" t="s">
        <v>1723</v>
      </c>
      <c r="D4922" s="86" t="s">
        <v>2228</v>
      </c>
      <c r="F4922" s="97">
        <v>0</v>
      </c>
    </row>
    <row r="4923" spans="1:6">
      <c r="A4923" s="96" t="s">
        <v>66</v>
      </c>
      <c r="B4923" s="86" t="s">
        <v>212</v>
      </c>
      <c r="C4923" s="86" t="s">
        <v>1725</v>
      </c>
      <c r="D4923" s="86" t="s">
        <v>2229</v>
      </c>
      <c r="F4923" s="97">
        <v>0</v>
      </c>
    </row>
    <row r="4924" spans="1:6">
      <c r="A4924" s="96" t="s">
        <v>66</v>
      </c>
      <c r="B4924" s="86" t="s">
        <v>212</v>
      </c>
      <c r="C4924" s="86" t="s">
        <v>1727</v>
      </c>
      <c r="D4924" s="86" t="s">
        <v>1728</v>
      </c>
      <c r="F4924" s="97">
        <v>0</v>
      </c>
    </row>
    <row r="4925" spans="1:6">
      <c r="A4925" s="96" t="s">
        <v>66</v>
      </c>
      <c r="B4925" s="86" t="s">
        <v>212</v>
      </c>
      <c r="C4925" s="86" t="s">
        <v>1729</v>
      </c>
      <c r="D4925" s="86" t="s">
        <v>1730</v>
      </c>
      <c r="F4925" s="97">
        <v>0</v>
      </c>
    </row>
    <row r="4926" spans="1:6">
      <c r="A4926" s="96" t="s">
        <v>66</v>
      </c>
      <c r="B4926" s="86" t="s">
        <v>212</v>
      </c>
      <c r="C4926" s="86" t="s">
        <v>1731</v>
      </c>
      <c r="D4926" s="86" t="s">
        <v>1732</v>
      </c>
      <c r="F4926" s="97">
        <v>0</v>
      </c>
    </row>
    <row r="4927" spans="1:6">
      <c r="A4927" s="96" t="s">
        <v>66</v>
      </c>
      <c r="B4927" s="86" t="s">
        <v>212</v>
      </c>
      <c r="C4927" s="86" t="s">
        <v>1733</v>
      </c>
      <c r="D4927" s="86" t="s">
        <v>1734</v>
      </c>
      <c r="F4927" s="97">
        <v>0</v>
      </c>
    </row>
    <row r="4928" spans="1:6">
      <c r="A4928" s="96" t="s">
        <v>66</v>
      </c>
      <c r="B4928" s="86" t="s">
        <v>212</v>
      </c>
      <c r="C4928" s="86" t="s">
        <v>1735</v>
      </c>
      <c r="D4928" s="86" t="s">
        <v>1736</v>
      </c>
      <c r="F4928" s="97">
        <v>0</v>
      </c>
    </row>
    <row r="4929" spans="1:6">
      <c r="A4929" s="96" t="s">
        <v>66</v>
      </c>
      <c r="B4929" s="86" t="s">
        <v>212</v>
      </c>
      <c r="C4929" s="86" t="s">
        <v>1737</v>
      </c>
      <c r="D4929" s="86" t="s">
        <v>1738</v>
      </c>
      <c r="F4929" s="97">
        <v>0</v>
      </c>
    </row>
    <row r="4930" spans="1:6">
      <c r="A4930" s="96" t="s">
        <v>66</v>
      </c>
      <c r="B4930" s="86" t="s">
        <v>212</v>
      </c>
      <c r="C4930" s="86" t="s">
        <v>1739</v>
      </c>
      <c r="D4930" s="86" t="s">
        <v>1740</v>
      </c>
      <c r="F4930" s="97">
        <v>0</v>
      </c>
    </row>
    <row r="4931" spans="1:6">
      <c r="A4931" s="96" t="s">
        <v>66</v>
      </c>
      <c r="B4931" s="86" t="s">
        <v>212</v>
      </c>
      <c r="C4931" s="86" t="s">
        <v>1741</v>
      </c>
      <c r="D4931" s="86" t="s">
        <v>1742</v>
      </c>
      <c r="F4931" s="97">
        <v>0</v>
      </c>
    </row>
    <row r="4932" spans="1:6">
      <c r="A4932" s="96" t="s">
        <v>66</v>
      </c>
      <c r="B4932" s="86" t="s">
        <v>212</v>
      </c>
      <c r="C4932" s="86" t="s">
        <v>1743</v>
      </c>
      <c r="D4932" s="86" t="s">
        <v>1744</v>
      </c>
      <c r="F4932" s="97">
        <v>0</v>
      </c>
    </row>
    <row r="4933" spans="1:6">
      <c r="A4933" s="96" t="s">
        <v>66</v>
      </c>
      <c r="B4933" s="86" t="s">
        <v>212</v>
      </c>
      <c r="C4933" s="86" t="s">
        <v>1745</v>
      </c>
      <c r="D4933" s="86" t="s">
        <v>1746</v>
      </c>
      <c r="F4933" s="97">
        <v>0</v>
      </c>
    </row>
    <row r="4934" spans="1:6">
      <c r="A4934" s="96" t="s">
        <v>66</v>
      </c>
      <c r="B4934" s="86" t="s">
        <v>212</v>
      </c>
      <c r="C4934" s="86" t="s">
        <v>1747</v>
      </c>
      <c r="D4934" s="86" t="s">
        <v>1748</v>
      </c>
      <c r="F4934" s="97">
        <v>0</v>
      </c>
    </row>
    <row r="4935" spans="1:6">
      <c r="A4935" s="96" t="s">
        <v>66</v>
      </c>
      <c r="B4935" s="86" t="s">
        <v>212</v>
      </c>
      <c r="C4935" s="86" t="s">
        <v>1749</v>
      </c>
      <c r="D4935" s="86" t="s">
        <v>1750</v>
      </c>
      <c r="F4935" s="97">
        <v>0</v>
      </c>
    </row>
    <row r="4936" spans="1:6">
      <c r="A4936" s="96" t="s">
        <v>66</v>
      </c>
      <c r="B4936" s="86" t="s">
        <v>212</v>
      </c>
      <c r="C4936" s="86" t="s">
        <v>1751</v>
      </c>
      <c r="D4936" s="86" t="s">
        <v>1752</v>
      </c>
      <c r="F4936" s="97">
        <v>0</v>
      </c>
    </row>
    <row r="4937" spans="1:6">
      <c r="A4937" s="96" t="s">
        <v>66</v>
      </c>
      <c r="B4937" s="86" t="s">
        <v>212</v>
      </c>
      <c r="C4937" s="86" t="s">
        <v>1753</v>
      </c>
      <c r="D4937" s="86" t="s">
        <v>1754</v>
      </c>
      <c r="F4937" s="97">
        <v>0</v>
      </c>
    </row>
    <row r="4938" spans="1:6">
      <c r="A4938" s="96" t="s">
        <v>66</v>
      </c>
      <c r="B4938" s="86" t="s">
        <v>212</v>
      </c>
      <c r="C4938" s="86" t="s">
        <v>1755</v>
      </c>
      <c r="D4938" s="86" t="s">
        <v>1756</v>
      </c>
      <c r="F4938" s="97">
        <v>0</v>
      </c>
    </row>
    <row r="4939" spans="1:6">
      <c r="A4939" s="96" t="s">
        <v>66</v>
      </c>
      <c r="B4939" s="86" t="s">
        <v>212</v>
      </c>
      <c r="C4939" s="86" t="s">
        <v>1757</v>
      </c>
      <c r="D4939" s="86" t="s">
        <v>1758</v>
      </c>
      <c r="F4939" s="97">
        <v>0</v>
      </c>
    </row>
    <row r="4940" spans="1:6">
      <c r="A4940" s="96" t="s">
        <v>66</v>
      </c>
      <c r="B4940" s="86" t="s">
        <v>212</v>
      </c>
      <c r="C4940" s="86" t="s">
        <v>1759</v>
      </c>
      <c r="D4940" s="86" t="s">
        <v>1760</v>
      </c>
      <c r="F4940" s="97">
        <v>0</v>
      </c>
    </row>
    <row r="4941" spans="1:6">
      <c r="A4941" s="96" t="s">
        <v>66</v>
      </c>
      <c r="B4941" s="86" t="s">
        <v>212</v>
      </c>
      <c r="C4941" s="86" t="s">
        <v>1761</v>
      </c>
      <c r="D4941" s="86" t="s">
        <v>1762</v>
      </c>
      <c r="F4941" s="97">
        <v>0</v>
      </c>
    </row>
    <row r="4942" spans="1:6">
      <c r="A4942" s="96" t="s">
        <v>66</v>
      </c>
      <c r="B4942" s="86" t="s">
        <v>212</v>
      </c>
      <c r="C4942" s="86" t="s">
        <v>1763</v>
      </c>
      <c r="D4942" s="86" t="s">
        <v>1764</v>
      </c>
      <c r="F4942" s="97">
        <v>0</v>
      </c>
    </row>
    <row r="4943" spans="1:6">
      <c r="A4943" s="96" t="s">
        <v>66</v>
      </c>
      <c r="B4943" s="86" t="s">
        <v>212</v>
      </c>
      <c r="C4943" s="86" t="s">
        <v>1765</v>
      </c>
      <c r="D4943" s="86" t="s">
        <v>1766</v>
      </c>
      <c r="F4943" s="97">
        <v>0</v>
      </c>
    </row>
    <row r="4944" spans="1:6">
      <c r="A4944" s="96" t="s">
        <v>66</v>
      </c>
      <c r="B4944" s="86" t="s">
        <v>212</v>
      </c>
      <c r="C4944" s="86" t="s">
        <v>1767</v>
      </c>
      <c r="D4944" s="86" t="s">
        <v>1768</v>
      </c>
      <c r="F4944" s="97">
        <v>0</v>
      </c>
    </row>
    <row r="4945" spans="1:6">
      <c r="A4945" s="96" t="s">
        <v>66</v>
      </c>
      <c r="B4945" s="86" t="s">
        <v>212</v>
      </c>
      <c r="C4945" s="86" t="s">
        <v>1769</v>
      </c>
      <c r="D4945" s="86" t="s">
        <v>1770</v>
      </c>
      <c r="F4945" s="97">
        <v>0</v>
      </c>
    </row>
    <row r="4946" spans="1:6">
      <c r="A4946" s="96" t="s">
        <v>66</v>
      </c>
      <c r="B4946" s="86" t="s">
        <v>212</v>
      </c>
      <c r="C4946" s="86" t="s">
        <v>1771</v>
      </c>
      <c r="D4946" s="86" t="s">
        <v>1772</v>
      </c>
      <c r="F4946" s="97">
        <v>0</v>
      </c>
    </row>
    <row r="4947" spans="1:6">
      <c r="A4947" s="96" t="s">
        <v>66</v>
      </c>
      <c r="B4947" s="86" t="s">
        <v>212</v>
      </c>
      <c r="C4947" s="86" t="s">
        <v>1773</v>
      </c>
      <c r="D4947" s="86" t="s">
        <v>1774</v>
      </c>
      <c r="F4947" s="97">
        <v>0</v>
      </c>
    </row>
    <row r="4948" spans="1:6">
      <c r="A4948" s="96" t="s">
        <v>66</v>
      </c>
      <c r="B4948" s="86" t="s">
        <v>212</v>
      </c>
      <c r="C4948" s="86" t="s">
        <v>1775</v>
      </c>
      <c r="D4948" s="86" t="s">
        <v>1776</v>
      </c>
      <c r="F4948" s="97">
        <v>0</v>
      </c>
    </row>
    <row r="4949" spans="1:6">
      <c r="A4949" s="96" t="s">
        <v>66</v>
      </c>
      <c r="B4949" s="86" t="s">
        <v>212</v>
      </c>
      <c r="C4949" s="86" t="s">
        <v>1777</v>
      </c>
      <c r="D4949" s="86" t="s">
        <v>1778</v>
      </c>
      <c r="F4949" s="97">
        <v>0</v>
      </c>
    </row>
    <row r="4950" spans="1:6">
      <c r="A4950" s="96" t="s">
        <v>66</v>
      </c>
      <c r="B4950" s="86" t="s">
        <v>212</v>
      </c>
      <c r="C4950" s="86" t="s">
        <v>1779</v>
      </c>
      <c r="D4950" s="86" t="s">
        <v>1780</v>
      </c>
      <c r="F4950" s="97">
        <v>0</v>
      </c>
    </row>
    <row r="4951" spans="1:6">
      <c r="A4951" s="96" t="s">
        <v>66</v>
      </c>
      <c r="B4951" s="86" t="s">
        <v>212</v>
      </c>
      <c r="C4951" s="86" t="s">
        <v>1781</v>
      </c>
      <c r="D4951" s="86" t="s">
        <v>1782</v>
      </c>
      <c r="F4951" s="97">
        <v>0</v>
      </c>
    </row>
    <row r="4952" spans="1:6">
      <c r="A4952" s="96" t="s">
        <v>66</v>
      </c>
      <c r="B4952" s="86" t="s">
        <v>212</v>
      </c>
      <c r="C4952" s="86" t="s">
        <v>1783</v>
      </c>
      <c r="D4952" s="86" t="s">
        <v>1784</v>
      </c>
      <c r="F4952" s="97">
        <v>0</v>
      </c>
    </row>
    <row r="4953" spans="1:6">
      <c r="A4953" s="96" t="s">
        <v>66</v>
      </c>
      <c r="B4953" s="86" t="s">
        <v>212</v>
      </c>
      <c r="C4953" s="86" t="s">
        <v>1785</v>
      </c>
      <c r="D4953" s="86" t="s">
        <v>1786</v>
      </c>
      <c r="F4953" s="97">
        <v>0</v>
      </c>
    </row>
    <row r="4954" spans="1:6">
      <c r="A4954" s="96" t="s">
        <v>66</v>
      </c>
      <c r="B4954" s="86" t="s">
        <v>212</v>
      </c>
      <c r="C4954" s="86" t="s">
        <v>1787</v>
      </c>
      <c r="D4954" s="86" t="s">
        <v>1788</v>
      </c>
      <c r="F4954" s="97">
        <v>0</v>
      </c>
    </row>
    <row r="4955" spans="1:6">
      <c r="A4955" s="96" t="s">
        <v>66</v>
      </c>
      <c r="B4955" s="86" t="s">
        <v>212</v>
      </c>
      <c r="C4955" s="86" t="s">
        <v>1789</v>
      </c>
      <c r="D4955" s="86" t="s">
        <v>1790</v>
      </c>
      <c r="F4955" s="97">
        <v>0</v>
      </c>
    </row>
    <row r="4956" spans="1:6">
      <c r="A4956" s="96" t="s">
        <v>66</v>
      </c>
      <c r="B4956" s="86" t="s">
        <v>212</v>
      </c>
      <c r="C4956" s="86" t="s">
        <v>1791</v>
      </c>
      <c r="D4956" s="86" t="s">
        <v>1792</v>
      </c>
      <c r="F4956" s="97">
        <v>0</v>
      </c>
    </row>
    <row r="4957" spans="1:6">
      <c r="A4957" s="96" t="s">
        <v>66</v>
      </c>
      <c r="B4957" s="86" t="s">
        <v>212</v>
      </c>
      <c r="C4957" s="86" t="s">
        <v>1793</v>
      </c>
      <c r="D4957" s="86" t="s">
        <v>1794</v>
      </c>
      <c r="F4957" s="97">
        <v>0</v>
      </c>
    </row>
    <row r="4958" spans="1:6">
      <c r="A4958" s="96" t="s">
        <v>66</v>
      </c>
      <c r="B4958" s="86" t="s">
        <v>212</v>
      </c>
      <c r="C4958" s="86" t="s">
        <v>1795</v>
      </c>
      <c r="D4958" s="86" t="s">
        <v>1796</v>
      </c>
      <c r="F4958" s="97">
        <v>0</v>
      </c>
    </row>
    <row r="4959" spans="1:6">
      <c r="A4959" s="96" t="s">
        <v>66</v>
      </c>
      <c r="B4959" s="86" t="s">
        <v>212</v>
      </c>
      <c r="C4959" s="86" t="s">
        <v>1797</v>
      </c>
      <c r="D4959" s="86" t="s">
        <v>1798</v>
      </c>
      <c r="F4959" s="97">
        <v>0</v>
      </c>
    </row>
    <row r="4960" spans="1:6">
      <c r="A4960" s="96" t="s">
        <v>66</v>
      </c>
      <c r="B4960" s="86" t="s">
        <v>212</v>
      </c>
      <c r="C4960" s="86" t="s">
        <v>1799</v>
      </c>
      <c r="D4960" s="86" t="s">
        <v>1800</v>
      </c>
      <c r="F4960" s="97">
        <v>0</v>
      </c>
    </row>
    <row r="4961" spans="1:6">
      <c r="A4961" s="96" t="s">
        <v>66</v>
      </c>
      <c r="B4961" s="86" t="s">
        <v>212</v>
      </c>
      <c r="C4961" s="86" t="s">
        <v>1801</v>
      </c>
      <c r="D4961" s="86" t="s">
        <v>1800</v>
      </c>
      <c r="F4961" s="97">
        <v>0</v>
      </c>
    </row>
    <row r="4962" spans="1:6">
      <c r="A4962" s="96" t="s">
        <v>66</v>
      </c>
      <c r="B4962" s="86" t="s">
        <v>212</v>
      </c>
      <c r="C4962" s="86" t="s">
        <v>1802</v>
      </c>
      <c r="D4962" s="86" t="s">
        <v>1803</v>
      </c>
      <c r="F4962" s="97">
        <v>0</v>
      </c>
    </row>
    <row r="4963" spans="1:6">
      <c r="A4963" s="96" t="s">
        <v>66</v>
      </c>
      <c r="B4963" s="86" t="s">
        <v>212</v>
      </c>
      <c r="C4963" s="86" t="s">
        <v>1804</v>
      </c>
      <c r="D4963" s="86" t="s">
        <v>1805</v>
      </c>
      <c r="F4963" s="97">
        <v>0</v>
      </c>
    </row>
    <row r="4964" spans="1:6">
      <c r="A4964" s="96" t="s">
        <v>66</v>
      </c>
      <c r="B4964" s="86" t="s">
        <v>212</v>
      </c>
      <c r="C4964" s="86" t="s">
        <v>1806</v>
      </c>
      <c r="D4964" s="86" t="s">
        <v>1807</v>
      </c>
      <c r="F4964" s="97">
        <v>0</v>
      </c>
    </row>
    <row r="4965" spans="1:6">
      <c r="A4965" s="96" t="s">
        <v>66</v>
      </c>
      <c r="B4965" s="86" t="s">
        <v>212</v>
      </c>
      <c r="C4965" s="86" t="s">
        <v>1808</v>
      </c>
      <c r="D4965" s="86" t="s">
        <v>1809</v>
      </c>
      <c r="F4965" s="97">
        <v>0</v>
      </c>
    </row>
    <row r="4966" spans="1:6">
      <c r="A4966" s="96" t="s">
        <v>66</v>
      </c>
      <c r="B4966" s="86" t="s">
        <v>212</v>
      </c>
      <c r="C4966" s="86" t="s">
        <v>1810</v>
      </c>
      <c r="D4966" s="86" t="s">
        <v>1811</v>
      </c>
      <c r="F4966" s="97">
        <v>0</v>
      </c>
    </row>
    <row r="4967" spans="1:6">
      <c r="A4967" s="96" t="s">
        <v>66</v>
      </c>
      <c r="B4967" s="86" t="s">
        <v>212</v>
      </c>
      <c r="C4967" s="86" t="s">
        <v>1812</v>
      </c>
      <c r="D4967" s="86" t="s">
        <v>1813</v>
      </c>
      <c r="F4967" s="97">
        <v>0</v>
      </c>
    </row>
    <row r="4968" spans="1:6">
      <c r="A4968" s="96" t="s">
        <v>66</v>
      </c>
      <c r="B4968" s="86" t="s">
        <v>212</v>
      </c>
      <c r="C4968" s="86" t="s">
        <v>1814</v>
      </c>
      <c r="D4968" s="86" t="s">
        <v>1815</v>
      </c>
      <c r="F4968" s="97">
        <v>0</v>
      </c>
    </row>
    <row r="4969" spans="1:6">
      <c r="A4969" s="96" t="s">
        <v>66</v>
      </c>
      <c r="B4969" s="86" t="s">
        <v>212</v>
      </c>
      <c r="C4969" s="86" t="s">
        <v>1816</v>
      </c>
      <c r="D4969" s="86" t="s">
        <v>1817</v>
      </c>
      <c r="F4969" s="97">
        <v>0</v>
      </c>
    </row>
    <row r="4970" spans="1:6">
      <c r="A4970" s="96" t="s">
        <v>66</v>
      </c>
      <c r="B4970" s="86" t="s">
        <v>212</v>
      </c>
      <c r="C4970" s="86" t="s">
        <v>1818</v>
      </c>
      <c r="D4970" s="86" t="s">
        <v>1819</v>
      </c>
      <c r="F4970" s="97">
        <v>0</v>
      </c>
    </row>
    <row r="4971" spans="1:6">
      <c r="A4971" s="96" t="s">
        <v>66</v>
      </c>
      <c r="B4971" s="86" t="s">
        <v>212</v>
      </c>
      <c r="C4971" s="86" t="s">
        <v>1820</v>
      </c>
      <c r="D4971" s="86" t="s">
        <v>1821</v>
      </c>
      <c r="F4971" s="97">
        <v>0</v>
      </c>
    </row>
    <row r="4972" spans="1:6">
      <c r="A4972" s="96" t="s">
        <v>66</v>
      </c>
      <c r="B4972" s="86" t="s">
        <v>212</v>
      </c>
      <c r="C4972" s="86" t="s">
        <v>1822</v>
      </c>
      <c r="D4972" s="86" t="s">
        <v>1823</v>
      </c>
      <c r="F4972" s="97">
        <v>0</v>
      </c>
    </row>
    <row r="4973" spans="1:6">
      <c r="A4973" s="96" t="s">
        <v>66</v>
      </c>
      <c r="B4973" s="86" t="s">
        <v>212</v>
      </c>
      <c r="C4973" s="86" t="s">
        <v>1824</v>
      </c>
      <c r="D4973" s="86" t="s">
        <v>1825</v>
      </c>
      <c r="F4973" s="97">
        <v>0</v>
      </c>
    </row>
    <row r="4974" spans="1:6">
      <c r="A4974" s="96" t="s">
        <v>66</v>
      </c>
      <c r="B4974" s="86" t="s">
        <v>212</v>
      </c>
      <c r="C4974" s="86" t="s">
        <v>1826</v>
      </c>
      <c r="D4974" s="86" t="s">
        <v>1827</v>
      </c>
      <c r="F4974" s="97">
        <v>0</v>
      </c>
    </row>
    <row r="4975" spans="1:6">
      <c r="A4975" s="96" t="s">
        <v>66</v>
      </c>
      <c r="B4975" s="86" t="s">
        <v>212</v>
      </c>
      <c r="C4975" s="86" t="s">
        <v>1828</v>
      </c>
      <c r="D4975" s="86" t="s">
        <v>1829</v>
      </c>
      <c r="F4975" s="97">
        <v>0</v>
      </c>
    </row>
    <row r="4976" spans="1:6">
      <c r="A4976" s="96" t="s">
        <v>66</v>
      </c>
      <c r="B4976" s="86" t="s">
        <v>212</v>
      </c>
      <c r="C4976" s="86" t="s">
        <v>1830</v>
      </c>
      <c r="D4976" s="86" t="s">
        <v>1831</v>
      </c>
      <c r="F4976" s="97">
        <v>0</v>
      </c>
    </row>
    <row r="4977" spans="1:6">
      <c r="A4977" s="96" t="s">
        <v>66</v>
      </c>
      <c r="B4977" s="86" t="s">
        <v>212</v>
      </c>
      <c r="C4977" s="86" t="s">
        <v>1832</v>
      </c>
      <c r="D4977" s="86" t="s">
        <v>2230</v>
      </c>
      <c r="F4977" s="97">
        <v>0</v>
      </c>
    </row>
    <row r="4978" spans="1:6">
      <c r="A4978" s="96" t="s">
        <v>66</v>
      </c>
      <c r="B4978" s="86" t="s">
        <v>212</v>
      </c>
      <c r="C4978" s="86" t="s">
        <v>1834</v>
      </c>
      <c r="D4978" s="86" t="s">
        <v>1835</v>
      </c>
      <c r="F4978" s="97">
        <v>0</v>
      </c>
    </row>
    <row r="4979" spans="1:6">
      <c r="A4979" s="96" t="s">
        <v>66</v>
      </c>
      <c r="B4979" s="86" t="s">
        <v>212</v>
      </c>
      <c r="C4979" s="86" t="s">
        <v>1836</v>
      </c>
      <c r="D4979" s="86" t="s">
        <v>1837</v>
      </c>
      <c r="F4979" s="97">
        <v>0</v>
      </c>
    </row>
    <row r="4980" spans="1:6">
      <c r="A4980" s="96" t="s">
        <v>66</v>
      </c>
      <c r="B4980" s="86" t="s">
        <v>212</v>
      </c>
      <c r="C4980" s="86" t="s">
        <v>1838</v>
      </c>
      <c r="D4980" s="86" t="s">
        <v>1839</v>
      </c>
      <c r="F4980" s="97">
        <v>0</v>
      </c>
    </row>
    <row r="4981" spans="1:6">
      <c r="A4981" s="96" t="s">
        <v>66</v>
      </c>
      <c r="B4981" s="86" t="s">
        <v>212</v>
      </c>
      <c r="C4981" s="86" t="s">
        <v>1840</v>
      </c>
      <c r="D4981" s="86" t="s">
        <v>1841</v>
      </c>
      <c r="F4981" s="97">
        <v>0</v>
      </c>
    </row>
    <row r="4982" spans="1:6">
      <c r="A4982" s="96" t="s">
        <v>66</v>
      </c>
      <c r="B4982" s="86" t="s">
        <v>212</v>
      </c>
      <c r="C4982" s="86" t="s">
        <v>1842</v>
      </c>
      <c r="D4982" s="86" t="s">
        <v>1843</v>
      </c>
      <c r="F4982" s="97">
        <v>0</v>
      </c>
    </row>
    <row r="4983" spans="1:6">
      <c r="A4983" s="96" t="s">
        <v>66</v>
      </c>
      <c r="B4983" s="86" t="s">
        <v>212</v>
      </c>
      <c r="C4983" s="86" t="s">
        <v>1844</v>
      </c>
      <c r="D4983" s="86" t="s">
        <v>1845</v>
      </c>
      <c r="F4983" s="97">
        <v>0</v>
      </c>
    </row>
    <row r="4984" spans="1:6">
      <c r="A4984" s="96" t="s">
        <v>66</v>
      </c>
      <c r="B4984" s="86" t="s">
        <v>212</v>
      </c>
      <c r="C4984" s="86" t="s">
        <v>1846</v>
      </c>
      <c r="D4984" s="86" t="s">
        <v>1847</v>
      </c>
      <c r="F4984" s="97">
        <v>0</v>
      </c>
    </row>
    <row r="4985" spans="1:6">
      <c r="A4985" s="96" t="s">
        <v>66</v>
      </c>
      <c r="B4985" s="86" t="s">
        <v>212</v>
      </c>
      <c r="C4985" s="86" t="s">
        <v>1848</v>
      </c>
      <c r="D4985" s="86" t="s">
        <v>1849</v>
      </c>
      <c r="F4985" s="97">
        <v>0</v>
      </c>
    </row>
    <row r="4986" spans="1:6">
      <c r="A4986" s="96" t="s">
        <v>66</v>
      </c>
      <c r="B4986" s="86" t="s">
        <v>212</v>
      </c>
      <c r="C4986" s="86" t="s">
        <v>1850</v>
      </c>
      <c r="D4986" s="86" t="s">
        <v>1851</v>
      </c>
      <c r="F4986" s="97">
        <v>0</v>
      </c>
    </row>
    <row r="4987" spans="1:6">
      <c r="A4987" s="96" t="s">
        <v>66</v>
      </c>
      <c r="B4987" s="86" t="s">
        <v>212</v>
      </c>
      <c r="C4987" s="86" t="s">
        <v>1852</v>
      </c>
      <c r="D4987" s="86" t="s">
        <v>1853</v>
      </c>
      <c r="F4987" s="97">
        <v>0</v>
      </c>
    </row>
    <row r="4988" spans="1:6">
      <c r="A4988" s="96" t="s">
        <v>66</v>
      </c>
      <c r="B4988" s="86" t="s">
        <v>212</v>
      </c>
      <c r="C4988" s="86" t="s">
        <v>1854</v>
      </c>
      <c r="D4988" s="86" t="s">
        <v>303</v>
      </c>
      <c r="F4988" s="97">
        <v>0</v>
      </c>
    </row>
    <row r="4989" spans="1:6">
      <c r="A4989" s="96" t="s">
        <v>66</v>
      </c>
      <c r="B4989" s="86" t="s">
        <v>212</v>
      </c>
      <c r="C4989" s="86" t="s">
        <v>1855</v>
      </c>
      <c r="D4989" s="86" t="s">
        <v>1856</v>
      </c>
      <c r="F4989" s="97">
        <v>0</v>
      </c>
    </row>
    <row r="4990" spans="1:6">
      <c r="A4990" s="96" t="s">
        <v>66</v>
      </c>
      <c r="B4990" s="86" t="s">
        <v>212</v>
      </c>
      <c r="C4990" s="86" t="s">
        <v>1857</v>
      </c>
      <c r="D4990" s="86" t="s">
        <v>1858</v>
      </c>
      <c r="F4990" s="97">
        <v>0</v>
      </c>
    </row>
    <row r="4991" spans="1:6">
      <c r="A4991" s="96" t="s">
        <v>66</v>
      </c>
      <c r="B4991" s="86" t="s">
        <v>212</v>
      </c>
      <c r="C4991" s="86" t="s">
        <v>1859</v>
      </c>
      <c r="D4991" s="86" t="s">
        <v>1860</v>
      </c>
      <c r="F4991" s="97">
        <v>0</v>
      </c>
    </row>
    <row r="4992" spans="1:6">
      <c r="A4992" s="96" t="s">
        <v>66</v>
      </c>
      <c r="B4992" s="86" t="s">
        <v>212</v>
      </c>
      <c r="C4992" s="86" t="s">
        <v>1861</v>
      </c>
      <c r="D4992" s="86" t="s">
        <v>1862</v>
      </c>
      <c r="F4992" s="97">
        <v>0</v>
      </c>
    </row>
    <row r="4993" spans="1:6">
      <c r="A4993" s="96" t="s">
        <v>66</v>
      </c>
      <c r="B4993" s="86" t="s">
        <v>212</v>
      </c>
      <c r="C4993" s="86" t="s">
        <v>1863</v>
      </c>
      <c r="D4993" s="86" t="s">
        <v>1864</v>
      </c>
      <c r="F4993" s="97">
        <v>0</v>
      </c>
    </row>
    <row r="4994" spans="1:6">
      <c r="A4994" s="96" t="s">
        <v>66</v>
      </c>
      <c r="B4994" s="86" t="s">
        <v>212</v>
      </c>
      <c r="C4994" s="86" t="s">
        <v>1865</v>
      </c>
      <c r="D4994" s="86" t="s">
        <v>1866</v>
      </c>
      <c r="F4994" s="97">
        <v>0</v>
      </c>
    </row>
    <row r="4995" spans="1:6">
      <c r="A4995" s="96" t="s">
        <v>66</v>
      </c>
      <c r="B4995" s="86" t="s">
        <v>212</v>
      </c>
      <c r="C4995" s="86" t="s">
        <v>1867</v>
      </c>
      <c r="D4995" s="86" t="s">
        <v>1868</v>
      </c>
      <c r="F4995" s="97">
        <v>0</v>
      </c>
    </row>
    <row r="4996" spans="1:6">
      <c r="A4996" s="96" t="s">
        <v>66</v>
      </c>
      <c r="B4996" s="86" t="s">
        <v>212</v>
      </c>
      <c r="C4996" s="86" t="s">
        <v>1869</v>
      </c>
      <c r="D4996" s="86" t="s">
        <v>1870</v>
      </c>
      <c r="F4996" s="97">
        <v>0</v>
      </c>
    </row>
    <row r="4997" spans="1:6">
      <c r="A4997" s="96" t="s">
        <v>66</v>
      </c>
      <c r="B4997" s="86" t="s">
        <v>212</v>
      </c>
      <c r="C4997" s="86" t="s">
        <v>1871</v>
      </c>
      <c r="D4997" s="86" t="s">
        <v>1872</v>
      </c>
      <c r="F4997" s="97">
        <v>0</v>
      </c>
    </row>
    <row r="4998" spans="1:6">
      <c r="A4998" s="96" t="s">
        <v>66</v>
      </c>
      <c r="B4998" s="86" t="s">
        <v>212</v>
      </c>
      <c r="C4998" s="86" t="s">
        <v>1873</v>
      </c>
      <c r="D4998" s="86" t="s">
        <v>1874</v>
      </c>
      <c r="F4998" s="97">
        <v>0</v>
      </c>
    </row>
    <row r="4999" spans="1:6">
      <c r="A4999" s="96" t="s">
        <v>66</v>
      </c>
      <c r="B4999" s="86" t="s">
        <v>212</v>
      </c>
      <c r="C4999" s="86" t="s">
        <v>1875</v>
      </c>
      <c r="D4999" s="86" t="s">
        <v>1876</v>
      </c>
      <c r="F4999" s="97">
        <v>0</v>
      </c>
    </row>
    <row r="5000" spans="1:6">
      <c r="A5000" s="96" t="s">
        <v>66</v>
      </c>
      <c r="B5000" s="86" t="s">
        <v>212</v>
      </c>
      <c r="C5000" s="86" t="s">
        <v>1877</v>
      </c>
      <c r="D5000" s="86" t="s">
        <v>1878</v>
      </c>
      <c r="F5000" s="97">
        <v>0</v>
      </c>
    </row>
    <row r="5001" spans="1:6">
      <c r="A5001" s="96" t="s">
        <v>66</v>
      </c>
      <c r="B5001" s="86" t="s">
        <v>212</v>
      </c>
      <c r="C5001" s="86" t="s">
        <v>1879</v>
      </c>
      <c r="D5001" s="86" t="s">
        <v>1880</v>
      </c>
      <c r="F5001" s="97">
        <v>0</v>
      </c>
    </row>
    <row r="5002" spans="1:6">
      <c r="A5002" s="96" t="s">
        <v>66</v>
      </c>
      <c r="B5002" s="86" t="s">
        <v>212</v>
      </c>
      <c r="C5002" s="86" t="s">
        <v>1881</v>
      </c>
      <c r="D5002" s="86" t="s">
        <v>1882</v>
      </c>
      <c r="F5002" s="97">
        <v>0</v>
      </c>
    </row>
    <row r="5003" spans="1:6">
      <c r="A5003" s="96" t="s">
        <v>66</v>
      </c>
      <c r="B5003" s="86" t="s">
        <v>212</v>
      </c>
      <c r="C5003" s="86" t="s">
        <v>1883</v>
      </c>
      <c r="D5003" s="86" t="s">
        <v>1884</v>
      </c>
      <c r="F5003" s="97">
        <v>0</v>
      </c>
    </row>
    <row r="5004" spans="1:6">
      <c r="A5004" s="96" t="s">
        <v>66</v>
      </c>
      <c r="B5004" s="86" t="s">
        <v>212</v>
      </c>
      <c r="C5004" s="86" t="s">
        <v>1885</v>
      </c>
      <c r="D5004" s="86" t="s">
        <v>1886</v>
      </c>
      <c r="F5004" s="97">
        <v>0</v>
      </c>
    </row>
    <row r="5005" spans="1:6">
      <c r="A5005" s="96" t="s">
        <v>66</v>
      </c>
      <c r="B5005" s="86" t="s">
        <v>212</v>
      </c>
      <c r="C5005" s="86" t="s">
        <v>1887</v>
      </c>
      <c r="D5005" s="86" t="s">
        <v>1888</v>
      </c>
      <c r="F5005" s="97">
        <v>0</v>
      </c>
    </row>
    <row r="5006" spans="1:6">
      <c r="A5006" s="96" t="s">
        <v>66</v>
      </c>
      <c r="B5006" s="86" t="s">
        <v>212</v>
      </c>
      <c r="C5006" s="86" t="s">
        <v>1889</v>
      </c>
      <c r="D5006" s="86" t="s">
        <v>1890</v>
      </c>
      <c r="F5006" s="97">
        <v>0</v>
      </c>
    </row>
    <row r="5007" spans="1:6">
      <c r="A5007" s="96" t="s">
        <v>66</v>
      </c>
      <c r="B5007" s="86" t="s">
        <v>212</v>
      </c>
      <c r="C5007" s="86" t="s">
        <v>1891</v>
      </c>
      <c r="D5007" s="86" t="s">
        <v>1892</v>
      </c>
      <c r="F5007" s="97">
        <v>0</v>
      </c>
    </row>
    <row r="5008" spans="1:6">
      <c r="A5008" s="96" t="s">
        <v>66</v>
      </c>
      <c r="B5008" s="86" t="s">
        <v>212</v>
      </c>
      <c r="C5008" s="86" t="s">
        <v>1893</v>
      </c>
      <c r="D5008" s="86" t="s">
        <v>1894</v>
      </c>
      <c r="F5008" s="97">
        <v>0</v>
      </c>
    </row>
    <row r="5009" spans="1:6">
      <c r="A5009" s="96" t="s">
        <v>66</v>
      </c>
      <c r="B5009" s="86" t="s">
        <v>212</v>
      </c>
      <c r="C5009" s="86" t="s">
        <v>1895</v>
      </c>
      <c r="D5009" s="86" t="s">
        <v>1896</v>
      </c>
      <c r="F5009" s="97">
        <v>0</v>
      </c>
    </row>
    <row r="5010" spans="1:6">
      <c r="A5010" s="96" t="s">
        <v>66</v>
      </c>
      <c r="B5010" s="86" t="s">
        <v>212</v>
      </c>
      <c r="C5010" s="86" t="s">
        <v>1897</v>
      </c>
      <c r="D5010" s="86" t="s">
        <v>1898</v>
      </c>
      <c r="F5010" s="97">
        <v>0</v>
      </c>
    </row>
    <row r="5011" spans="1:6">
      <c r="A5011" s="96" t="s">
        <v>66</v>
      </c>
      <c r="B5011" s="86" t="s">
        <v>212</v>
      </c>
      <c r="C5011" s="86" t="s">
        <v>1899</v>
      </c>
      <c r="D5011" s="86" t="s">
        <v>1900</v>
      </c>
      <c r="F5011" s="97">
        <v>0</v>
      </c>
    </row>
    <row r="5012" spans="1:6">
      <c r="A5012" s="96" t="s">
        <v>66</v>
      </c>
      <c r="B5012" s="86" t="s">
        <v>212</v>
      </c>
      <c r="C5012" s="86" t="s">
        <v>1901</v>
      </c>
      <c r="D5012" s="86" t="s">
        <v>1902</v>
      </c>
      <c r="F5012" s="97">
        <v>0</v>
      </c>
    </row>
    <row r="5013" spans="1:6">
      <c r="A5013" s="96" t="s">
        <v>66</v>
      </c>
      <c r="B5013" s="86" t="s">
        <v>212</v>
      </c>
      <c r="C5013" s="86" t="s">
        <v>1903</v>
      </c>
      <c r="D5013" s="86" t="s">
        <v>1904</v>
      </c>
      <c r="F5013" s="97">
        <v>0</v>
      </c>
    </row>
    <row r="5014" spans="1:6">
      <c r="A5014" s="96" t="s">
        <v>66</v>
      </c>
      <c r="B5014" s="86" t="s">
        <v>212</v>
      </c>
      <c r="C5014" s="86" t="s">
        <v>1905</v>
      </c>
      <c r="D5014" s="86" t="s">
        <v>1906</v>
      </c>
      <c r="F5014" s="97">
        <v>0</v>
      </c>
    </row>
    <row r="5015" spans="1:6">
      <c r="A5015" s="96" t="s">
        <v>66</v>
      </c>
      <c r="B5015" s="86" t="s">
        <v>212</v>
      </c>
      <c r="C5015" s="86" t="s">
        <v>1907</v>
      </c>
      <c r="D5015" s="86" t="s">
        <v>1908</v>
      </c>
      <c r="F5015" s="97">
        <v>0</v>
      </c>
    </row>
    <row r="5016" spans="1:6">
      <c r="A5016" s="96" t="s">
        <v>66</v>
      </c>
      <c r="B5016" s="86" t="s">
        <v>212</v>
      </c>
      <c r="C5016" s="86" t="s">
        <v>1909</v>
      </c>
      <c r="D5016" s="86" t="s">
        <v>1910</v>
      </c>
      <c r="F5016" s="97">
        <v>0</v>
      </c>
    </row>
    <row r="5017" spans="1:6">
      <c r="A5017" s="96" t="s">
        <v>66</v>
      </c>
      <c r="B5017" s="86" t="s">
        <v>212</v>
      </c>
      <c r="C5017" s="86" t="s">
        <v>1911</v>
      </c>
      <c r="D5017" s="86" t="s">
        <v>1912</v>
      </c>
      <c r="F5017" s="97">
        <v>0</v>
      </c>
    </row>
    <row r="5018" spans="1:6">
      <c r="A5018" s="96" t="s">
        <v>66</v>
      </c>
      <c r="B5018" s="86" t="s">
        <v>212</v>
      </c>
      <c r="C5018" s="86" t="s">
        <v>1913</v>
      </c>
      <c r="D5018" s="86" t="s">
        <v>1151</v>
      </c>
      <c r="F5018" s="97">
        <v>0</v>
      </c>
    </row>
    <row r="5019" spans="1:6">
      <c r="A5019" s="96" t="s">
        <v>66</v>
      </c>
      <c r="B5019" s="86" t="s">
        <v>212</v>
      </c>
      <c r="C5019" s="86" t="s">
        <v>1914</v>
      </c>
      <c r="D5019" s="86" t="s">
        <v>1915</v>
      </c>
      <c r="F5019" s="97">
        <v>0</v>
      </c>
    </row>
    <row r="5020" spans="1:6">
      <c r="A5020" s="96" t="s">
        <v>66</v>
      </c>
      <c r="B5020" s="86" t="s">
        <v>212</v>
      </c>
      <c r="C5020" s="86" t="s">
        <v>1916</v>
      </c>
      <c r="D5020" s="86" t="s">
        <v>1917</v>
      </c>
      <c r="F5020" s="97">
        <v>0</v>
      </c>
    </row>
    <row r="5021" spans="1:6">
      <c r="A5021" s="96" t="s">
        <v>66</v>
      </c>
      <c r="B5021" s="86" t="s">
        <v>212</v>
      </c>
      <c r="C5021" s="86" t="s">
        <v>1918</v>
      </c>
      <c r="D5021" s="86" t="s">
        <v>1919</v>
      </c>
      <c r="F5021" s="97">
        <v>0</v>
      </c>
    </row>
    <row r="5022" spans="1:6">
      <c r="A5022" s="96" t="s">
        <v>66</v>
      </c>
      <c r="B5022" s="86" t="s">
        <v>212</v>
      </c>
      <c r="C5022" s="86" t="s">
        <v>1920</v>
      </c>
      <c r="D5022" s="86" t="s">
        <v>1896</v>
      </c>
      <c r="F5022" s="97">
        <v>0</v>
      </c>
    </row>
    <row r="5023" spans="1:6">
      <c r="A5023" s="96" t="s">
        <v>66</v>
      </c>
      <c r="B5023" s="86" t="s">
        <v>212</v>
      </c>
      <c r="C5023" s="86" t="s">
        <v>1921</v>
      </c>
      <c r="D5023" s="86" t="s">
        <v>1922</v>
      </c>
      <c r="F5023" s="97">
        <v>0</v>
      </c>
    </row>
    <row r="5024" spans="1:6">
      <c r="A5024" s="96" t="s">
        <v>66</v>
      </c>
      <c r="B5024" s="86" t="s">
        <v>212</v>
      </c>
      <c r="C5024" s="86" t="s">
        <v>1923</v>
      </c>
      <c r="D5024" s="86" t="s">
        <v>1924</v>
      </c>
      <c r="F5024" s="97">
        <v>0</v>
      </c>
    </row>
    <row r="5025" spans="1:6">
      <c r="A5025" s="96" t="s">
        <v>66</v>
      </c>
      <c r="B5025" s="86" t="s">
        <v>212</v>
      </c>
      <c r="C5025" s="86" t="s">
        <v>1925</v>
      </c>
      <c r="D5025" s="86" t="s">
        <v>1926</v>
      </c>
      <c r="F5025" s="97">
        <v>0</v>
      </c>
    </row>
    <row r="5026" spans="1:6">
      <c r="A5026" s="96" t="s">
        <v>66</v>
      </c>
      <c r="B5026" s="86" t="s">
        <v>212</v>
      </c>
      <c r="C5026" s="86" t="s">
        <v>1927</v>
      </c>
      <c r="D5026" s="86" t="s">
        <v>1928</v>
      </c>
      <c r="F5026" s="97">
        <v>0</v>
      </c>
    </row>
    <row r="5027" spans="1:6">
      <c r="A5027" s="96" t="s">
        <v>66</v>
      </c>
      <c r="B5027" s="86" t="s">
        <v>212</v>
      </c>
      <c r="C5027" s="86" t="s">
        <v>1929</v>
      </c>
      <c r="D5027" s="86" t="s">
        <v>1930</v>
      </c>
      <c r="F5027" s="97">
        <v>0</v>
      </c>
    </row>
    <row r="5028" spans="1:6">
      <c r="A5028" s="96" t="s">
        <v>66</v>
      </c>
      <c r="B5028" s="86" t="s">
        <v>212</v>
      </c>
      <c r="C5028" s="86" t="s">
        <v>1931</v>
      </c>
      <c r="D5028" s="86" t="s">
        <v>1932</v>
      </c>
      <c r="F5028" s="97">
        <v>0</v>
      </c>
    </row>
    <row r="5029" spans="1:6">
      <c r="A5029" s="96" t="s">
        <v>66</v>
      </c>
      <c r="B5029" s="86" t="s">
        <v>212</v>
      </c>
      <c r="C5029" s="86" t="s">
        <v>1933</v>
      </c>
      <c r="D5029" s="86" t="s">
        <v>1934</v>
      </c>
      <c r="F5029" s="97">
        <v>0</v>
      </c>
    </row>
    <row r="5030" spans="1:6">
      <c r="A5030" s="96" t="s">
        <v>66</v>
      </c>
      <c r="B5030" s="86" t="s">
        <v>212</v>
      </c>
      <c r="C5030" s="86" t="s">
        <v>1935</v>
      </c>
      <c r="D5030" s="86" t="s">
        <v>1936</v>
      </c>
      <c r="F5030" s="97">
        <v>0</v>
      </c>
    </row>
    <row r="5031" spans="1:6">
      <c r="A5031" s="96" t="s">
        <v>66</v>
      </c>
      <c r="B5031" s="86" t="s">
        <v>212</v>
      </c>
      <c r="C5031" s="86" t="s">
        <v>1937</v>
      </c>
      <c r="D5031" s="86" t="s">
        <v>1938</v>
      </c>
      <c r="F5031" s="97">
        <v>0</v>
      </c>
    </row>
    <row r="5032" spans="1:6">
      <c r="A5032" s="96" t="s">
        <v>66</v>
      </c>
      <c r="B5032" s="86" t="s">
        <v>212</v>
      </c>
      <c r="C5032" s="86" t="s">
        <v>1939</v>
      </c>
      <c r="D5032" s="86" t="s">
        <v>1940</v>
      </c>
      <c r="F5032" s="97">
        <v>0</v>
      </c>
    </row>
    <row r="5033" spans="1:6">
      <c r="A5033" s="96" t="s">
        <v>66</v>
      </c>
      <c r="B5033" s="86" t="s">
        <v>212</v>
      </c>
      <c r="C5033" s="86" t="s">
        <v>1941</v>
      </c>
      <c r="D5033" s="86" t="s">
        <v>1942</v>
      </c>
      <c r="F5033" s="97">
        <v>0</v>
      </c>
    </row>
    <row r="5034" spans="1:6">
      <c r="A5034" s="96" t="s">
        <v>66</v>
      </c>
      <c r="B5034" s="86" t="s">
        <v>212</v>
      </c>
      <c r="C5034" s="86" t="s">
        <v>1943</v>
      </c>
      <c r="D5034" s="86" t="s">
        <v>1944</v>
      </c>
      <c r="F5034" s="97">
        <v>0</v>
      </c>
    </row>
    <row r="5035" spans="1:6">
      <c r="A5035" s="96" t="s">
        <v>66</v>
      </c>
      <c r="B5035" s="86" t="s">
        <v>212</v>
      </c>
      <c r="C5035" s="86" t="s">
        <v>1945</v>
      </c>
      <c r="D5035" s="86" t="s">
        <v>1946</v>
      </c>
      <c r="F5035" s="97">
        <v>0</v>
      </c>
    </row>
    <row r="5036" spans="1:6">
      <c r="A5036" s="96" t="s">
        <v>66</v>
      </c>
      <c r="B5036" s="86" t="s">
        <v>212</v>
      </c>
      <c r="C5036" s="86" t="s">
        <v>1947</v>
      </c>
      <c r="D5036" s="86" t="s">
        <v>1948</v>
      </c>
      <c r="F5036" s="97">
        <v>0</v>
      </c>
    </row>
    <row r="5037" spans="1:6">
      <c r="A5037" s="96" t="s">
        <v>66</v>
      </c>
      <c r="B5037" s="86" t="s">
        <v>212</v>
      </c>
      <c r="C5037" s="86" t="s">
        <v>1949</v>
      </c>
      <c r="D5037" s="86" t="s">
        <v>1950</v>
      </c>
      <c r="F5037" s="97">
        <v>0</v>
      </c>
    </row>
    <row r="5038" spans="1:6">
      <c r="A5038" s="96" t="s">
        <v>66</v>
      </c>
      <c r="B5038" s="86" t="s">
        <v>212</v>
      </c>
      <c r="C5038" s="86" t="s">
        <v>1951</v>
      </c>
      <c r="D5038" s="86" t="s">
        <v>1952</v>
      </c>
      <c r="F5038" s="97">
        <v>0</v>
      </c>
    </row>
    <row r="5039" spans="1:6">
      <c r="A5039" s="96" t="s">
        <v>66</v>
      </c>
      <c r="B5039" s="86" t="s">
        <v>212</v>
      </c>
      <c r="C5039" s="86" t="s">
        <v>1953</v>
      </c>
      <c r="D5039" s="86" t="s">
        <v>1954</v>
      </c>
      <c r="F5039" s="97">
        <v>0</v>
      </c>
    </row>
    <row r="5040" spans="1:6">
      <c r="A5040" s="96" t="s">
        <v>66</v>
      </c>
      <c r="B5040" s="86" t="s">
        <v>212</v>
      </c>
      <c r="C5040" s="86" t="s">
        <v>1955</v>
      </c>
      <c r="D5040" s="86" t="s">
        <v>2231</v>
      </c>
      <c r="F5040" s="97">
        <v>0</v>
      </c>
    </row>
    <row r="5041" spans="1:6">
      <c r="A5041" s="96" t="s">
        <v>66</v>
      </c>
      <c r="B5041" s="86" t="s">
        <v>212</v>
      </c>
      <c r="C5041" s="86" t="s">
        <v>1957</v>
      </c>
      <c r="D5041" s="86" t="s">
        <v>1958</v>
      </c>
      <c r="F5041" s="97">
        <v>0</v>
      </c>
    </row>
    <row r="5042" spans="1:6">
      <c r="A5042" s="96" t="s">
        <v>66</v>
      </c>
      <c r="B5042" s="86" t="s">
        <v>212</v>
      </c>
      <c r="C5042" s="86" t="s">
        <v>1959</v>
      </c>
      <c r="D5042" s="86" t="s">
        <v>1960</v>
      </c>
      <c r="F5042" s="97">
        <v>0</v>
      </c>
    </row>
    <row r="5043" spans="1:6">
      <c r="A5043" s="96" t="s">
        <v>66</v>
      </c>
      <c r="B5043" s="86" t="s">
        <v>212</v>
      </c>
      <c r="C5043" s="86" t="s">
        <v>1961</v>
      </c>
      <c r="D5043" s="86" t="s">
        <v>1962</v>
      </c>
      <c r="F5043" s="97">
        <v>0</v>
      </c>
    </row>
    <row r="5044" spans="1:6">
      <c r="A5044" s="96" t="s">
        <v>66</v>
      </c>
      <c r="B5044" s="86" t="s">
        <v>212</v>
      </c>
      <c r="C5044" s="86" t="s">
        <v>1963</v>
      </c>
      <c r="D5044" s="86" t="s">
        <v>1964</v>
      </c>
      <c r="F5044" s="97">
        <v>0</v>
      </c>
    </row>
    <row r="5045" spans="1:6">
      <c r="A5045" s="96" t="s">
        <v>66</v>
      </c>
      <c r="B5045" s="86" t="s">
        <v>212</v>
      </c>
      <c r="C5045" s="86" t="s">
        <v>1965</v>
      </c>
      <c r="D5045" s="86" t="s">
        <v>1966</v>
      </c>
      <c r="F5045" s="97">
        <v>0</v>
      </c>
    </row>
    <row r="5046" spans="1:6">
      <c r="A5046" s="96" t="s">
        <v>66</v>
      </c>
      <c r="B5046" s="86" t="s">
        <v>212</v>
      </c>
      <c r="C5046" s="86" t="s">
        <v>1967</v>
      </c>
      <c r="D5046" s="86" t="s">
        <v>1968</v>
      </c>
      <c r="F5046" s="97">
        <v>0</v>
      </c>
    </row>
    <row r="5047" spans="1:6">
      <c r="A5047" s="96" t="s">
        <v>66</v>
      </c>
      <c r="B5047" s="86" t="s">
        <v>212</v>
      </c>
      <c r="C5047" s="86" t="s">
        <v>1969</v>
      </c>
      <c r="D5047" s="86" t="s">
        <v>1970</v>
      </c>
      <c r="F5047" s="97">
        <v>0</v>
      </c>
    </row>
    <row r="5048" spans="1:6">
      <c r="A5048" s="96" t="s">
        <v>66</v>
      </c>
      <c r="B5048" s="86" t="s">
        <v>212</v>
      </c>
      <c r="C5048" s="86" t="s">
        <v>1971</v>
      </c>
      <c r="D5048" s="86" t="s">
        <v>1972</v>
      </c>
      <c r="F5048" s="97">
        <v>0</v>
      </c>
    </row>
    <row r="5049" spans="1:6">
      <c r="A5049" s="96" t="s">
        <v>66</v>
      </c>
      <c r="B5049" s="86" t="s">
        <v>212</v>
      </c>
      <c r="C5049" s="86" t="s">
        <v>1973</v>
      </c>
      <c r="D5049" s="86" t="s">
        <v>1974</v>
      </c>
      <c r="F5049" s="97">
        <v>0</v>
      </c>
    </row>
    <row r="5050" spans="1:6">
      <c r="A5050" s="96" t="s">
        <v>66</v>
      </c>
      <c r="B5050" s="86" t="s">
        <v>212</v>
      </c>
      <c r="C5050" s="86" t="s">
        <v>1975</v>
      </c>
      <c r="D5050" s="86" t="s">
        <v>1976</v>
      </c>
      <c r="F5050" s="97">
        <v>0</v>
      </c>
    </row>
    <row r="5051" spans="1:6">
      <c r="A5051" s="96" t="s">
        <v>66</v>
      </c>
      <c r="B5051" s="86" t="s">
        <v>212</v>
      </c>
      <c r="C5051" s="87" t="s">
        <v>1977</v>
      </c>
      <c r="D5051" s="87" t="s">
        <v>1978</v>
      </c>
      <c r="F5051" s="98">
        <v>1</v>
      </c>
    </row>
    <row r="5052" spans="1:6">
      <c r="A5052" s="96" t="s">
        <v>66</v>
      </c>
      <c r="B5052" s="86" t="s">
        <v>212</v>
      </c>
      <c r="C5052" s="86" t="s">
        <v>1979</v>
      </c>
      <c r="D5052" s="86" t="s">
        <v>1980</v>
      </c>
      <c r="F5052" s="97">
        <v>0</v>
      </c>
    </row>
    <row r="5053" spans="1:6">
      <c r="A5053" s="96" t="s">
        <v>66</v>
      </c>
      <c r="B5053" s="86" t="s">
        <v>212</v>
      </c>
      <c r="C5053" s="86" t="s">
        <v>1981</v>
      </c>
      <c r="D5053" s="86" t="s">
        <v>1982</v>
      </c>
      <c r="F5053" s="97">
        <v>0</v>
      </c>
    </row>
    <row r="5054" spans="1:6">
      <c r="A5054" s="96" t="s">
        <v>66</v>
      </c>
      <c r="B5054" s="86" t="s">
        <v>212</v>
      </c>
      <c r="C5054" s="86" t="s">
        <v>1983</v>
      </c>
      <c r="D5054" s="86" t="s">
        <v>1984</v>
      </c>
      <c r="F5054" s="97">
        <v>0</v>
      </c>
    </row>
    <row r="5055" spans="1:6">
      <c r="A5055" s="96" t="s">
        <v>66</v>
      </c>
      <c r="B5055" s="86" t="s">
        <v>212</v>
      </c>
      <c r="C5055" s="86" t="s">
        <v>1985</v>
      </c>
      <c r="D5055" s="86" t="s">
        <v>1986</v>
      </c>
      <c r="F5055" s="97">
        <v>0</v>
      </c>
    </row>
    <row r="5056" spans="1:6">
      <c r="A5056" s="96" t="s">
        <v>66</v>
      </c>
      <c r="B5056" s="86" t="s">
        <v>212</v>
      </c>
      <c r="C5056" s="86" t="s">
        <v>1987</v>
      </c>
      <c r="D5056" s="86" t="s">
        <v>1988</v>
      </c>
      <c r="F5056" s="97">
        <v>0</v>
      </c>
    </row>
    <row r="5057" spans="1:6">
      <c r="A5057" s="96" t="s">
        <v>66</v>
      </c>
      <c r="B5057" s="86" t="s">
        <v>212</v>
      </c>
      <c r="C5057" s="86" t="s">
        <v>1989</v>
      </c>
      <c r="D5057" s="86" t="s">
        <v>1990</v>
      </c>
      <c r="F5057" s="97">
        <v>0</v>
      </c>
    </row>
    <row r="5058" spans="1:6">
      <c r="A5058" s="96" t="s">
        <v>66</v>
      </c>
      <c r="B5058" s="86" t="s">
        <v>212</v>
      </c>
      <c r="C5058" s="86" t="s">
        <v>1991</v>
      </c>
      <c r="D5058" s="86" t="s">
        <v>1992</v>
      </c>
      <c r="F5058" s="97">
        <v>0</v>
      </c>
    </row>
    <row r="5059" spans="1:6">
      <c r="A5059" s="96" t="s">
        <v>66</v>
      </c>
      <c r="B5059" s="86" t="s">
        <v>212</v>
      </c>
      <c r="C5059" s="86" t="s">
        <v>1993</v>
      </c>
      <c r="D5059" s="86" t="s">
        <v>1994</v>
      </c>
      <c r="F5059" s="97">
        <v>0</v>
      </c>
    </row>
    <row r="5060" spans="1:6">
      <c r="A5060" s="96" t="s">
        <v>66</v>
      </c>
      <c r="B5060" s="86" t="s">
        <v>212</v>
      </c>
      <c r="C5060" s="86" t="s">
        <v>1995</v>
      </c>
      <c r="D5060" s="86" t="s">
        <v>1996</v>
      </c>
      <c r="F5060" s="97">
        <v>0</v>
      </c>
    </row>
    <row r="5061" spans="1:6">
      <c r="A5061" s="96" t="s">
        <v>66</v>
      </c>
      <c r="B5061" s="86" t="s">
        <v>212</v>
      </c>
      <c r="C5061" s="86" t="s">
        <v>1997</v>
      </c>
      <c r="D5061" s="86" t="s">
        <v>1998</v>
      </c>
      <c r="F5061" s="97">
        <v>0</v>
      </c>
    </row>
    <row r="5062" spans="1:6">
      <c r="A5062" s="96" t="s">
        <v>66</v>
      </c>
      <c r="B5062" s="86" t="s">
        <v>212</v>
      </c>
      <c r="C5062" s="86" t="s">
        <v>1999</v>
      </c>
      <c r="D5062" s="86" t="s">
        <v>2000</v>
      </c>
      <c r="F5062" s="97">
        <v>0</v>
      </c>
    </row>
    <row r="5063" spans="1:6">
      <c r="A5063" s="96" t="s">
        <v>66</v>
      </c>
      <c r="B5063" s="86" t="s">
        <v>212</v>
      </c>
      <c r="C5063" s="86" t="s">
        <v>2001</v>
      </c>
      <c r="D5063" s="86" t="s">
        <v>2002</v>
      </c>
      <c r="F5063" s="97">
        <v>0</v>
      </c>
    </row>
    <row r="5064" spans="1:6">
      <c r="A5064" s="96" t="s">
        <v>66</v>
      </c>
      <c r="B5064" s="86" t="s">
        <v>212</v>
      </c>
      <c r="C5064" s="86" t="s">
        <v>2003</v>
      </c>
      <c r="D5064" s="86" t="s">
        <v>2004</v>
      </c>
      <c r="F5064" s="97">
        <v>0</v>
      </c>
    </row>
    <row r="5065" spans="1:6">
      <c r="A5065" s="96" t="s">
        <v>66</v>
      </c>
      <c r="B5065" s="86" t="s">
        <v>212</v>
      </c>
      <c r="C5065" s="86" t="s">
        <v>2005</v>
      </c>
      <c r="D5065" s="86" t="s">
        <v>2006</v>
      </c>
      <c r="F5065" s="97">
        <v>0</v>
      </c>
    </row>
    <row r="5066" spans="1:6">
      <c r="A5066" s="96" t="s">
        <v>66</v>
      </c>
      <c r="B5066" s="86" t="s">
        <v>212</v>
      </c>
      <c r="C5066" s="86" t="s">
        <v>2007</v>
      </c>
      <c r="D5066" s="86" t="s">
        <v>2008</v>
      </c>
      <c r="F5066" s="97">
        <v>0</v>
      </c>
    </row>
    <row r="5067" spans="1:6">
      <c r="A5067" s="96" t="s">
        <v>66</v>
      </c>
      <c r="B5067" s="86" t="s">
        <v>212</v>
      </c>
      <c r="C5067" s="86" t="s">
        <v>2009</v>
      </c>
      <c r="D5067" s="86" t="s">
        <v>2008</v>
      </c>
      <c r="F5067" s="97">
        <v>0</v>
      </c>
    </row>
    <row r="5068" spans="1:6">
      <c r="A5068" s="96" t="s">
        <v>66</v>
      </c>
      <c r="B5068" s="86" t="s">
        <v>212</v>
      </c>
      <c r="C5068" s="86" t="s">
        <v>2010</v>
      </c>
      <c r="D5068" s="86" t="s">
        <v>2011</v>
      </c>
      <c r="F5068" s="97">
        <v>0</v>
      </c>
    </row>
    <row r="5069" spans="1:6">
      <c r="A5069" s="96" t="s">
        <v>66</v>
      </c>
      <c r="B5069" s="86" t="s">
        <v>212</v>
      </c>
      <c r="C5069" s="86" t="s">
        <v>2012</v>
      </c>
      <c r="D5069" s="86" t="s">
        <v>2013</v>
      </c>
      <c r="F5069" s="97">
        <v>0</v>
      </c>
    </row>
    <row r="5070" spans="1:6">
      <c r="A5070" s="96" t="s">
        <v>66</v>
      </c>
      <c r="B5070" s="86" t="s">
        <v>212</v>
      </c>
      <c r="C5070" s="86" t="s">
        <v>2014</v>
      </c>
      <c r="D5070" s="86" t="s">
        <v>2015</v>
      </c>
      <c r="F5070" s="97">
        <v>0</v>
      </c>
    </row>
    <row r="5071" spans="1:6">
      <c r="A5071" s="96" t="s">
        <v>66</v>
      </c>
      <c r="B5071" s="86" t="s">
        <v>212</v>
      </c>
      <c r="C5071" s="86" t="s">
        <v>2016</v>
      </c>
      <c r="D5071" s="86" t="s">
        <v>2017</v>
      </c>
      <c r="F5071" s="97">
        <v>0</v>
      </c>
    </row>
    <row r="5072" spans="1:6">
      <c r="A5072" s="96" t="s">
        <v>66</v>
      </c>
      <c r="B5072" s="86" t="s">
        <v>212</v>
      </c>
      <c r="C5072" s="86" t="s">
        <v>2018</v>
      </c>
      <c r="D5072" s="86" t="s">
        <v>2019</v>
      </c>
      <c r="F5072" s="97">
        <v>0</v>
      </c>
    </row>
    <row r="5073" spans="1:6">
      <c r="A5073" s="96" t="s">
        <v>66</v>
      </c>
      <c r="B5073" s="86" t="s">
        <v>212</v>
      </c>
      <c r="C5073" s="86" t="s">
        <v>2020</v>
      </c>
      <c r="D5073" s="86" t="s">
        <v>2021</v>
      </c>
      <c r="F5073" s="97">
        <v>0</v>
      </c>
    </row>
    <row r="5074" spans="1:6">
      <c r="A5074" s="96" t="s">
        <v>66</v>
      </c>
      <c r="B5074" s="86" t="s">
        <v>212</v>
      </c>
      <c r="C5074" s="86" t="s">
        <v>2022</v>
      </c>
      <c r="D5074" s="86" t="s">
        <v>2023</v>
      </c>
      <c r="F5074" s="97">
        <v>0</v>
      </c>
    </row>
    <row r="5075" spans="1:6">
      <c r="A5075" s="96" t="s">
        <v>66</v>
      </c>
      <c r="B5075" s="86" t="s">
        <v>212</v>
      </c>
      <c r="C5075" s="92" t="s">
        <v>2024</v>
      </c>
      <c r="D5075" s="86" t="s">
        <v>2025</v>
      </c>
      <c r="F5075" s="97">
        <v>0</v>
      </c>
    </row>
    <row r="5076" spans="1:6">
      <c r="A5076" s="96" t="s">
        <v>66</v>
      </c>
      <c r="B5076" s="86" t="s">
        <v>212</v>
      </c>
      <c r="C5076" s="92" t="s">
        <v>2026</v>
      </c>
      <c r="D5076" s="86" t="s">
        <v>2027</v>
      </c>
      <c r="F5076" s="97">
        <v>0</v>
      </c>
    </row>
    <row r="5077" spans="1:6">
      <c r="A5077" s="96" t="s">
        <v>66</v>
      </c>
      <c r="B5077" s="86" t="s">
        <v>212</v>
      </c>
      <c r="C5077" s="92" t="s">
        <v>2028</v>
      </c>
      <c r="D5077" s="86" t="s">
        <v>2029</v>
      </c>
      <c r="F5077" s="97">
        <v>0</v>
      </c>
    </row>
    <row r="5078" spans="1:6">
      <c r="A5078" s="96" t="s">
        <v>66</v>
      </c>
      <c r="B5078" s="86" t="s">
        <v>212</v>
      </c>
      <c r="C5078" s="86" t="s">
        <v>2030</v>
      </c>
      <c r="D5078" s="86" t="s">
        <v>2031</v>
      </c>
      <c r="F5078" s="97">
        <v>0</v>
      </c>
    </row>
    <row r="5079" spans="1:6">
      <c r="A5079" s="96" t="s">
        <v>66</v>
      </c>
      <c r="B5079" s="86" t="s">
        <v>212</v>
      </c>
      <c r="C5079" s="92" t="s">
        <v>2032</v>
      </c>
      <c r="D5079" s="86" t="s">
        <v>2033</v>
      </c>
      <c r="F5079" s="97">
        <v>0</v>
      </c>
    </row>
    <row r="5080" spans="1:6">
      <c r="A5080" s="96" t="s">
        <v>66</v>
      </c>
      <c r="B5080" s="86" t="s">
        <v>212</v>
      </c>
      <c r="C5080" s="86" t="s">
        <v>2034</v>
      </c>
      <c r="D5080" s="86" t="s">
        <v>2035</v>
      </c>
      <c r="F5080" s="97">
        <v>0</v>
      </c>
    </row>
    <row r="5081" spans="1:6">
      <c r="A5081" s="96" t="s">
        <v>66</v>
      </c>
      <c r="B5081" s="86" t="s">
        <v>212</v>
      </c>
      <c r="C5081" s="86" t="s">
        <v>2036</v>
      </c>
      <c r="D5081" s="86" t="s">
        <v>2037</v>
      </c>
      <c r="F5081" s="97">
        <v>0</v>
      </c>
    </row>
    <row r="5082" spans="1:6">
      <c r="A5082" s="96" t="s">
        <v>66</v>
      </c>
      <c r="B5082" s="86" t="s">
        <v>212</v>
      </c>
      <c r="C5082" s="86" t="s">
        <v>2038</v>
      </c>
      <c r="D5082" s="86" t="s">
        <v>2039</v>
      </c>
      <c r="F5082" s="97">
        <v>0</v>
      </c>
    </row>
    <row r="5083" spans="1:6">
      <c r="A5083" s="96" t="s">
        <v>66</v>
      </c>
      <c r="B5083" s="86" t="s">
        <v>212</v>
      </c>
      <c r="C5083" s="86" t="s">
        <v>2040</v>
      </c>
      <c r="D5083" s="86" t="s">
        <v>2041</v>
      </c>
      <c r="F5083" s="97">
        <v>0</v>
      </c>
    </row>
    <row r="5084" spans="1:6">
      <c r="A5084" s="96" t="s">
        <v>66</v>
      </c>
      <c r="B5084" s="86" t="s">
        <v>212</v>
      </c>
      <c r="C5084" s="86" t="s">
        <v>2042</v>
      </c>
      <c r="D5084" s="86" t="s">
        <v>2043</v>
      </c>
      <c r="F5084" s="97">
        <v>0</v>
      </c>
    </row>
    <row r="5085" spans="1:6">
      <c r="A5085" s="96" t="s">
        <v>66</v>
      </c>
      <c r="B5085" s="86" t="s">
        <v>212</v>
      </c>
      <c r="C5085" s="86" t="s">
        <v>2044</v>
      </c>
      <c r="D5085" s="86" t="s">
        <v>2045</v>
      </c>
      <c r="F5085" s="97">
        <v>0</v>
      </c>
    </row>
    <row r="5086" spans="1:6">
      <c r="A5086" s="96" t="s">
        <v>66</v>
      </c>
      <c r="B5086" s="86" t="s">
        <v>212</v>
      </c>
      <c r="C5086" s="86" t="s">
        <v>2046</v>
      </c>
      <c r="D5086" s="86" t="s">
        <v>2047</v>
      </c>
      <c r="F5086" s="97">
        <v>0</v>
      </c>
    </row>
    <row r="5087" spans="1:6">
      <c r="A5087" s="96" t="s">
        <v>66</v>
      </c>
      <c r="B5087" s="86" t="s">
        <v>212</v>
      </c>
      <c r="C5087" s="86" t="s">
        <v>2048</v>
      </c>
      <c r="D5087" s="86" t="s">
        <v>2232</v>
      </c>
      <c r="F5087" s="97">
        <v>0</v>
      </c>
    </row>
    <row r="5088" spans="1:6">
      <c r="A5088" s="96" t="s">
        <v>66</v>
      </c>
      <c r="B5088" s="86" t="s">
        <v>212</v>
      </c>
      <c r="C5088" s="86" t="s">
        <v>2050</v>
      </c>
      <c r="D5088" s="86" t="s">
        <v>2051</v>
      </c>
      <c r="F5088" s="97">
        <v>0</v>
      </c>
    </row>
    <row r="5089" spans="1:6">
      <c r="A5089" s="96" t="s">
        <v>66</v>
      </c>
      <c r="B5089" s="86" t="s">
        <v>212</v>
      </c>
      <c r="C5089" s="86" t="s">
        <v>2052</v>
      </c>
      <c r="D5089" s="86" t="s">
        <v>2053</v>
      </c>
      <c r="F5089" s="97">
        <v>0</v>
      </c>
    </row>
    <row r="5090" spans="1:6">
      <c r="A5090" s="96" t="s">
        <v>66</v>
      </c>
      <c r="B5090" s="86" t="s">
        <v>212</v>
      </c>
      <c r="C5090" s="86" t="s">
        <v>2054</v>
      </c>
      <c r="D5090" s="86" t="s">
        <v>2055</v>
      </c>
      <c r="F5090" s="97">
        <v>0</v>
      </c>
    </row>
    <row r="5091" spans="1:6">
      <c r="A5091" s="96" t="s">
        <v>66</v>
      </c>
      <c r="B5091" s="86" t="s">
        <v>212</v>
      </c>
      <c r="C5091" s="86" t="s">
        <v>2056</v>
      </c>
      <c r="D5091" s="86" t="s">
        <v>2057</v>
      </c>
      <c r="F5091" s="97">
        <v>0</v>
      </c>
    </row>
    <row r="5092" spans="1:6">
      <c r="A5092" s="96" t="s">
        <v>66</v>
      </c>
      <c r="B5092" s="86" t="s">
        <v>212</v>
      </c>
      <c r="C5092" s="86" t="s">
        <v>2058</v>
      </c>
      <c r="D5092" s="86" t="s">
        <v>2059</v>
      </c>
      <c r="F5092" s="97">
        <v>0</v>
      </c>
    </row>
    <row r="5093" spans="1:6">
      <c r="A5093" s="96" t="s">
        <v>66</v>
      </c>
      <c r="B5093" s="86" t="s">
        <v>212</v>
      </c>
      <c r="C5093" s="86" t="s">
        <v>2060</v>
      </c>
      <c r="D5093" s="86" t="s">
        <v>2061</v>
      </c>
      <c r="F5093" s="97">
        <v>0</v>
      </c>
    </row>
    <row r="5094" spans="1:6">
      <c r="A5094" s="96" t="s">
        <v>66</v>
      </c>
      <c r="B5094" s="86" t="s">
        <v>212</v>
      </c>
      <c r="C5094" s="86" t="s">
        <v>2062</v>
      </c>
      <c r="D5094" s="86" t="s">
        <v>2063</v>
      </c>
      <c r="F5094" s="97">
        <v>0</v>
      </c>
    </row>
    <row r="5095" spans="1:6">
      <c r="A5095" s="96" t="s">
        <v>66</v>
      </c>
      <c r="B5095" s="86" t="s">
        <v>212</v>
      </c>
      <c r="C5095" s="86" t="s">
        <v>2064</v>
      </c>
      <c r="D5095" s="86" t="s">
        <v>2065</v>
      </c>
      <c r="F5095" s="97">
        <v>0</v>
      </c>
    </row>
    <row r="5096" spans="1:6">
      <c r="A5096" s="96" t="s">
        <v>66</v>
      </c>
      <c r="B5096" s="86" t="s">
        <v>212</v>
      </c>
      <c r="C5096" s="86" t="s">
        <v>2066</v>
      </c>
      <c r="D5096" s="86" t="s">
        <v>2067</v>
      </c>
      <c r="F5096" s="97">
        <v>0</v>
      </c>
    </row>
    <row r="5097" spans="1:6">
      <c r="A5097" s="96" t="s">
        <v>66</v>
      </c>
      <c r="B5097" s="86" t="s">
        <v>212</v>
      </c>
      <c r="C5097" s="86" t="s">
        <v>2068</v>
      </c>
      <c r="D5097" s="86" t="s">
        <v>2069</v>
      </c>
      <c r="F5097" s="97">
        <v>0</v>
      </c>
    </row>
    <row r="5098" spans="1:6">
      <c r="A5098" s="96" t="s">
        <v>66</v>
      </c>
      <c r="B5098" s="86" t="s">
        <v>212</v>
      </c>
      <c r="C5098" s="86" t="s">
        <v>2070</v>
      </c>
      <c r="D5098" s="86" t="s">
        <v>2071</v>
      </c>
      <c r="F5098" s="97">
        <v>0</v>
      </c>
    </row>
    <row r="5099" spans="1:6">
      <c r="A5099" s="96" t="s">
        <v>66</v>
      </c>
      <c r="B5099" s="86" t="s">
        <v>212</v>
      </c>
      <c r="C5099" s="86" t="s">
        <v>2072</v>
      </c>
      <c r="D5099" s="86" t="s">
        <v>2073</v>
      </c>
      <c r="F5099" s="97">
        <v>0</v>
      </c>
    </row>
    <row r="5100" spans="1:6">
      <c r="A5100" s="96" t="s">
        <v>66</v>
      </c>
      <c r="B5100" s="86" t="s">
        <v>212</v>
      </c>
      <c r="C5100" s="86" t="s">
        <v>2074</v>
      </c>
      <c r="D5100" s="86" t="s">
        <v>2075</v>
      </c>
      <c r="F5100" s="97">
        <v>0</v>
      </c>
    </row>
    <row r="5101" spans="1:6">
      <c r="A5101" s="96" t="s">
        <v>66</v>
      </c>
      <c r="B5101" s="86" t="s">
        <v>212</v>
      </c>
      <c r="C5101" s="86" t="s">
        <v>2076</v>
      </c>
      <c r="D5101" s="86" t="s">
        <v>2077</v>
      </c>
      <c r="F5101" s="97">
        <v>0</v>
      </c>
    </row>
    <row r="5102" spans="1:6">
      <c r="A5102" s="96" t="s">
        <v>66</v>
      </c>
      <c r="B5102" s="86" t="s">
        <v>212</v>
      </c>
      <c r="C5102" s="86" t="s">
        <v>2078</v>
      </c>
      <c r="D5102" s="86" t="s">
        <v>2079</v>
      </c>
      <c r="F5102" s="97">
        <v>0</v>
      </c>
    </row>
    <row r="5103" spans="1:6">
      <c r="A5103" s="96" t="s">
        <v>66</v>
      </c>
      <c r="B5103" s="86" t="s">
        <v>212</v>
      </c>
      <c r="C5103" s="86" t="s">
        <v>2080</v>
      </c>
      <c r="D5103" s="86" t="s">
        <v>2081</v>
      </c>
      <c r="F5103" s="97">
        <v>0</v>
      </c>
    </row>
    <row r="5104" spans="1:6">
      <c r="A5104" s="96" t="s">
        <v>66</v>
      </c>
      <c r="B5104" s="86" t="s">
        <v>212</v>
      </c>
      <c r="C5104" s="86" t="s">
        <v>2082</v>
      </c>
      <c r="D5104" s="86" t="s">
        <v>2083</v>
      </c>
      <c r="F5104" s="97">
        <v>0</v>
      </c>
    </row>
    <row r="5105" spans="1:6">
      <c r="A5105" s="96" t="s">
        <v>66</v>
      </c>
      <c r="B5105" s="86" t="s">
        <v>212</v>
      </c>
      <c r="C5105" s="86" t="s">
        <v>2084</v>
      </c>
      <c r="D5105" s="86" t="s">
        <v>1283</v>
      </c>
      <c r="F5105" s="97">
        <v>0</v>
      </c>
    </row>
    <row r="5106" spans="1:6">
      <c r="A5106" s="96" t="s">
        <v>66</v>
      </c>
      <c r="B5106" s="86" t="s">
        <v>212</v>
      </c>
      <c r="C5106" s="86" t="s">
        <v>2085</v>
      </c>
      <c r="D5106" s="86" t="s">
        <v>2086</v>
      </c>
      <c r="F5106" s="97">
        <v>0</v>
      </c>
    </row>
    <row r="5107" spans="1:6">
      <c r="A5107" s="96" t="s">
        <v>66</v>
      </c>
      <c r="B5107" s="86" t="s">
        <v>212</v>
      </c>
      <c r="C5107" s="92" t="s">
        <v>2087</v>
      </c>
      <c r="D5107" s="86" t="s">
        <v>2088</v>
      </c>
      <c r="F5107" s="97">
        <v>0</v>
      </c>
    </row>
    <row r="5108" spans="1:6">
      <c r="A5108" s="96" t="s">
        <v>66</v>
      </c>
      <c r="B5108" s="86" t="s">
        <v>212</v>
      </c>
      <c r="C5108" s="86" t="s">
        <v>2089</v>
      </c>
      <c r="D5108" s="86" t="s">
        <v>2090</v>
      </c>
      <c r="F5108" s="97">
        <v>0</v>
      </c>
    </row>
    <row r="5109" spans="1:6">
      <c r="A5109" s="96" t="s">
        <v>66</v>
      </c>
      <c r="B5109" s="86" t="s">
        <v>212</v>
      </c>
      <c r="C5109" s="86" t="s">
        <v>2091</v>
      </c>
      <c r="D5109" s="86" t="s">
        <v>2092</v>
      </c>
      <c r="F5109" s="97">
        <v>0</v>
      </c>
    </row>
    <row r="5110" spans="1:6">
      <c r="A5110" s="96" t="s">
        <v>66</v>
      </c>
      <c r="B5110" s="86" t="s">
        <v>212</v>
      </c>
      <c r="C5110" s="86" t="s">
        <v>2093</v>
      </c>
      <c r="D5110" s="86" t="s">
        <v>2094</v>
      </c>
      <c r="F5110" s="97">
        <v>0</v>
      </c>
    </row>
    <row r="5111" spans="1:6">
      <c r="A5111" s="96" t="s">
        <v>66</v>
      </c>
      <c r="B5111" s="86" t="s">
        <v>212</v>
      </c>
      <c r="C5111" s="86" t="s">
        <v>2095</v>
      </c>
      <c r="D5111" s="86" t="s">
        <v>2096</v>
      </c>
      <c r="F5111" s="97">
        <v>0</v>
      </c>
    </row>
    <row r="5112" spans="1:6">
      <c r="A5112" s="96" t="s">
        <v>66</v>
      </c>
      <c r="B5112" s="86" t="s">
        <v>212</v>
      </c>
      <c r="C5112" s="86" t="s">
        <v>2097</v>
      </c>
      <c r="D5112" s="86" t="s">
        <v>2098</v>
      </c>
      <c r="F5112" s="97">
        <v>0</v>
      </c>
    </row>
    <row r="5113" spans="1:6">
      <c r="A5113" s="96" t="s">
        <v>66</v>
      </c>
      <c r="B5113" s="86" t="s">
        <v>212</v>
      </c>
      <c r="C5113" s="86" t="s">
        <v>2099</v>
      </c>
      <c r="D5113" s="86" t="s">
        <v>2100</v>
      </c>
      <c r="F5113" s="97">
        <v>0</v>
      </c>
    </row>
    <row r="5114" spans="1:6">
      <c r="A5114" s="96" t="s">
        <v>66</v>
      </c>
      <c r="B5114" s="86" t="s">
        <v>212</v>
      </c>
      <c r="C5114" s="86" t="s">
        <v>2101</v>
      </c>
      <c r="D5114" s="86" t="s">
        <v>2102</v>
      </c>
      <c r="F5114" s="97">
        <v>0</v>
      </c>
    </row>
    <row r="5115" spans="1:6">
      <c r="A5115" s="96" t="s">
        <v>66</v>
      </c>
      <c r="B5115" s="86" t="s">
        <v>212</v>
      </c>
      <c r="C5115" s="86" t="s">
        <v>2103</v>
      </c>
      <c r="D5115" s="86" t="s">
        <v>2104</v>
      </c>
      <c r="F5115" s="97">
        <v>0</v>
      </c>
    </row>
    <row r="5116" spans="1:6">
      <c r="A5116" s="96" t="s">
        <v>66</v>
      </c>
      <c r="B5116" s="86" t="s">
        <v>212</v>
      </c>
      <c r="C5116" s="86" t="s">
        <v>2105</v>
      </c>
      <c r="D5116" s="86" t="s">
        <v>2106</v>
      </c>
      <c r="F5116" s="97">
        <v>0</v>
      </c>
    </row>
    <row r="5117" spans="1:6">
      <c r="A5117" s="96" t="s">
        <v>66</v>
      </c>
      <c r="B5117" s="86" t="s">
        <v>212</v>
      </c>
      <c r="C5117" s="86" t="s">
        <v>2107</v>
      </c>
      <c r="D5117" s="86" t="s">
        <v>2108</v>
      </c>
      <c r="F5117" s="97">
        <v>0</v>
      </c>
    </row>
    <row r="5118" spans="1:6">
      <c r="A5118" s="96" t="s">
        <v>66</v>
      </c>
      <c r="B5118" s="86" t="s">
        <v>212</v>
      </c>
      <c r="C5118" s="86" t="s">
        <v>2109</v>
      </c>
      <c r="D5118" s="86" t="s">
        <v>2110</v>
      </c>
      <c r="F5118" s="97">
        <v>0</v>
      </c>
    </row>
    <row r="5119" spans="1:6">
      <c r="A5119" s="96" t="s">
        <v>66</v>
      </c>
      <c r="B5119" s="86" t="s">
        <v>212</v>
      </c>
      <c r="C5119" s="86" t="s">
        <v>2111</v>
      </c>
      <c r="D5119" s="86" t="s">
        <v>2112</v>
      </c>
      <c r="F5119" s="97">
        <v>0</v>
      </c>
    </row>
    <row r="5120" spans="1:6">
      <c r="A5120" s="96" t="s">
        <v>66</v>
      </c>
      <c r="B5120" s="86" t="s">
        <v>212</v>
      </c>
      <c r="C5120" s="86" t="s">
        <v>2113</v>
      </c>
      <c r="D5120" s="86" t="s">
        <v>2019</v>
      </c>
      <c r="F5120" s="97">
        <v>0</v>
      </c>
    </row>
    <row r="5121" spans="1:6">
      <c r="A5121" s="96" t="s">
        <v>66</v>
      </c>
      <c r="B5121" s="86" t="s">
        <v>212</v>
      </c>
      <c r="C5121" s="86" t="s">
        <v>2114</v>
      </c>
      <c r="D5121" s="86" t="s">
        <v>1287</v>
      </c>
      <c r="F5121" s="97">
        <v>0</v>
      </c>
    </row>
    <row r="5122" spans="1:6">
      <c r="A5122" s="96" t="s">
        <v>66</v>
      </c>
      <c r="B5122" s="86" t="s">
        <v>212</v>
      </c>
      <c r="C5122" s="86" t="s">
        <v>2115</v>
      </c>
      <c r="D5122" s="86" t="s">
        <v>2116</v>
      </c>
      <c r="F5122" s="97">
        <v>0</v>
      </c>
    </row>
    <row r="5123" spans="1:6">
      <c r="A5123" s="96" t="s">
        <v>66</v>
      </c>
      <c r="B5123" s="86" t="s">
        <v>212</v>
      </c>
      <c r="C5123" s="86" t="s">
        <v>2117</v>
      </c>
      <c r="D5123" s="86" t="s">
        <v>2118</v>
      </c>
      <c r="F5123" s="97">
        <v>0</v>
      </c>
    </row>
    <row r="5124" spans="1:6">
      <c r="A5124" s="96" t="s">
        <v>66</v>
      </c>
      <c r="B5124" s="86" t="s">
        <v>212</v>
      </c>
      <c r="C5124" s="86" t="s">
        <v>2119</v>
      </c>
      <c r="D5124" s="86" t="s">
        <v>2120</v>
      </c>
      <c r="F5124" s="97">
        <v>0</v>
      </c>
    </row>
    <row r="5125" spans="1:6">
      <c r="A5125" s="96" t="s">
        <v>66</v>
      </c>
      <c r="B5125" s="86" t="s">
        <v>212</v>
      </c>
      <c r="C5125" s="86" t="s">
        <v>2121</v>
      </c>
      <c r="D5125" s="86" t="s">
        <v>2122</v>
      </c>
      <c r="F5125" s="97">
        <v>0</v>
      </c>
    </row>
    <row r="5126" spans="1:6">
      <c r="A5126" s="96" t="s">
        <v>66</v>
      </c>
      <c r="B5126" s="86" t="s">
        <v>212</v>
      </c>
      <c r="C5126" s="86" t="s">
        <v>2123</v>
      </c>
      <c r="D5126" s="86" t="s">
        <v>2124</v>
      </c>
      <c r="F5126" s="97">
        <v>0</v>
      </c>
    </row>
    <row r="5127" spans="1:6">
      <c r="A5127" s="96" t="s">
        <v>66</v>
      </c>
      <c r="B5127" s="86" t="s">
        <v>212</v>
      </c>
      <c r="C5127" s="92" t="s">
        <v>2125</v>
      </c>
      <c r="D5127" s="86" t="s">
        <v>2126</v>
      </c>
      <c r="F5127" s="97">
        <v>0</v>
      </c>
    </row>
    <row r="5128" spans="1:6">
      <c r="A5128" s="96" t="s">
        <v>66</v>
      </c>
      <c r="B5128" s="86" t="s">
        <v>212</v>
      </c>
      <c r="C5128" s="86" t="s">
        <v>2127</v>
      </c>
      <c r="D5128" s="86" t="s">
        <v>2128</v>
      </c>
      <c r="F5128" s="97">
        <v>0</v>
      </c>
    </row>
    <row r="5129" spans="1:6">
      <c r="A5129" s="96" t="s">
        <v>66</v>
      </c>
      <c r="B5129" s="86" t="s">
        <v>212</v>
      </c>
      <c r="C5129" s="86" t="s">
        <v>2129</v>
      </c>
      <c r="D5129" s="86" t="s">
        <v>2130</v>
      </c>
      <c r="F5129" s="97">
        <v>0</v>
      </c>
    </row>
    <row r="5130" spans="1:6">
      <c r="A5130" s="96" t="s">
        <v>66</v>
      </c>
      <c r="B5130" s="86" t="s">
        <v>212</v>
      </c>
      <c r="C5130" s="86" t="s">
        <v>2131</v>
      </c>
      <c r="D5130" s="86" t="s">
        <v>2132</v>
      </c>
      <c r="F5130" s="97">
        <v>0</v>
      </c>
    </row>
    <row r="5131" spans="1:6">
      <c r="A5131" s="96" t="s">
        <v>66</v>
      </c>
      <c r="B5131" s="86" t="s">
        <v>212</v>
      </c>
      <c r="C5131" s="86" t="s">
        <v>2133</v>
      </c>
      <c r="D5131" s="86" t="s">
        <v>2134</v>
      </c>
      <c r="F5131" s="97">
        <v>0</v>
      </c>
    </row>
    <row r="5132" spans="1:6">
      <c r="A5132" s="96" t="s">
        <v>66</v>
      </c>
      <c r="B5132" s="86" t="s">
        <v>212</v>
      </c>
      <c r="C5132" s="86" t="s">
        <v>2135</v>
      </c>
      <c r="D5132" s="86" t="s">
        <v>2136</v>
      </c>
      <c r="F5132" s="97">
        <v>0</v>
      </c>
    </row>
    <row r="5133" spans="1:6">
      <c r="A5133" s="96" t="s">
        <v>66</v>
      </c>
      <c r="B5133" s="86" t="s">
        <v>212</v>
      </c>
      <c r="C5133" s="86" t="s">
        <v>2137</v>
      </c>
      <c r="D5133" s="86" t="s">
        <v>2138</v>
      </c>
      <c r="F5133" s="97">
        <v>0</v>
      </c>
    </row>
    <row r="5134" spans="1:6">
      <c r="A5134" s="96" t="s">
        <v>66</v>
      </c>
      <c r="B5134" s="86" t="s">
        <v>212</v>
      </c>
      <c r="C5134" s="86" t="s">
        <v>2139</v>
      </c>
      <c r="D5134" s="86" t="s">
        <v>2140</v>
      </c>
      <c r="F5134" s="97">
        <v>0</v>
      </c>
    </row>
    <row r="5135" spans="1:6">
      <c r="A5135" s="96" t="s">
        <v>66</v>
      </c>
      <c r="B5135" s="86" t="s">
        <v>212</v>
      </c>
      <c r="C5135" s="86" t="s">
        <v>2141</v>
      </c>
      <c r="D5135" s="86" t="s">
        <v>2142</v>
      </c>
      <c r="F5135" s="97">
        <v>0</v>
      </c>
    </row>
    <row r="5136" spans="1:6">
      <c r="A5136" s="96" t="s">
        <v>66</v>
      </c>
      <c r="B5136" s="86" t="s">
        <v>212</v>
      </c>
      <c r="C5136" s="86" t="s">
        <v>2143</v>
      </c>
      <c r="D5136" s="86" t="s">
        <v>2144</v>
      </c>
      <c r="F5136" s="97">
        <v>0</v>
      </c>
    </row>
    <row r="5137" spans="1:6">
      <c r="A5137" s="96" t="s">
        <v>66</v>
      </c>
      <c r="B5137" s="86" t="s">
        <v>212</v>
      </c>
      <c r="C5137" s="88" t="s">
        <v>2145</v>
      </c>
      <c r="D5137" s="88" t="s">
        <v>2146</v>
      </c>
      <c r="F5137" s="97">
        <v>0</v>
      </c>
    </row>
    <row r="5138" spans="1:6">
      <c r="A5138" s="96" t="s">
        <v>66</v>
      </c>
      <c r="B5138" s="86" t="s">
        <v>212</v>
      </c>
      <c r="C5138" s="86" t="s">
        <v>2147</v>
      </c>
      <c r="D5138" s="86" t="s">
        <v>2148</v>
      </c>
      <c r="F5138" s="97">
        <v>0</v>
      </c>
    </row>
    <row r="5139" spans="1:6">
      <c r="A5139" s="96" t="s">
        <v>66</v>
      </c>
      <c r="B5139" s="86" t="s">
        <v>212</v>
      </c>
      <c r="C5139" s="86" t="s">
        <v>2149</v>
      </c>
      <c r="D5139" s="86" t="s">
        <v>2150</v>
      </c>
      <c r="F5139" s="97">
        <v>0</v>
      </c>
    </row>
    <row r="5140" spans="1:6">
      <c r="A5140" s="96" t="s">
        <v>66</v>
      </c>
      <c r="B5140" s="86" t="s">
        <v>212</v>
      </c>
      <c r="C5140" s="86" t="s">
        <v>2151</v>
      </c>
      <c r="D5140" s="86" t="s">
        <v>2152</v>
      </c>
      <c r="F5140" s="97">
        <v>0</v>
      </c>
    </row>
    <row r="5141" spans="1:6">
      <c r="A5141" s="96" t="s">
        <v>66</v>
      </c>
      <c r="B5141" s="86" t="s">
        <v>212</v>
      </c>
      <c r="C5141" s="86" t="s">
        <v>2153</v>
      </c>
      <c r="D5141" s="86" t="s">
        <v>2233</v>
      </c>
      <c r="F5141" s="97">
        <v>0</v>
      </c>
    </row>
    <row r="5142" spans="1:6">
      <c r="A5142" s="96" t="s">
        <v>66</v>
      </c>
      <c r="B5142" s="86" t="s">
        <v>212</v>
      </c>
      <c r="C5142" s="86" t="s">
        <v>2155</v>
      </c>
      <c r="D5142" s="86" t="s">
        <v>2156</v>
      </c>
      <c r="F5142" s="98">
        <v>2</v>
      </c>
    </row>
    <row r="5143" spans="1:6">
      <c r="A5143" s="96" t="s">
        <v>66</v>
      </c>
      <c r="B5143" s="86" t="s">
        <v>212</v>
      </c>
      <c r="C5143" s="86" t="s">
        <v>2157</v>
      </c>
      <c r="D5143" s="86" t="s">
        <v>2158</v>
      </c>
      <c r="F5143" s="97">
        <v>0</v>
      </c>
    </row>
    <row r="5144" spans="1:6">
      <c r="A5144" s="96" t="s">
        <v>66</v>
      </c>
      <c r="B5144" s="86" t="s">
        <v>212</v>
      </c>
      <c r="C5144" s="86" t="s">
        <v>2159</v>
      </c>
      <c r="D5144" s="86" t="s">
        <v>2160</v>
      </c>
      <c r="F5144" s="97">
        <v>0</v>
      </c>
    </row>
    <row r="5145" spans="1:6">
      <c r="A5145" s="96" t="s">
        <v>66</v>
      </c>
      <c r="B5145" s="86" t="s">
        <v>212</v>
      </c>
      <c r="C5145" s="86" t="s">
        <v>2161</v>
      </c>
      <c r="D5145" s="86" t="s">
        <v>2162</v>
      </c>
      <c r="F5145" s="97">
        <v>0</v>
      </c>
    </row>
    <row r="5146" spans="1:6">
      <c r="A5146" s="96" t="s">
        <v>66</v>
      </c>
      <c r="B5146" s="86" t="s">
        <v>212</v>
      </c>
      <c r="C5146" s="86" t="s">
        <v>2163</v>
      </c>
      <c r="D5146" s="86" t="s">
        <v>2234</v>
      </c>
      <c r="F5146" s="97">
        <v>0</v>
      </c>
    </row>
    <row r="5147" spans="1:6">
      <c r="A5147" s="96" t="s">
        <v>66</v>
      </c>
      <c r="B5147" s="86" t="s">
        <v>212</v>
      </c>
      <c r="C5147" s="86" t="s">
        <v>2165</v>
      </c>
      <c r="D5147" s="86" t="s">
        <v>2166</v>
      </c>
      <c r="F5147" s="97">
        <v>0</v>
      </c>
    </row>
    <row r="5148" spans="1:6">
      <c r="A5148" s="96" t="s">
        <v>66</v>
      </c>
      <c r="B5148" s="86" t="s">
        <v>212</v>
      </c>
      <c r="C5148" s="86" t="s">
        <v>2167</v>
      </c>
      <c r="D5148" s="86" t="s">
        <v>2168</v>
      </c>
      <c r="F5148" s="97">
        <v>0</v>
      </c>
    </row>
    <row r="5149" spans="1:6">
      <c r="A5149" s="96" t="s">
        <v>66</v>
      </c>
      <c r="B5149" s="86" t="s">
        <v>212</v>
      </c>
      <c r="C5149" s="86" t="s">
        <v>2169</v>
      </c>
      <c r="D5149" s="86" t="s">
        <v>2162</v>
      </c>
      <c r="F5149" s="97">
        <v>0</v>
      </c>
    </row>
    <row r="5150" spans="1:6">
      <c r="A5150" s="96" t="s">
        <v>66</v>
      </c>
      <c r="B5150" s="86" t="s">
        <v>212</v>
      </c>
      <c r="C5150" s="86" t="s">
        <v>2170</v>
      </c>
      <c r="D5150" s="86" t="s">
        <v>2171</v>
      </c>
      <c r="F5150" s="97">
        <v>0</v>
      </c>
    </row>
    <row r="5151" spans="1:6">
      <c r="A5151" s="96" t="s">
        <v>66</v>
      </c>
      <c r="B5151" s="86" t="s">
        <v>212</v>
      </c>
      <c r="C5151" s="86" t="s">
        <v>2172</v>
      </c>
      <c r="D5151" s="86" t="s">
        <v>2173</v>
      </c>
      <c r="F5151" s="97">
        <v>0</v>
      </c>
    </row>
    <row r="5152" spans="1:6">
      <c r="A5152" s="96" t="s">
        <v>66</v>
      </c>
      <c r="B5152" s="86" t="s">
        <v>212</v>
      </c>
      <c r="C5152" s="86" t="s">
        <v>2174</v>
      </c>
      <c r="D5152" s="86" t="s">
        <v>2175</v>
      </c>
      <c r="F5152" s="97">
        <v>0</v>
      </c>
    </row>
    <row r="5153" spans="1:6">
      <c r="A5153" s="96" t="s">
        <v>66</v>
      </c>
      <c r="B5153" s="86" t="s">
        <v>212</v>
      </c>
      <c r="C5153" s="86" t="s">
        <v>2176</v>
      </c>
      <c r="D5153" s="86" t="s">
        <v>2177</v>
      </c>
      <c r="F5153" s="97">
        <v>0</v>
      </c>
    </row>
    <row r="5154" spans="1:6">
      <c r="A5154" s="96" t="s">
        <v>66</v>
      </c>
      <c r="B5154" s="86" t="s">
        <v>212</v>
      </c>
      <c r="C5154" s="86" t="s">
        <v>2178</v>
      </c>
      <c r="D5154" s="86" t="s">
        <v>2179</v>
      </c>
      <c r="F5154" s="97">
        <v>0</v>
      </c>
    </row>
    <row r="5155" spans="1:6">
      <c r="A5155" s="96" t="s">
        <v>66</v>
      </c>
      <c r="B5155" s="86" t="s">
        <v>212</v>
      </c>
      <c r="C5155" s="86" t="s">
        <v>2180</v>
      </c>
      <c r="D5155" s="86" t="s">
        <v>2181</v>
      </c>
      <c r="F5155" s="97">
        <v>0</v>
      </c>
    </row>
    <row r="5156" spans="1:6">
      <c r="A5156" s="96" t="s">
        <v>66</v>
      </c>
      <c r="B5156" s="86" t="s">
        <v>212</v>
      </c>
      <c r="C5156" s="86" t="s">
        <v>2182</v>
      </c>
      <c r="D5156" s="86" t="s">
        <v>2183</v>
      </c>
      <c r="F5156" s="97">
        <v>0</v>
      </c>
    </row>
    <row r="5157" spans="1:6">
      <c r="A5157" s="96" t="s">
        <v>66</v>
      </c>
      <c r="B5157" s="86" t="s">
        <v>212</v>
      </c>
      <c r="C5157" s="87" t="s">
        <v>2184</v>
      </c>
      <c r="D5157" s="86" t="s">
        <v>2185</v>
      </c>
      <c r="F5157" s="97">
        <v>0</v>
      </c>
    </row>
    <row r="5158" spans="1:6">
      <c r="A5158" s="96" t="s">
        <v>67</v>
      </c>
      <c r="B5158" s="86" t="s">
        <v>213</v>
      </c>
      <c r="C5158" s="86" t="s">
        <v>298</v>
      </c>
      <c r="D5158" s="86" t="s">
        <v>299</v>
      </c>
      <c r="F5158" s="97">
        <v>0</v>
      </c>
    </row>
    <row r="5159" spans="1:6">
      <c r="A5159" s="96" t="s">
        <v>67</v>
      </c>
      <c r="B5159" s="86" t="s">
        <v>213</v>
      </c>
      <c r="C5159" s="86" t="s">
        <v>302</v>
      </c>
      <c r="D5159" s="86" t="s">
        <v>303</v>
      </c>
      <c r="F5159" s="97">
        <v>0</v>
      </c>
    </row>
    <row r="5160" spans="1:6">
      <c r="A5160" s="96" t="s">
        <v>67</v>
      </c>
      <c r="B5160" s="86" t="s">
        <v>213</v>
      </c>
      <c r="C5160" s="86" t="s">
        <v>306</v>
      </c>
      <c r="D5160" s="86" t="s">
        <v>307</v>
      </c>
      <c r="F5160" s="97">
        <v>0</v>
      </c>
    </row>
    <row r="5161" spans="1:6">
      <c r="A5161" s="96" t="s">
        <v>67</v>
      </c>
      <c r="B5161" s="86" t="s">
        <v>213</v>
      </c>
      <c r="C5161" s="86" t="s">
        <v>308</v>
      </c>
      <c r="D5161" s="86" t="s">
        <v>309</v>
      </c>
      <c r="F5161" s="97">
        <v>0</v>
      </c>
    </row>
    <row r="5162" spans="1:6">
      <c r="A5162" s="96" t="s">
        <v>67</v>
      </c>
      <c r="B5162" s="86" t="s">
        <v>213</v>
      </c>
      <c r="C5162" s="86" t="s">
        <v>311</v>
      </c>
      <c r="D5162" s="86" t="s">
        <v>312</v>
      </c>
      <c r="F5162" s="97">
        <v>0</v>
      </c>
    </row>
    <row r="5163" spans="1:6">
      <c r="A5163" s="96" t="s">
        <v>67</v>
      </c>
      <c r="B5163" s="86" t="s">
        <v>213</v>
      </c>
      <c r="C5163" s="86" t="s">
        <v>314</v>
      </c>
      <c r="D5163" s="86" t="s">
        <v>315</v>
      </c>
      <c r="F5163" s="97">
        <v>0</v>
      </c>
    </row>
    <row r="5164" spans="1:6">
      <c r="A5164" s="96" t="s">
        <v>67</v>
      </c>
      <c r="B5164" s="86" t="s">
        <v>213</v>
      </c>
      <c r="C5164" s="86" t="s">
        <v>317</v>
      </c>
      <c r="D5164" s="86" t="s">
        <v>318</v>
      </c>
      <c r="F5164" s="97">
        <v>0</v>
      </c>
    </row>
    <row r="5165" spans="1:6">
      <c r="A5165" s="96" t="s">
        <v>67</v>
      </c>
      <c r="B5165" s="86" t="s">
        <v>213</v>
      </c>
      <c r="C5165" s="86" t="s">
        <v>320</v>
      </c>
      <c r="D5165" s="86" t="s">
        <v>321</v>
      </c>
      <c r="F5165" s="97">
        <v>0</v>
      </c>
    </row>
    <row r="5166" spans="1:6">
      <c r="A5166" s="96" t="s">
        <v>67</v>
      </c>
      <c r="B5166" s="86" t="s">
        <v>213</v>
      </c>
      <c r="C5166" s="86" t="s">
        <v>322</v>
      </c>
      <c r="D5166" s="86" t="s">
        <v>323</v>
      </c>
      <c r="F5166" s="97">
        <v>0</v>
      </c>
    </row>
    <row r="5167" spans="1:6">
      <c r="A5167" s="96" t="s">
        <v>67</v>
      </c>
      <c r="B5167" s="86" t="s">
        <v>213</v>
      </c>
      <c r="C5167" s="86" t="s">
        <v>325</v>
      </c>
      <c r="D5167" s="86" t="s">
        <v>326</v>
      </c>
      <c r="F5167" s="97">
        <v>0</v>
      </c>
    </row>
    <row r="5168" spans="1:6">
      <c r="A5168" s="96" t="s">
        <v>67</v>
      </c>
      <c r="B5168" s="86" t="s">
        <v>213</v>
      </c>
      <c r="C5168" s="86" t="s">
        <v>327</v>
      </c>
      <c r="D5168" s="86" t="s">
        <v>328</v>
      </c>
      <c r="F5168" s="97">
        <v>0</v>
      </c>
    </row>
    <row r="5169" spans="1:6">
      <c r="A5169" s="96" t="s">
        <v>67</v>
      </c>
      <c r="B5169" s="86" t="s">
        <v>213</v>
      </c>
      <c r="C5169" s="87" t="s">
        <v>330</v>
      </c>
      <c r="D5169" s="86" t="s">
        <v>331</v>
      </c>
      <c r="F5169" s="97">
        <v>0</v>
      </c>
    </row>
    <row r="5170" spans="1:6">
      <c r="A5170" s="96" t="s">
        <v>67</v>
      </c>
      <c r="B5170" s="86" t="s">
        <v>213</v>
      </c>
      <c r="C5170" s="86" t="s">
        <v>332</v>
      </c>
      <c r="D5170" s="86" t="s">
        <v>333</v>
      </c>
      <c r="F5170" s="97">
        <v>0</v>
      </c>
    </row>
    <row r="5171" spans="1:6">
      <c r="A5171" s="96" t="s">
        <v>67</v>
      </c>
      <c r="B5171" s="86" t="s">
        <v>213</v>
      </c>
      <c r="C5171" s="86" t="s">
        <v>334</v>
      </c>
      <c r="D5171" s="86" t="s">
        <v>335</v>
      </c>
      <c r="F5171" s="97">
        <v>0</v>
      </c>
    </row>
    <row r="5172" spans="1:6">
      <c r="A5172" s="96" t="s">
        <v>67</v>
      </c>
      <c r="B5172" s="86" t="s">
        <v>213</v>
      </c>
      <c r="C5172" s="86" t="s">
        <v>336</v>
      </c>
      <c r="D5172" s="86" t="s">
        <v>337</v>
      </c>
      <c r="F5172" s="97">
        <v>0</v>
      </c>
    </row>
    <row r="5173" spans="1:6">
      <c r="A5173" s="96" t="s">
        <v>67</v>
      </c>
      <c r="B5173" s="86" t="s">
        <v>213</v>
      </c>
      <c r="C5173" s="86" t="s">
        <v>339</v>
      </c>
      <c r="D5173" s="86" t="s">
        <v>340</v>
      </c>
      <c r="F5173" s="97">
        <v>0</v>
      </c>
    </row>
    <row r="5174" spans="1:6">
      <c r="A5174" s="96" t="s">
        <v>67</v>
      </c>
      <c r="B5174" s="86" t="s">
        <v>213</v>
      </c>
      <c r="C5174" s="86" t="s">
        <v>342</v>
      </c>
      <c r="D5174" s="86" t="s">
        <v>343</v>
      </c>
      <c r="F5174" s="97">
        <v>0</v>
      </c>
    </row>
    <row r="5175" spans="1:6">
      <c r="A5175" s="96" t="s">
        <v>67</v>
      </c>
      <c r="B5175" s="86" t="s">
        <v>213</v>
      </c>
      <c r="C5175" s="86" t="s">
        <v>344</v>
      </c>
      <c r="D5175" s="86" t="s">
        <v>345</v>
      </c>
      <c r="F5175" s="97">
        <v>0</v>
      </c>
    </row>
    <row r="5176" spans="1:6">
      <c r="A5176" s="96" t="s">
        <v>67</v>
      </c>
      <c r="B5176" s="86" t="s">
        <v>213</v>
      </c>
      <c r="C5176" s="86" t="s">
        <v>347</v>
      </c>
      <c r="D5176" s="86" t="s">
        <v>348</v>
      </c>
      <c r="F5176" s="97">
        <v>0</v>
      </c>
    </row>
    <row r="5177" spans="1:6">
      <c r="A5177" s="96" t="s">
        <v>67</v>
      </c>
      <c r="B5177" s="86" t="s">
        <v>213</v>
      </c>
      <c r="C5177" s="86" t="s">
        <v>349</v>
      </c>
      <c r="D5177" s="86" t="s">
        <v>350</v>
      </c>
      <c r="F5177" s="97">
        <v>0</v>
      </c>
    </row>
    <row r="5178" spans="1:6">
      <c r="A5178" s="96" t="s">
        <v>67</v>
      </c>
      <c r="B5178" s="86" t="s">
        <v>213</v>
      </c>
      <c r="C5178" s="86" t="s">
        <v>353</v>
      </c>
      <c r="D5178" s="86" t="s">
        <v>354</v>
      </c>
      <c r="F5178" s="97">
        <v>0</v>
      </c>
    </row>
    <row r="5179" spans="1:6">
      <c r="A5179" s="96" t="s">
        <v>67</v>
      </c>
      <c r="B5179" s="86" t="s">
        <v>213</v>
      </c>
      <c r="C5179" s="86" t="s">
        <v>355</v>
      </c>
      <c r="D5179" s="86" t="s">
        <v>356</v>
      </c>
      <c r="F5179" s="97">
        <v>0</v>
      </c>
    </row>
    <row r="5180" spans="1:6">
      <c r="A5180" s="96" t="s">
        <v>67</v>
      </c>
      <c r="B5180" s="86" t="s">
        <v>213</v>
      </c>
      <c r="C5180" s="86" t="s">
        <v>358</v>
      </c>
      <c r="D5180" s="86" t="s">
        <v>359</v>
      </c>
      <c r="F5180" s="97">
        <v>0</v>
      </c>
    </row>
    <row r="5181" spans="1:6">
      <c r="A5181" s="96" t="s">
        <v>67</v>
      </c>
      <c r="B5181" s="86" t="s">
        <v>213</v>
      </c>
      <c r="C5181" s="86" t="s">
        <v>360</v>
      </c>
      <c r="D5181" s="86" t="s">
        <v>361</v>
      </c>
      <c r="F5181" s="97">
        <v>0</v>
      </c>
    </row>
    <row r="5182" spans="1:6">
      <c r="A5182" s="96" t="s">
        <v>67</v>
      </c>
      <c r="B5182" s="86" t="s">
        <v>213</v>
      </c>
      <c r="C5182" s="86" t="s">
        <v>362</v>
      </c>
      <c r="D5182" s="86" t="s">
        <v>363</v>
      </c>
      <c r="F5182" s="97">
        <v>0</v>
      </c>
    </row>
    <row r="5183" spans="1:6">
      <c r="A5183" s="96" t="s">
        <v>67</v>
      </c>
      <c r="B5183" s="86" t="s">
        <v>213</v>
      </c>
      <c r="C5183" s="86" t="s">
        <v>364</v>
      </c>
      <c r="D5183" s="86" t="s">
        <v>365</v>
      </c>
      <c r="F5183" s="97">
        <v>0</v>
      </c>
    </row>
    <row r="5184" spans="1:6">
      <c r="A5184" s="96" t="s">
        <v>67</v>
      </c>
      <c r="B5184" s="86" t="s">
        <v>213</v>
      </c>
      <c r="C5184" s="86" t="s">
        <v>366</v>
      </c>
      <c r="D5184" s="86" t="s">
        <v>367</v>
      </c>
      <c r="F5184" s="97">
        <v>0</v>
      </c>
    </row>
    <row r="5185" spans="1:6">
      <c r="A5185" s="96" t="s">
        <v>67</v>
      </c>
      <c r="B5185" s="86" t="s">
        <v>213</v>
      </c>
      <c r="C5185" s="86" t="s">
        <v>369</v>
      </c>
      <c r="D5185" s="86" t="s">
        <v>370</v>
      </c>
      <c r="F5185" s="97">
        <v>0</v>
      </c>
    </row>
    <row r="5186" spans="1:6">
      <c r="A5186" s="96" t="s">
        <v>67</v>
      </c>
      <c r="B5186" s="86" t="s">
        <v>213</v>
      </c>
      <c r="C5186" s="86" t="s">
        <v>371</v>
      </c>
      <c r="D5186" s="86" t="s">
        <v>372</v>
      </c>
      <c r="F5186" s="97">
        <v>0</v>
      </c>
    </row>
    <row r="5187" spans="1:6">
      <c r="A5187" s="96" t="s">
        <v>67</v>
      </c>
      <c r="B5187" s="86" t="s">
        <v>213</v>
      </c>
      <c r="C5187" s="86" t="s">
        <v>373</v>
      </c>
      <c r="D5187" s="86" t="s">
        <v>374</v>
      </c>
      <c r="F5187" s="97">
        <v>0</v>
      </c>
    </row>
    <row r="5188" spans="1:6">
      <c r="A5188" s="96" t="s">
        <v>67</v>
      </c>
      <c r="B5188" s="86" t="s">
        <v>213</v>
      </c>
      <c r="C5188" s="86" t="s">
        <v>376</v>
      </c>
      <c r="D5188" s="86" t="s">
        <v>377</v>
      </c>
      <c r="F5188" s="97">
        <v>0</v>
      </c>
    </row>
    <row r="5189" spans="1:6">
      <c r="A5189" s="96" t="s">
        <v>67</v>
      </c>
      <c r="B5189" s="86" t="s">
        <v>213</v>
      </c>
      <c r="C5189" s="86" t="s">
        <v>378</v>
      </c>
      <c r="D5189" s="86" t="s">
        <v>379</v>
      </c>
      <c r="F5189" s="97">
        <v>0</v>
      </c>
    </row>
    <row r="5190" spans="1:6">
      <c r="A5190" s="96" t="s">
        <v>67</v>
      </c>
      <c r="B5190" s="86" t="s">
        <v>213</v>
      </c>
      <c r="C5190" s="86" t="s">
        <v>382</v>
      </c>
      <c r="D5190" s="86" t="s">
        <v>383</v>
      </c>
      <c r="F5190" s="97">
        <v>0</v>
      </c>
    </row>
    <row r="5191" spans="1:6">
      <c r="A5191" s="96" t="s">
        <v>67</v>
      </c>
      <c r="B5191" s="86" t="s">
        <v>213</v>
      </c>
      <c r="C5191" s="86" t="s">
        <v>385</v>
      </c>
      <c r="D5191" s="86" t="s">
        <v>386</v>
      </c>
      <c r="F5191" s="97">
        <v>0</v>
      </c>
    </row>
    <row r="5192" spans="1:6">
      <c r="A5192" s="96" t="s">
        <v>67</v>
      </c>
      <c r="B5192" s="86" t="s">
        <v>213</v>
      </c>
      <c r="C5192" s="86" t="s">
        <v>387</v>
      </c>
      <c r="D5192" s="86" t="s">
        <v>388</v>
      </c>
      <c r="F5192" s="97">
        <v>0</v>
      </c>
    </row>
    <row r="5193" spans="1:6">
      <c r="A5193" s="96" t="s">
        <v>67</v>
      </c>
      <c r="B5193" s="86" t="s">
        <v>213</v>
      </c>
      <c r="C5193" s="86" t="s">
        <v>390</v>
      </c>
      <c r="D5193" s="86" t="s">
        <v>391</v>
      </c>
      <c r="F5193" s="97">
        <v>0</v>
      </c>
    </row>
    <row r="5194" spans="1:6">
      <c r="A5194" s="96" t="s">
        <v>67</v>
      </c>
      <c r="B5194" s="86" t="s">
        <v>213</v>
      </c>
      <c r="C5194" s="86" t="s">
        <v>392</v>
      </c>
      <c r="D5194" s="86" t="s">
        <v>393</v>
      </c>
      <c r="F5194" s="97">
        <v>0</v>
      </c>
    </row>
    <row r="5195" spans="1:6">
      <c r="A5195" s="96" t="s">
        <v>67</v>
      </c>
      <c r="B5195" s="86" t="s">
        <v>213</v>
      </c>
      <c r="C5195" s="86" t="s">
        <v>394</v>
      </c>
      <c r="D5195" s="86" t="s">
        <v>395</v>
      </c>
      <c r="F5195" s="97">
        <v>0</v>
      </c>
    </row>
    <row r="5196" spans="1:6">
      <c r="A5196" s="96" t="s">
        <v>67</v>
      </c>
      <c r="B5196" s="86" t="s">
        <v>213</v>
      </c>
      <c r="C5196" s="86" t="s">
        <v>396</v>
      </c>
      <c r="D5196" s="86" t="s">
        <v>397</v>
      </c>
      <c r="F5196" s="97">
        <v>0</v>
      </c>
    </row>
    <row r="5197" spans="1:6">
      <c r="A5197" s="96" t="s">
        <v>67</v>
      </c>
      <c r="B5197" s="86" t="s">
        <v>213</v>
      </c>
      <c r="C5197" s="86" t="s">
        <v>398</v>
      </c>
      <c r="D5197" s="86" t="s">
        <v>399</v>
      </c>
      <c r="F5197" s="97">
        <v>0</v>
      </c>
    </row>
    <row r="5198" spans="1:6">
      <c r="A5198" s="96" t="s">
        <v>67</v>
      </c>
      <c r="B5198" s="86" t="s">
        <v>213</v>
      </c>
      <c r="C5198" s="86" t="s">
        <v>401</v>
      </c>
      <c r="D5198" s="86" t="s">
        <v>402</v>
      </c>
      <c r="F5198" s="97">
        <v>0</v>
      </c>
    </row>
    <row r="5199" spans="1:6">
      <c r="A5199" s="96" t="s">
        <v>67</v>
      </c>
      <c r="B5199" s="86" t="s">
        <v>213</v>
      </c>
      <c r="C5199" s="86" t="s">
        <v>404</v>
      </c>
      <c r="D5199" s="86" t="s">
        <v>405</v>
      </c>
      <c r="F5199" s="97">
        <v>0</v>
      </c>
    </row>
    <row r="5200" spans="1:6">
      <c r="A5200" s="96" t="s">
        <v>67</v>
      </c>
      <c r="B5200" s="86" t="s">
        <v>213</v>
      </c>
      <c r="C5200" s="86" t="s">
        <v>406</v>
      </c>
      <c r="D5200" s="86" t="s">
        <v>407</v>
      </c>
      <c r="F5200" s="97">
        <v>0</v>
      </c>
    </row>
    <row r="5201" spans="1:6">
      <c r="A5201" s="96" t="s">
        <v>67</v>
      </c>
      <c r="B5201" s="86" t="s">
        <v>213</v>
      </c>
      <c r="C5201" s="86" t="s">
        <v>408</v>
      </c>
      <c r="D5201" s="86" t="s">
        <v>409</v>
      </c>
      <c r="F5201" s="97">
        <v>0</v>
      </c>
    </row>
    <row r="5202" spans="1:6">
      <c r="A5202" s="96" t="s">
        <v>67</v>
      </c>
      <c r="B5202" s="86" t="s">
        <v>213</v>
      </c>
      <c r="C5202" s="86" t="s">
        <v>410</v>
      </c>
      <c r="D5202" s="86" t="s">
        <v>411</v>
      </c>
      <c r="F5202" s="97">
        <v>0</v>
      </c>
    </row>
    <row r="5203" spans="1:6">
      <c r="A5203" s="96" t="s">
        <v>67</v>
      </c>
      <c r="B5203" s="86" t="s">
        <v>213</v>
      </c>
      <c r="C5203" s="86" t="s">
        <v>412</v>
      </c>
      <c r="D5203" s="86" t="s">
        <v>413</v>
      </c>
      <c r="F5203" s="97">
        <v>0</v>
      </c>
    </row>
    <row r="5204" spans="1:6">
      <c r="A5204" s="96" t="s">
        <v>67</v>
      </c>
      <c r="B5204" s="86" t="s">
        <v>213</v>
      </c>
      <c r="C5204" s="86" t="s">
        <v>415</v>
      </c>
      <c r="D5204" s="86" t="s">
        <v>416</v>
      </c>
      <c r="F5204" s="97">
        <v>0</v>
      </c>
    </row>
    <row r="5205" spans="1:6">
      <c r="A5205" s="96" t="s">
        <v>67</v>
      </c>
      <c r="B5205" s="86" t="s">
        <v>213</v>
      </c>
      <c r="C5205" s="86" t="s">
        <v>418</v>
      </c>
      <c r="D5205" s="86" t="s">
        <v>419</v>
      </c>
      <c r="F5205" s="97">
        <v>0</v>
      </c>
    </row>
    <row r="5206" spans="1:6">
      <c r="A5206" s="96" t="s">
        <v>67</v>
      </c>
      <c r="B5206" s="86" t="s">
        <v>213</v>
      </c>
      <c r="C5206" s="86" t="s">
        <v>420</v>
      </c>
      <c r="D5206" s="86" t="s">
        <v>421</v>
      </c>
      <c r="F5206" s="97">
        <v>0</v>
      </c>
    </row>
    <row r="5207" spans="1:6">
      <c r="A5207" s="96" t="s">
        <v>67</v>
      </c>
      <c r="B5207" s="86" t="s">
        <v>213</v>
      </c>
      <c r="C5207" s="86" t="s">
        <v>423</v>
      </c>
      <c r="D5207" s="86" t="s">
        <v>424</v>
      </c>
      <c r="F5207" s="97">
        <v>0</v>
      </c>
    </row>
    <row r="5208" spans="1:6">
      <c r="A5208" s="96" t="s">
        <v>67</v>
      </c>
      <c r="B5208" s="86" t="s">
        <v>213</v>
      </c>
      <c r="C5208" s="86" t="s">
        <v>426</v>
      </c>
      <c r="D5208" s="86" t="s">
        <v>427</v>
      </c>
      <c r="F5208" s="97">
        <v>0</v>
      </c>
    </row>
    <row r="5209" spans="1:6">
      <c r="A5209" s="96" t="s">
        <v>67</v>
      </c>
      <c r="B5209" s="86" t="s">
        <v>213</v>
      </c>
      <c r="C5209" s="86" t="s">
        <v>428</v>
      </c>
      <c r="D5209" s="86" t="s">
        <v>429</v>
      </c>
      <c r="F5209" s="97">
        <v>0</v>
      </c>
    </row>
    <row r="5210" spans="1:6">
      <c r="A5210" s="96" t="s">
        <v>67</v>
      </c>
      <c r="B5210" s="86" t="s">
        <v>213</v>
      </c>
      <c r="C5210" s="86" t="s">
        <v>430</v>
      </c>
      <c r="D5210" s="86" t="s">
        <v>431</v>
      </c>
      <c r="F5210" s="97">
        <v>0</v>
      </c>
    </row>
    <row r="5211" spans="1:6">
      <c r="A5211" s="96" t="s">
        <v>67</v>
      </c>
      <c r="B5211" s="86" t="s">
        <v>213</v>
      </c>
      <c r="C5211" s="86" t="s">
        <v>432</v>
      </c>
      <c r="D5211" s="86" t="s">
        <v>433</v>
      </c>
      <c r="F5211" s="97">
        <v>0</v>
      </c>
    </row>
    <row r="5212" spans="1:6">
      <c r="A5212" s="96" t="s">
        <v>67</v>
      </c>
      <c r="B5212" s="86" t="s">
        <v>213</v>
      </c>
      <c r="C5212" s="86" t="s">
        <v>435</v>
      </c>
      <c r="D5212" s="86" t="s">
        <v>436</v>
      </c>
      <c r="F5212" s="97">
        <v>0</v>
      </c>
    </row>
    <row r="5213" spans="1:6">
      <c r="A5213" s="96" t="s">
        <v>67</v>
      </c>
      <c r="B5213" s="86" t="s">
        <v>213</v>
      </c>
      <c r="C5213" s="86" t="s">
        <v>438</v>
      </c>
      <c r="D5213" s="86" t="s">
        <v>439</v>
      </c>
      <c r="F5213" s="97">
        <v>0</v>
      </c>
    </row>
    <row r="5214" spans="1:6">
      <c r="A5214" s="96" t="s">
        <v>67</v>
      </c>
      <c r="B5214" s="86" t="s">
        <v>213</v>
      </c>
      <c r="C5214" s="86" t="s">
        <v>440</v>
      </c>
      <c r="D5214" s="86" t="s">
        <v>441</v>
      </c>
      <c r="F5214" s="97">
        <v>0</v>
      </c>
    </row>
    <row r="5215" spans="1:6">
      <c r="A5215" s="96" t="s">
        <v>67</v>
      </c>
      <c r="B5215" s="86" t="s">
        <v>213</v>
      </c>
      <c r="C5215" s="86" t="s">
        <v>442</v>
      </c>
      <c r="D5215" s="86" t="s">
        <v>443</v>
      </c>
      <c r="F5215" s="97">
        <v>0</v>
      </c>
    </row>
    <row r="5216" spans="1:6">
      <c r="A5216" s="96" t="s">
        <v>67</v>
      </c>
      <c r="B5216" s="86" t="s">
        <v>213</v>
      </c>
      <c r="C5216" s="86" t="s">
        <v>445</v>
      </c>
      <c r="D5216" s="86" t="s">
        <v>446</v>
      </c>
      <c r="F5216" s="97">
        <v>0</v>
      </c>
    </row>
    <row r="5217" spans="1:6">
      <c r="A5217" s="96" t="s">
        <v>67</v>
      </c>
      <c r="B5217" s="86" t="s">
        <v>213</v>
      </c>
      <c r="C5217" s="86" t="s">
        <v>447</v>
      </c>
      <c r="D5217" s="86" t="s">
        <v>448</v>
      </c>
      <c r="F5217" s="97">
        <v>0</v>
      </c>
    </row>
    <row r="5218" spans="1:6">
      <c r="A5218" s="96" t="s">
        <v>67</v>
      </c>
      <c r="B5218" s="86" t="s">
        <v>213</v>
      </c>
      <c r="C5218" s="86" t="s">
        <v>449</v>
      </c>
      <c r="D5218" s="86" t="s">
        <v>450</v>
      </c>
      <c r="F5218" s="97">
        <v>0</v>
      </c>
    </row>
    <row r="5219" spans="1:6">
      <c r="A5219" s="96" t="s">
        <v>67</v>
      </c>
      <c r="B5219" s="86" t="s">
        <v>213</v>
      </c>
      <c r="C5219" s="86" t="s">
        <v>452</v>
      </c>
      <c r="D5219" s="86" t="s">
        <v>453</v>
      </c>
      <c r="F5219" s="97">
        <v>0</v>
      </c>
    </row>
    <row r="5220" spans="1:6">
      <c r="A5220" s="96" t="s">
        <v>67</v>
      </c>
      <c r="B5220" s="86" t="s">
        <v>213</v>
      </c>
      <c r="C5220" s="86" t="s">
        <v>455</v>
      </c>
      <c r="D5220" s="86" t="s">
        <v>456</v>
      </c>
      <c r="F5220" s="97">
        <v>0</v>
      </c>
    </row>
    <row r="5221" spans="1:6">
      <c r="A5221" s="96" t="s">
        <v>67</v>
      </c>
      <c r="B5221" s="86" t="s">
        <v>213</v>
      </c>
      <c r="C5221" s="86" t="s">
        <v>457</v>
      </c>
      <c r="D5221" s="86" t="s">
        <v>458</v>
      </c>
      <c r="F5221" s="97">
        <v>0</v>
      </c>
    </row>
    <row r="5222" spans="1:6">
      <c r="A5222" s="96" t="s">
        <v>67</v>
      </c>
      <c r="B5222" s="86" t="s">
        <v>213</v>
      </c>
      <c r="C5222" s="86" t="s">
        <v>459</v>
      </c>
      <c r="D5222" s="86" t="s">
        <v>460</v>
      </c>
      <c r="F5222" s="97">
        <v>0</v>
      </c>
    </row>
    <row r="5223" spans="1:6">
      <c r="A5223" s="96" t="s">
        <v>67</v>
      </c>
      <c r="B5223" s="86" t="s">
        <v>213</v>
      </c>
      <c r="C5223" s="86" t="s">
        <v>462</v>
      </c>
      <c r="D5223" s="86" t="s">
        <v>463</v>
      </c>
      <c r="F5223" s="97">
        <v>0</v>
      </c>
    </row>
    <row r="5224" spans="1:6">
      <c r="A5224" s="96" t="s">
        <v>67</v>
      </c>
      <c r="B5224" s="86" t="s">
        <v>213</v>
      </c>
      <c r="C5224" s="86" t="s">
        <v>464</v>
      </c>
      <c r="D5224" s="86" t="s">
        <v>465</v>
      </c>
      <c r="F5224" s="97">
        <v>0</v>
      </c>
    </row>
    <row r="5225" spans="1:6">
      <c r="A5225" s="96" t="s">
        <v>67</v>
      </c>
      <c r="B5225" s="86" t="s">
        <v>213</v>
      </c>
      <c r="C5225" s="86" t="s">
        <v>466</v>
      </c>
      <c r="D5225" s="86" t="s">
        <v>467</v>
      </c>
      <c r="F5225" s="97">
        <v>0</v>
      </c>
    </row>
    <row r="5226" spans="1:6">
      <c r="A5226" s="96" t="s">
        <v>67</v>
      </c>
      <c r="B5226" s="86" t="s">
        <v>213</v>
      </c>
      <c r="C5226" s="86" t="s">
        <v>468</v>
      </c>
      <c r="D5226" s="86" t="s">
        <v>469</v>
      </c>
      <c r="F5226" s="97">
        <v>0</v>
      </c>
    </row>
    <row r="5227" spans="1:6">
      <c r="A5227" s="96" t="s">
        <v>67</v>
      </c>
      <c r="B5227" s="86" t="s">
        <v>213</v>
      </c>
      <c r="C5227" s="86" t="s">
        <v>470</v>
      </c>
      <c r="D5227" s="86" t="s">
        <v>471</v>
      </c>
      <c r="F5227" s="97">
        <v>0</v>
      </c>
    </row>
    <row r="5228" spans="1:6">
      <c r="A5228" s="96" t="s">
        <v>67</v>
      </c>
      <c r="B5228" s="86" t="s">
        <v>213</v>
      </c>
      <c r="C5228" s="86" t="s">
        <v>472</v>
      </c>
      <c r="D5228" s="86" t="s">
        <v>473</v>
      </c>
      <c r="F5228" s="97">
        <v>0</v>
      </c>
    </row>
    <row r="5229" spans="1:6">
      <c r="A5229" s="96" t="s">
        <v>67</v>
      </c>
      <c r="B5229" s="86" t="s">
        <v>213</v>
      </c>
      <c r="C5229" s="86" t="s">
        <v>475</v>
      </c>
      <c r="D5229" s="86" t="s">
        <v>476</v>
      </c>
      <c r="F5229" s="97">
        <v>0</v>
      </c>
    </row>
    <row r="5230" spans="1:6">
      <c r="A5230" s="96" t="s">
        <v>67</v>
      </c>
      <c r="B5230" s="86" t="s">
        <v>213</v>
      </c>
      <c r="C5230" s="86" t="s">
        <v>477</v>
      </c>
      <c r="D5230" s="86" t="s">
        <v>478</v>
      </c>
      <c r="F5230" s="97">
        <v>0</v>
      </c>
    </row>
    <row r="5231" spans="1:6">
      <c r="A5231" s="96" t="s">
        <v>67</v>
      </c>
      <c r="B5231" s="86" t="s">
        <v>213</v>
      </c>
      <c r="C5231" s="86" t="s">
        <v>479</v>
      </c>
      <c r="D5231" s="86" t="s">
        <v>480</v>
      </c>
      <c r="F5231" s="97">
        <v>0</v>
      </c>
    </row>
    <row r="5232" spans="1:6">
      <c r="A5232" s="96" t="s">
        <v>67</v>
      </c>
      <c r="B5232" s="86" t="s">
        <v>213</v>
      </c>
      <c r="C5232" s="86" t="s">
        <v>481</v>
      </c>
      <c r="D5232" s="86" t="s">
        <v>482</v>
      </c>
      <c r="F5232" s="97">
        <v>0</v>
      </c>
    </row>
    <row r="5233" spans="1:6">
      <c r="A5233" s="96" t="s">
        <v>67</v>
      </c>
      <c r="B5233" s="86" t="s">
        <v>213</v>
      </c>
      <c r="C5233" s="86" t="s">
        <v>483</v>
      </c>
      <c r="D5233" s="86" t="s">
        <v>484</v>
      </c>
      <c r="F5233" s="97">
        <v>0</v>
      </c>
    </row>
    <row r="5234" spans="1:6">
      <c r="A5234" s="96" t="s">
        <v>67</v>
      </c>
      <c r="B5234" s="86" t="s">
        <v>213</v>
      </c>
      <c r="C5234" s="86" t="s">
        <v>485</v>
      </c>
      <c r="D5234" s="86" t="s">
        <v>486</v>
      </c>
      <c r="F5234" s="97">
        <v>0</v>
      </c>
    </row>
    <row r="5235" spans="1:6">
      <c r="A5235" s="96" t="s">
        <v>67</v>
      </c>
      <c r="B5235" s="86" t="s">
        <v>213</v>
      </c>
      <c r="C5235" s="86" t="s">
        <v>487</v>
      </c>
      <c r="D5235" s="86" t="s">
        <v>488</v>
      </c>
      <c r="F5235" s="97">
        <v>0</v>
      </c>
    </row>
    <row r="5236" spans="1:6">
      <c r="A5236" s="96" t="s">
        <v>67</v>
      </c>
      <c r="B5236" s="86" t="s">
        <v>213</v>
      </c>
      <c r="C5236" s="86" t="s">
        <v>489</v>
      </c>
      <c r="D5236" s="86" t="s">
        <v>490</v>
      </c>
      <c r="F5236" s="97">
        <v>0</v>
      </c>
    </row>
    <row r="5237" spans="1:6">
      <c r="A5237" s="96" t="s">
        <v>67</v>
      </c>
      <c r="B5237" s="86" t="s">
        <v>213</v>
      </c>
      <c r="C5237" s="86" t="s">
        <v>491</v>
      </c>
      <c r="D5237" s="86" t="s">
        <v>492</v>
      </c>
      <c r="F5237" s="97">
        <v>0</v>
      </c>
    </row>
    <row r="5238" spans="1:6">
      <c r="A5238" s="96" t="s">
        <v>67</v>
      </c>
      <c r="B5238" s="86" t="s">
        <v>213</v>
      </c>
      <c r="C5238" s="86" t="s">
        <v>493</v>
      </c>
      <c r="D5238" s="86" t="s">
        <v>494</v>
      </c>
      <c r="F5238" s="97">
        <v>0</v>
      </c>
    </row>
    <row r="5239" spans="1:6">
      <c r="A5239" s="96" t="s">
        <v>67</v>
      </c>
      <c r="B5239" s="86" t="s">
        <v>213</v>
      </c>
      <c r="C5239" s="86" t="s">
        <v>495</v>
      </c>
      <c r="D5239" s="86" t="s">
        <v>496</v>
      </c>
      <c r="F5239" s="97">
        <v>0</v>
      </c>
    </row>
    <row r="5240" spans="1:6">
      <c r="A5240" s="96" t="s">
        <v>67</v>
      </c>
      <c r="B5240" s="86" t="s">
        <v>213</v>
      </c>
      <c r="C5240" s="86" t="s">
        <v>497</v>
      </c>
      <c r="D5240" s="86" t="s">
        <v>498</v>
      </c>
      <c r="F5240" s="97">
        <v>0</v>
      </c>
    </row>
    <row r="5241" spans="1:6">
      <c r="A5241" s="96" t="s">
        <v>67</v>
      </c>
      <c r="B5241" s="86" t="s">
        <v>213</v>
      </c>
      <c r="C5241" s="86" t="s">
        <v>499</v>
      </c>
      <c r="D5241" s="86" t="s">
        <v>500</v>
      </c>
      <c r="F5241" s="97">
        <v>0</v>
      </c>
    </row>
    <row r="5242" spans="1:6">
      <c r="A5242" s="96" t="s">
        <v>67</v>
      </c>
      <c r="B5242" s="86" t="s">
        <v>213</v>
      </c>
      <c r="C5242" s="86" t="s">
        <v>501</v>
      </c>
      <c r="D5242" s="86" t="s">
        <v>502</v>
      </c>
      <c r="F5242" s="97">
        <v>0</v>
      </c>
    </row>
    <row r="5243" spans="1:6">
      <c r="A5243" s="96" t="s">
        <v>67</v>
      </c>
      <c r="B5243" s="86" t="s">
        <v>213</v>
      </c>
      <c r="C5243" s="86" t="s">
        <v>503</v>
      </c>
      <c r="D5243" s="86" t="s">
        <v>504</v>
      </c>
      <c r="F5243" s="97">
        <v>0</v>
      </c>
    </row>
    <row r="5244" spans="1:6">
      <c r="A5244" s="96" t="s">
        <v>67</v>
      </c>
      <c r="B5244" s="86" t="s">
        <v>213</v>
      </c>
      <c r="C5244" s="86" t="s">
        <v>505</v>
      </c>
      <c r="D5244" s="86" t="s">
        <v>506</v>
      </c>
      <c r="F5244" s="97">
        <v>0</v>
      </c>
    </row>
    <row r="5245" spans="1:6">
      <c r="A5245" s="96" t="s">
        <v>67</v>
      </c>
      <c r="B5245" s="86" t="s">
        <v>213</v>
      </c>
      <c r="C5245" s="86" t="s">
        <v>507</v>
      </c>
      <c r="D5245" s="86" t="s">
        <v>508</v>
      </c>
      <c r="F5245" s="97">
        <v>0</v>
      </c>
    </row>
    <row r="5246" spans="1:6">
      <c r="A5246" s="96" t="s">
        <v>67</v>
      </c>
      <c r="B5246" s="86" t="s">
        <v>213</v>
      </c>
      <c r="C5246" s="86" t="s">
        <v>509</v>
      </c>
      <c r="D5246" s="86" t="s">
        <v>510</v>
      </c>
      <c r="F5246" s="97">
        <v>0</v>
      </c>
    </row>
    <row r="5247" spans="1:6">
      <c r="A5247" s="96" t="s">
        <v>67</v>
      </c>
      <c r="B5247" s="86" t="s">
        <v>213</v>
      </c>
      <c r="C5247" s="86" t="s">
        <v>511</v>
      </c>
      <c r="D5247" s="86" t="s">
        <v>512</v>
      </c>
      <c r="F5247" s="97">
        <v>0</v>
      </c>
    </row>
    <row r="5248" spans="1:6">
      <c r="A5248" s="96" t="s">
        <v>67</v>
      </c>
      <c r="B5248" s="86" t="s">
        <v>213</v>
      </c>
      <c r="C5248" s="86" t="s">
        <v>513</v>
      </c>
      <c r="D5248" s="86" t="s">
        <v>514</v>
      </c>
      <c r="F5248" s="97">
        <v>0</v>
      </c>
    </row>
    <row r="5249" spans="1:6">
      <c r="A5249" s="96" t="s">
        <v>67</v>
      </c>
      <c r="B5249" s="86" t="s">
        <v>213</v>
      </c>
      <c r="C5249" s="86" t="s">
        <v>515</v>
      </c>
      <c r="D5249" s="86" t="s">
        <v>516</v>
      </c>
      <c r="F5249" s="97">
        <v>0</v>
      </c>
    </row>
    <row r="5250" spans="1:6">
      <c r="A5250" s="96" t="s">
        <v>67</v>
      </c>
      <c r="B5250" s="86" t="s">
        <v>213</v>
      </c>
      <c r="C5250" s="86" t="s">
        <v>517</v>
      </c>
      <c r="D5250" s="86" t="s">
        <v>518</v>
      </c>
      <c r="F5250" s="97">
        <v>0</v>
      </c>
    </row>
    <row r="5251" spans="1:6">
      <c r="A5251" s="96" t="s">
        <v>67</v>
      </c>
      <c r="B5251" s="86" t="s">
        <v>213</v>
      </c>
      <c r="C5251" s="86" t="s">
        <v>519</v>
      </c>
      <c r="D5251" s="86" t="s">
        <v>520</v>
      </c>
      <c r="F5251" s="97">
        <v>0</v>
      </c>
    </row>
    <row r="5252" spans="1:6">
      <c r="A5252" s="96" t="s">
        <v>67</v>
      </c>
      <c r="B5252" s="86" t="s">
        <v>213</v>
      </c>
      <c r="C5252" s="86" t="s">
        <v>521</v>
      </c>
      <c r="D5252" s="86" t="s">
        <v>522</v>
      </c>
      <c r="F5252" s="97">
        <v>0</v>
      </c>
    </row>
    <row r="5253" spans="1:6">
      <c r="A5253" s="96" t="s">
        <v>67</v>
      </c>
      <c r="B5253" s="86" t="s">
        <v>213</v>
      </c>
      <c r="C5253" s="86" t="s">
        <v>523</v>
      </c>
      <c r="D5253" s="86" t="s">
        <v>467</v>
      </c>
      <c r="F5253" s="97">
        <v>0</v>
      </c>
    </row>
    <row r="5254" spans="1:6">
      <c r="A5254" s="96" t="s">
        <v>67</v>
      </c>
      <c r="B5254" s="86" t="s">
        <v>213</v>
      </c>
      <c r="C5254" s="86" t="s">
        <v>524</v>
      </c>
      <c r="D5254" s="86" t="s">
        <v>525</v>
      </c>
      <c r="F5254" s="97">
        <v>0</v>
      </c>
    </row>
    <row r="5255" spans="1:6">
      <c r="A5255" s="96" t="s">
        <v>67</v>
      </c>
      <c r="B5255" s="86" t="s">
        <v>213</v>
      </c>
      <c r="C5255" s="86" t="s">
        <v>526</v>
      </c>
      <c r="D5255" s="86" t="s">
        <v>527</v>
      </c>
      <c r="F5255" s="97">
        <v>0</v>
      </c>
    </row>
    <row r="5256" spans="1:6">
      <c r="A5256" s="96" t="s">
        <v>67</v>
      </c>
      <c r="B5256" s="86" t="s">
        <v>213</v>
      </c>
      <c r="C5256" s="86" t="s">
        <v>528</v>
      </c>
      <c r="D5256" s="86" t="s">
        <v>478</v>
      </c>
      <c r="F5256" s="97">
        <v>0</v>
      </c>
    </row>
    <row r="5257" spans="1:6">
      <c r="A5257" s="96" t="s">
        <v>67</v>
      </c>
      <c r="B5257" s="86" t="s">
        <v>213</v>
      </c>
      <c r="C5257" s="86" t="s">
        <v>529</v>
      </c>
      <c r="D5257" s="86" t="s">
        <v>530</v>
      </c>
      <c r="F5257" s="97">
        <v>0</v>
      </c>
    </row>
    <row r="5258" spans="1:6">
      <c r="A5258" s="96" t="s">
        <v>67</v>
      </c>
      <c r="B5258" s="86" t="s">
        <v>213</v>
      </c>
      <c r="C5258" s="86" t="s">
        <v>531</v>
      </c>
      <c r="D5258" s="86" t="s">
        <v>532</v>
      </c>
      <c r="F5258" s="97">
        <v>0</v>
      </c>
    </row>
    <row r="5259" spans="1:6">
      <c r="A5259" s="96" t="s">
        <v>67</v>
      </c>
      <c r="B5259" s="86" t="s">
        <v>213</v>
      </c>
      <c r="C5259" s="86" t="s">
        <v>533</v>
      </c>
      <c r="D5259" s="86" t="s">
        <v>534</v>
      </c>
      <c r="F5259" s="97">
        <v>0</v>
      </c>
    </row>
    <row r="5260" spans="1:6">
      <c r="A5260" s="96" t="s">
        <v>67</v>
      </c>
      <c r="B5260" s="86" t="s">
        <v>213</v>
      </c>
      <c r="C5260" s="86" t="s">
        <v>535</v>
      </c>
      <c r="D5260" s="86" t="s">
        <v>536</v>
      </c>
      <c r="F5260" s="97">
        <v>0</v>
      </c>
    </row>
    <row r="5261" spans="1:6">
      <c r="A5261" s="96" t="s">
        <v>67</v>
      </c>
      <c r="B5261" s="86" t="s">
        <v>213</v>
      </c>
      <c r="C5261" s="86" t="s">
        <v>537</v>
      </c>
      <c r="D5261" s="86" t="s">
        <v>538</v>
      </c>
      <c r="F5261" s="97">
        <v>0</v>
      </c>
    </row>
    <row r="5262" spans="1:6">
      <c r="A5262" s="96" t="s">
        <v>67</v>
      </c>
      <c r="B5262" s="86" t="s">
        <v>213</v>
      </c>
      <c r="C5262" s="86" t="s">
        <v>539</v>
      </c>
      <c r="D5262" s="86" t="s">
        <v>540</v>
      </c>
      <c r="F5262" s="97">
        <v>0</v>
      </c>
    </row>
    <row r="5263" spans="1:6">
      <c r="A5263" s="96" t="s">
        <v>67</v>
      </c>
      <c r="B5263" s="86" t="s">
        <v>213</v>
      </c>
      <c r="C5263" s="86" t="s">
        <v>541</v>
      </c>
      <c r="D5263" s="86" t="s">
        <v>542</v>
      </c>
      <c r="F5263" s="97">
        <v>0</v>
      </c>
    </row>
    <row r="5264" spans="1:6">
      <c r="A5264" s="96" t="s">
        <v>67</v>
      </c>
      <c r="B5264" s="86" t="s">
        <v>213</v>
      </c>
      <c r="C5264" s="86" t="s">
        <v>543</v>
      </c>
      <c r="D5264" s="86" t="s">
        <v>544</v>
      </c>
      <c r="F5264" s="97">
        <v>0</v>
      </c>
    </row>
    <row r="5265" spans="1:6">
      <c r="A5265" s="96" t="s">
        <v>67</v>
      </c>
      <c r="B5265" s="86" t="s">
        <v>213</v>
      </c>
      <c r="C5265" s="86" t="s">
        <v>545</v>
      </c>
      <c r="D5265" s="86" t="s">
        <v>546</v>
      </c>
      <c r="F5265" s="97">
        <v>0</v>
      </c>
    </row>
    <row r="5266" spans="1:6">
      <c r="A5266" s="96" t="s">
        <v>67</v>
      </c>
      <c r="B5266" s="86" t="s">
        <v>213</v>
      </c>
      <c r="C5266" s="86" t="s">
        <v>547</v>
      </c>
      <c r="D5266" s="86" t="s">
        <v>548</v>
      </c>
      <c r="F5266" s="97">
        <v>0</v>
      </c>
    </row>
    <row r="5267" spans="1:6">
      <c r="A5267" s="96" t="s">
        <v>67</v>
      </c>
      <c r="B5267" s="86" t="s">
        <v>213</v>
      </c>
      <c r="C5267" s="86" t="s">
        <v>549</v>
      </c>
      <c r="D5267" s="86" t="s">
        <v>550</v>
      </c>
      <c r="F5267" s="97">
        <v>0</v>
      </c>
    </row>
    <row r="5268" spans="1:6">
      <c r="A5268" s="96" t="s">
        <v>67</v>
      </c>
      <c r="B5268" s="86" t="s">
        <v>213</v>
      </c>
      <c r="C5268" s="86" t="s">
        <v>551</v>
      </c>
      <c r="D5268" s="86" t="s">
        <v>552</v>
      </c>
      <c r="F5268" s="97">
        <v>0</v>
      </c>
    </row>
    <row r="5269" spans="1:6">
      <c r="A5269" s="96" t="s">
        <v>67</v>
      </c>
      <c r="B5269" s="86" t="s">
        <v>213</v>
      </c>
      <c r="C5269" s="86" t="s">
        <v>553</v>
      </c>
      <c r="D5269" s="86" t="s">
        <v>554</v>
      </c>
      <c r="F5269" s="97">
        <v>0</v>
      </c>
    </row>
    <row r="5270" spans="1:6">
      <c r="A5270" s="96" t="s">
        <v>67</v>
      </c>
      <c r="B5270" s="86" t="s">
        <v>213</v>
      </c>
      <c r="C5270" s="86" t="s">
        <v>555</v>
      </c>
      <c r="D5270" s="86" t="s">
        <v>556</v>
      </c>
      <c r="F5270" s="97">
        <v>0</v>
      </c>
    </row>
    <row r="5271" spans="1:6">
      <c r="A5271" s="96" t="s">
        <v>67</v>
      </c>
      <c r="B5271" s="86" t="s">
        <v>213</v>
      </c>
      <c r="C5271" s="86" t="s">
        <v>557</v>
      </c>
      <c r="D5271" s="86" t="s">
        <v>558</v>
      </c>
      <c r="F5271" s="97">
        <v>0</v>
      </c>
    </row>
    <row r="5272" spans="1:6">
      <c r="A5272" s="96" t="s">
        <v>67</v>
      </c>
      <c r="B5272" s="86" t="s">
        <v>213</v>
      </c>
      <c r="C5272" s="86" t="s">
        <v>559</v>
      </c>
      <c r="D5272" s="86" t="s">
        <v>560</v>
      </c>
      <c r="F5272" s="97">
        <v>0</v>
      </c>
    </row>
    <row r="5273" spans="1:6">
      <c r="A5273" s="96" t="s">
        <v>67</v>
      </c>
      <c r="B5273" s="86" t="s">
        <v>213</v>
      </c>
      <c r="C5273" s="86" t="s">
        <v>561</v>
      </c>
      <c r="D5273" s="86" t="s">
        <v>562</v>
      </c>
      <c r="F5273" s="97">
        <v>0</v>
      </c>
    </row>
    <row r="5274" spans="1:6">
      <c r="A5274" s="96" t="s">
        <v>67</v>
      </c>
      <c r="B5274" s="86" t="s">
        <v>213</v>
      </c>
      <c r="C5274" s="86" t="s">
        <v>563</v>
      </c>
      <c r="D5274" s="86" t="s">
        <v>564</v>
      </c>
      <c r="F5274" s="97">
        <v>0</v>
      </c>
    </row>
    <row r="5275" spans="1:6">
      <c r="A5275" s="96" t="s">
        <v>67</v>
      </c>
      <c r="B5275" s="86" t="s">
        <v>213</v>
      </c>
      <c r="C5275" s="86" t="s">
        <v>565</v>
      </c>
      <c r="D5275" s="86" t="s">
        <v>566</v>
      </c>
      <c r="F5275" s="97">
        <v>0</v>
      </c>
    </row>
    <row r="5276" spans="1:6">
      <c r="A5276" s="96" t="s">
        <v>67</v>
      </c>
      <c r="B5276" s="86" t="s">
        <v>213</v>
      </c>
      <c r="C5276" s="86" t="s">
        <v>568</v>
      </c>
      <c r="D5276" s="86" t="s">
        <v>569</v>
      </c>
      <c r="F5276" s="97">
        <v>0</v>
      </c>
    </row>
    <row r="5277" spans="1:6">
      <c r="A5277" s="96" t="s">
        <v>67</v>
      </c>
      <c r="B5277" s="86" t="s">
        <v>213</v>
      </c>
      <c r="C5277" s="86" t="s">
        <v>570</v>
      </c>
      <c r="D5277" s="86" t="s">
        <v>571</v>
      </c>
      <c r="F5277" s="97">
        <v>0</v>
      </c>
    </row>
    <row r="5278" spans="1:6">
      <c r="A5278" s="96" t="s">
        <v>67</v>
      </c>
      <c r="B5278" s="86" t="s">
        <v>213</v>
      </c>
      <c r="C5278" s="86" t="s">
        <v>572</v>
      </c>
      <c r="D5278" s="86" t="s">
        <v>573</v>
      </c>
      <c r="F5278" s="97">
        <v>0</v>
      </c>
    </row>
    <row r="5279" spans="1:6">
      <c r="A5279" s="96" t="s">
        <v>67</v>
      </c>
      <c r="B5279" s="86" t="s">
        <v>213</v>
      </c>
      <c r="C5279" s="86" t="s">
        <v>574</v>
      </c>
      <c r="D5279" s="86" t="s">
        <v>575</v>
      </c>
      <c r="F5279" s="97">
        <v>0</v>
      </c>
    </row>
    <row r="5280" spans="1:6">
      <c r="A5280" s="96" t="s">
        <v>67</v>
      </c>
      <c r="B5280" s="86" t="s">
        <v>213</v>
      </c>
      <c r="C5280" s="86" t="s">
        <v>576</v>
      </c>
      <c r="D5280" s="86" t="s">
        <v>577</v>
      </c>
      <c r="F5280" s="97">
        <v>0</v>
      </c>
    </row>
    <row r="5281" spans="1:6">
      <c r="A5281" s="96" t="s">
        <v>67</v>
      </c>
      <c r="B5281" s="86" t="s">
        <v>213</v>
      </c>
      <c r="C5281" s="86" t="s">
        <v>578</v>
      </c>
      <c r="D5281" s="86" t="s">
        <v>579</v>
      </c>
      <c r="F5281" s="97">
        <v>0</v>
      </c>
    </row>
    <row r="5282" spans="1:6">
      <c r="A5282" s="96" t="s">
        <v>67</v>
      </c>
      <c r="B5282" s="86" t="s">
        <v>213</v>
      </c>
      <c r="C5282" s="86" t="s">
        <v>580</v>
      </c>
      <c r="D5282" s="88" t="s">
        <v>581</v>
      </c>
      <c r="F5282" s="97">
        <v>0</v>
      </c>
    </row>
    <row r="5283" spans="1:6">
      <c r="A5283" s="96" t="s">
        <v>67</v>
      </c>
      <c r="B5283" s="86" t="s">
        <v>213</v>
      </c>
      <c r="C5283" s="86" t="s">
        <v>587</v>
      </c>
      <c r="D5283" s="86" t="s">
        <v>588</v>
      </c>
      <c r="F5283" s="97">
        <v>0</v>
      </c>
    </row>
    <row r="5284" spans="1:6">
      <c r="A5284" s="96" t="s">
        <v>67</v>
      </c>
      <c r="B5284" s="86" t="s">
        <v>213</v>
      </c>
      <c r="C5284" s="86" t="s">
        <v>591</v>
      </c>
      <c r="D5284" s="88" t="s">
        <v>592</v>
      </c>
      <c r="F5284" s="97">
        <v>0</v>
      </c>
    </row>
    <row r="5285" spans="1:6">
      <c r="A5285" s="96" t="s">
        <v>67</v>
      </c>
      <c r="B5285" s="86" t="s">
        <v>213</v>
      </c>
      <c r="C5285" s="86" t="s">
        <v>594</v>
      </c>
      <c r="D5285" s="86" t="s">
        <v>595</v>
      </c>
      <c r="F5285" s="97">
        <v>0</v>
      </c>
    </row>
    <row r="5286" spans="1:6">
      <c r="A5286" s="96" t="s">
        <v>67</v>
      </c>
      <c r="B5286" s="86" t="s">
        <v>213</v>
      </c>
      <c r="C5286" s="86" t="s">
        <v>596</v>
      </c>
      <c r="D5286" s="86" t="s">
        <v>597</v>
      </c>
      <c r="F5286" s="97">
        <v>0</v>
      </c>
    </row>
    <row r="5287" spans="1:6">
      <c r="A5287" s="96" t="s">
        <v>67</v>
      </c>
      <c r="B5287" s="86" t="s">
        <v>213</v>
      </c>
      <c r="C5287" s="86" t="s">
        <v>598</v>
      </c>
      <c r="D5287" s="86" t="s">
        <v>599</v>
      </c>
      <c r="F5287" s="97">
        <v>0</v>
      </c>
    </row>
    <row r="5288" spans="1:6">
      <c r="A5288" s="96" t="s">
        <v>67</v>
      </c>
      <c r="B5288" s="86" t="s">
        <v>213</v>
      </c>
      <c r="C5288" s="86" t="s">
        <v>600</v>
      </c>
      <c r="D5288" s="86" t="s">
        <v>601</v>
      </c>
      <c r="F5288" s="97">
        <v>0</v>
      </c>
    </row>
    <row r="5289" spans="1:6">
      <c r="A5289" s="96" t="s">
        <v>67</v>
      </c>
      <c r="B5289" s="86" t="s">
        <v>213</v>
      </c>
      <c r="C5289" s="86" t="s">
        <v>602</v>
      </c>
      <c r="D5289" s="86" t="s">
        <v>603</v>
      </c>
      <c r="F5289" s="97">
        <v>0</v>
      </c>
    </row>
    <row r="5290" spans="1:6">
      <c r="A5290" s="96" t="s">
        <v>67</v>
      </c>
      <c r="B5290" s="86" t="s">
        <v>213</v>
      </c>
      <c r="C5290" s="86" t="s">
        <v>604</v>
      </c>
      <c r="D5290" s="88" t="s">
        <v>605</v>
      </c>
      <c r="F5290" s="97">
        <v>0</v>
      </c>
    </row>
    <row r="5291" spans="1:6">
      <c r="A5291" s="96" t="s">
        <v>67</v>
      </c>
      <c r="B5291" s="86" t="s">
        <v>213</v>
      </c>
      <c r="C5291" s="86" t="s">
        <v>607</v>
      </c>
      <c r="D5291" s="88" t="s">
        <v>608</v>
      </c>
      <c r="F5291" s="97">
        <v>0</v>
      </c>
    </row>
    <row r="5292" spans="1:6">
      <c r="A5292" s="96" t="s">
        <v>67</v>
      </c>
      <c r="B5292" s="86" t="s">
        <v>213</v>
      </c>
      <c r="C5292" s="86" t="s">
        <v>609</v>
      </c>
      <c r="D5292" s="86" t="s">
        <v>610</v>
      </c>
      <c r="F5292" s="97">
        <v>0</v>
      </c>
    </row>
    <row r="5293" spans="1:6">
      <c r="A5293" s="96" t="s">
        <v>67</v>
      </c>
      <c r="B5293" s="86" t="s">
        <v>213</v>
      </c>
      <c r="C5293" s="86" t="s">
        <v>611</v>
      </c>
      <c r="D5293" s="86" t="s">
        <v>612</v>
      </c>
      <c r="F5293" s="97">
        <v>0</v>
      </c>
    </row>
    <row r="5294" spans="1:6">
      <c r="A5294" s="96" t="s">
        <v>67</v>
      </c>
      <c r="B5294" s="86" t="s">
        <v>213</v>
      </c>
      <c r="C5294" s="86" t="s">
        <v>613</v>
      </c>
      <c r="D5294" s="86" t="s">
        <v>614</v>
      </c>
      <c r="F5294" s="97">
        <v>0</v>
      </c>
    </row>
    <row r="5295" spans="1:6">
      <c r="A5295" s="96" t="s">
        <v>67</v>
      </c>
      <c r="B5295" s="86" t="s">
        <v>213</v>
      </c>
      <c r="C5295" s="86" t="s">
        <v>615</v>
      </c>
      <c r="D5295" s="86" t="s">
        <v>616</v>
      </c>
      <c r="F5295" s="97">
        <v>0</v>
      </c>
    </row>
    <row r="5296" spans="1:6">
      <c r="A5296" s="96" t="s">
        <v>67</v>
      </c>
      <c r="B5296" s="86" t="s">
        <v>213</v>
      </c>
      <c r="C5296" s="86" t="s">
        <v>617</v>
      </c>
      <c r="D5296" s="86" t="s">
        <v>618</v>
      </c>
      <c r="F5296" s="97">
        <v>0</v>
      </c>
    </row>
    <row r="5297" spans="1:6">
      <c r="A5297" s="96" t="s">
        <v>67</v>
      </c>
      <c r="B5297" s="86" t="s">
        <v>213</v>
      </c>
      <c r="C5297" s="86" t="s">
        <v>619</v>
      </c>
      <c r="D5297" s="86" t="s">
        <v>620</v>
      </c>
      <c r="F5297" s="97">
        <v>0</v>
      </c>
    </row>
    <row r="5298" spans="1:6">
      <c r="A5298" s="96" t="s">
        <v>67</v>
      </c>
      <c r="B5298" s="86" t="s">
        <v>213</v>
      </c>
      <c r="C5298" s="86" t="s">
        <v>621</v>
      </c>
      <c r="D5298" s="86" t="s">
        <v>622</v>
      </c>
      <c r="F5298" s="97">
        <v>0</v>
      </c>
    </row>
    <row r="5299" spans="1:6">
      <c r="A5299" s="96" t="s">
        <v>67</v>
      </c>
      <c r="B5299" s="86" t="s">
        <v>213</v>
      </c>
      <c r="C5299" s="86" t="s">
        <v>623</v>
      </c>
      <c r="D5299" s="86" t="s">
        <v>624</v>
      </c>
      <c r="F5299" s="97">
        <v>0</v>
      </c>
    </row>
    <row r="5300" spans="1:6">
      <c r="A5300" s="96" t="s">
        <v>67</v>
      </c>
      <c r="B5300" s="86" t="s">
        <v>213</v>
      </c>
      <c r="C5300" s="86" t="s">
        <v>625</v>
      </c>
      <c r="D5300" s="86" t="s">
        <v>626</v>
      </c>
      <c r="F5300" s="97">
        <v>0</v>
      </c>
    </row>
    <row r="5301" spans="1:6">
      <c r="A5301" s="96" t="s">
        <v>67</v>
      </c>
      <c r="B5301" s="86" t="s">
        <v>213</v>
      </c>
      <c r="C5301" s="86" t="s">
        <v>628</v>
      </c>
      <c r="D5301" s="86" t="s">
        <v>629</v>
      </c>
      <c r="F5301" s="97">
        <v>0</v>
      </c>
    </row>
    <row r="5302" spans="1:6">
      <c r="A5302" s="96" t="s">
        <v>67</v>
      </c>
      <c r="B5302" s="86" t="s">
        <v>213</v>
      </c>
      <c r="C5302" s="89" t="s">
        <v>632</v>
      </c>
      <c r="D5302" s="86" t="s">
        <v>633</v>
      </c>
      <c r="F5302" s="97">
        <v>0</v>
      </c>
    </row>
    <row r="5303" spans="1:6">
      <c r="A5303" s="96" t="s">
        <v>67</v>
      </c>
      <c r="B5303" s="86" t="s">
        <v>213</v>
      </c>
      <c r="C5303" s="90" t="s">
        <v>635</v>
      </c>
      <c r="D5303" s="90" t="s">
        <v>636</v>
      </c>
      <c r="F5303" s="97">
        <v>0</v>
      </c>
    </row>
    <row r="5304" spans="1:6">
      <c r="A5304" s="96" t="s">
        <v>67</v>
      </c>
      <c r="B5304" s="86" t="s">
        <v>213</v>
      </c>
      <c r="C5304" s="86" t="s">
        <v>638</v>
      </c>
      <c r="D5304" s="86" t="s">
        <v>639</v>
      </c>
      <c r="F5304" s="98">
        <v>2</v>
      </c>
    </row>
    <row r="5305" spans="1:6">
      <c r="A5305" s="96" t="s">
        <v>67</v>
      </c>
      <c r="B5305" s="86" t="s">
        <v>213</v>
      </c>
      <c r="C5305" s="86" t="s">
        <v>640</v>
      </c>
      <c r="D5305" s="86" t="s">
        <v>641</v>
      </c>
      <c r="F5305" s="97">
        <v>0</v>
      </c>
    </row>
    <row r="5306" spans="1:6">
      <c r="A5306" s="96" t="s">
        <v>67</v>
      </c>
      <c r="B5306" s="86" t="s">
        <v>213</v>
      </c>
      <c r="C5306" s="86" t="s">
        <v>642</v>
      </c>
      <c r="D5306" s="86" t="s">
        <v>643</v>
      </c>
      <c r="F5306" s="97">
        <v>0</v>
      </c>
    </row>
    <row r="5307" spans="1:6">
      <c r="A5307" s="96" t="s">
        <v>67</v>
      </c>
      <c r="B5307" s="86" t="s">
        <v>213</v>
      </c>
      <c r="C5307" s="86" t="s">
        <v>644</v>
      </c>
      <c r="D5307" s="86" t="s">
        <v>645</v>
      </c>
      <c r="F5307" s="97">
        <v>0</v>
      </c>
    </row>
    <row r="5308" spans="1:6">
      <c r="A5308" s="96" t="s">
        <v>67</v>
      </c>
      <c r="B5308" s="86" t="s">
        <v>213</v>
      </c>
      <c r="C5308" s="86" t="s">
        <v>647</v>
      </c>
      <c r="D5308" s="86" t="s">
        <v>648</v>
      </c>
      <c r="F5308" s="97">
        <v>0</v>
      </c>
    </row>
    <row r="5309" spans="1:6">
      <c r="A5309" s="96" t="s">
        <v>67</v>
      </c>
      <c r="B5309" s="86" t="s">
        <v>213</v>
      </c>
      <c r="C5309" s="86" t="s">
        <v>650</v>
      </c>
      <c r="D5309" s="86" t="s">
        <v>651</v>
      </c>
      <c r="F5309" s="97">
        <v>0</v>
      </c>
    </row>
    <row r="5310" spans="1:6">
      <c r="A5310" s="96" t="s">
        <v>67</v>
      </c>
      <c r="B5310" s="86" t="s">
        <v>213</v>
      </c>
      <c r="C5310" s="86" t="s">
        <v>653</v>
      </c>
      <c r="D5310" s="86" t="s">
        <v>654</v>
      </c>
      <c r="F5310" s="97">
        <v>0</v>
      </c>
    </row>
    <row r="5311" spans="1:6">
      <c r="A5311" s="96" t="s">
        <v>67</v>
      </c>
      <c r="B5311" s="86" t="s">
        <v>213</v>
      </c>
      <c r="C5311" s="86" t="s">
        <v>656</v>
      </c>
      <c r="D5311" s="86" t="s">
        <v>657</v>
      </c>
      <c r="F5311" s="97">
        <v>0</v>
      </c>
    </row>
    <row r="5312" spans="1:6">
      <c r="A5312" s="96" t="s">
        <v>67</v>
      </c>
      <c r="B5312" s="86" t="s">
        <v>213</v>
      </c>
      <c r="C5312" s="86" t="s">
        <v>658</v>
      </c>
      <c r="D5312" s="86" t="s">
        <v>659</v>
      </c>
      <c r="F5312" s="97">
        <v>0</v>
      </c>
    </row>
    <row r="5313" spans="1:6">
      <c r="A5313" s="96" t="s">
        <v>67</v>
      </c>
      <c r="B5313" s="86" t="s">
        <v>213</v>
      </c>
      <c r="C5313" s="86" t="s">
        <v>660</v>
      </c>
      <c r="D5313" s="86" t="s">
        <v>661</v>
      </c>
      <c r="F5313" s="97">
        <v>0</v>
      </c>
    </row>
    <row r="5314" spans="1:6">
      <c r="A5314" s="96" t="s">
        <v>67</v>
      </c>
      <c r="B5314" s="86" t="s">
        <v>213</v>
      </c>
      <c r="C5314" s="91" t="s">
        <v>662</v>
      </c>
      <c r="D5314" s="91" t="s">
        <v>663</v>
      </c>
      <c r="F5314" s="97">
        <v>0</v>
      </c>
    </row>
    <row r="5315" spans="1:6">
      <c r="A5315" s="96" t="s">
        <v>67</v>
      </c>
      <c r="B5315" s="86" t="s">
        <v>213</v>
      </c>
      <c r="C5315" s="86" t="s">
        <v>664</v>
      </c>
      <c r="D5315" s="86" t="s">
        <v>665</v>
      </c>
      <c r="F5315" s="97">
        <v>0</v>
      </c>
    </row>
    <row r="5316" spans="1:6">
      <c r="A5316" s="96" t="s">
        <v>67</v>
      </c>
      <c r="B5316" s="86" t="s">
        <v>213</v>
      </c>
      <c r="C5316" s="86" t="s">
        <v>666</v>
      </c>
      <c r="D5316" s="86" t="s">
        <v>667</v>
      </c>
      <c r="F5316" s="97">
        <v>0</v>
      </c>
    </row>
    <row r="5317" spans="1:6">
      <c r="A5317" s="96" t="s">
        <v>67</v>
      </c>
      <c r="B5317" s="86" t="s">
        <v>213</v>
      </c>
      <c r="C5317" s="86" t="s">
        <v>668</v>
      </c>
      <c r="D5317" s="86" t="s">
        <v>669</v>
      </c>
      <c r="F5317" s="97">
        <v>0</v>
      </c>
    </row>
    <row r="5318" spans="1:6">
      <c r="A5318" s="96" t="s">
        <v>67</v>
      </c>
      <c r="B5318" s="86" t="s">
        <v>213</v>
      </c>
      <c r="C5318" s="91" t="s">
        <v>670</v>
      </c>
      <c r="D5318" s="91" t="s">
        <v>671</v>
      </c>
      <c r="F5318" s="97">
        <v>0</v>
      </c>
    </row>
    <row r="5319" spans="1:6">
      <c r="A5319" s="96" t="s">
        <v>67</v>
      </c>
      <c r="B5319" s="86" t="s">
        <v>213</v>
      </c>
      <c r="C5319" s="86" t="s">
        <v>672</v>
      </c>
      <c r="D5319" s="86" t="s">
        <v>673</v>
      </c>
      <c r="F5319" s="97">
        <v>0</v>
      </c>
    </row>
    <row r="5320" spans="1:6">
      <c r="A5320" s="96" t="s">
        <v>67</v>
      </c>
      <c r="B5320" s="86" t="s">
        <v>213</v>
      </c>
      <c r="C5320" s="86" t="s">
        <v>674</v>
      </c>
      <c r="D5320" s="86" t="s">
        <v>675</v>
      </c>
      <c r="F5320" s="97">
        <v>0</v>
      </c>
    </row>
    <row r="5321" spans="1:6">
      <c r="A5321" s="96" t="s">
        <v>67</v>
      </c>
      <c r="B5321" s="86" t="s">
        <v>213</v>
      </c>
      <c r="C5321" s="86" t="s">
        <v>676</v>
      </c>
      <c r="D5321" s="86" t="s">
        <v>677</v>
      </c>
      <c r="F5321" s="97">
        <v>0</v>
      </c>
    </row>
    <row r="5322" spans="1:6">
      <c r="A5322" s="96" t="s">
        <v>67</v>
      </c>
      <c r="B5322" s="86" t="s">
        <v>213</v>
      </c>
      <c r="C5322" s="86" t="s">
        <v>678</v>
      </c>
      <c r="D5322" s="86" t="s">
        <v>679</v>
      </c>
      <c r="F5322" s="97">
        <v>0</v>
      </c>
    </row>
    <row r="5323" spans="1:6">
      <c r="A5323" s="96" t="s">
        <v>67</v>
      </c>
      <c r="B5323" s="86" t="s">
        <v>213</v>
      </c>
      <c r="C5323" s="86" t="s">
        <v>680</v>
      </c>
      <c r="D5323" s="86" t="s">
        <v>681</v>
      </c>
      <c r="F5323" s="97">
        <v>0</v>
      </c>
    </row>
    <row r="5324" spans="1:6">
      <c r="A5324" s="96" t="s">
        <v>67</v>
      </c>
      <c r="B5324" s="86" t="s">
        <v>213</v>
      </c>
      <c r="C5324" s="86" t="s">
        <v>682</v>
      </c>
      <c r="D5324" s="86" t="s">
        <v>683</v>
      </c>
      <c r="F5324" s="97">
        <v>0</v>
      </c>
    </row>
    <row r="5325" spans="1:6">
      <c r="A5325" s="96" t="s">
        <v>67</v>
      </c>
      <c r="B5325" s="86" t="s">
        <v>213</v>
      </c>
      <c r="C5325" s="86" t="s">
        <v>684</v>
      </c>
      <c r="D5325" s="86" t="s">
        <v>685</v>
      </c>
      <c r="F5325" s="97">
        <v>0</v>
      </c>
    </row>
    <row r="5326" spans="1:6">
      <c r="A5326" s="96" t="s">
        <v>67</v>
      </c>
      <c r="B5326" s="86" t="s">
        <v>213</v>
      </c>
      <c r="C5326" s="87" t="s">
        <v>686</v>
      </c>
      <c r="D5326" s="86" t="s">
        <v>687</v>
      </c>
      <c r="F5326" s="97">
        <v>0</v>
      </c>
    </row>
    <row r="5327" spans="1:6">
      <c r="A5327" s="96" t="s">
        <v>67</v>
      </c>
      <c r="B5327" s="86" t="s">
        <v>213</v>
      </c>
      <c r="C5327" s="86" t="s">
        <v>688</v>
      </c>
      <c r="D5327" s="86" t="s">
        <v>689</v>
      </c>
      <c r="F5327" s="97">
        <v>0</v>
      </c>
    </row>
    <row r="5328" spans="1:6">
      <c r="A5328" s="96" t="s">
        <v>67</v>
      </c>
      <c r="B5328" s="86" t="s">
        <v>213</v>
      </c>
      <c r="C5328" s="86" t="s">
        <v>690</v>
      </c>
      <c r="D5328" s="86" t="s">
        <v>691</v>
      </c>
      <c r="F5328" s="97">
        <v>0</v>
      </c>
    </row>
    <row r="5329" spans="1:6">
      <c r="A5329" s="96" t="s">
        <v>67</v>
      </c>
      <c r="B5329" s="86" t="s">
        <v>213</v>
      </c>
      <c r="C5329" s="86" t="s">
        <v>692</v>
      </c>
      <c r="D5329" s="86" t="s">
        <v>693</v>
      </c>
      <c r="F5329" s="97">
        <v>0</v>
      </c>
    </row>
    <row r="5330" spans="1:6">
      <c r="A5330" s="96" t="s">
        <v>67</v>
      </c>
      <c r="B5330" s="86" t="s">
        <v>213</v>
      </c>
      <c r="C5330" s="86" t="s">
        <v>694</v>
      </c>
      <c r="D5330" s="86" t="s">
        <v>695</v>
      </c>
      <c r="F5330" s="97">
        <v>0</v>
      </c>
    </row>
    <row r="5331" spans="1:6">
      <c r="A5331" s="96" t="s">
        <v>67</v>
      </c>
      <c r="B5331" s="86" t="s">
        <v>213</v>
      </c>
      <c r="C5331" s="86" t="s">
        <v>696</v>
      </c>
      <c r="D5331" s="86" t="s">
        <v>697</v>
      </c>
      <c r="F5331" s="97">
        <v>0</v>
      </c>
    </row>
    <row r="5332" spans="1:6">
      <c r="A5332" s="96" t="s">
        <v>67</v>
      </c>
      <c r="B5332" s="86" t="s">
        <v>213</v>
      </c>
      <c r="C5332" s="86" t="s">
        <v>698</v>
      </c>
      <c r="D5332" s="86" t="s">
        <v>699</v>
      </c>
      <c r="F5332" s="97">
        <v>0</v>
      </c>
    </row>
    <row r="5333" spans="1:6">
      <c r="A5333" s="96" t="s">
        <v>67</v>
      </c>
      <c r="B5333" s="86" t="s">
        <v>213</v>
      </c>
      <c r="C5333" s="86" t="s">
        <v>700</v>
      </c>
      <c r="D5333" s="86" t="s">
        <v>701</v>
      </c>
      <c r="F5333" s="97">
        <v>0</v>
      </c>
    </row>
    <row r="5334" spans="1:6">
      <c r="A5334" s="96" t="s">
        <v>67</v>
      </c>
      <c r="B5334" s="86" t="s">
        <v>213</v>
      </c>
      <c r="C5334" s="86" t="s">
        <v>702</v>
      </c>
      <c r="D5334" s="86" t="s">
        <v>703</v>
      </c>
      <c r="F5334" s="98">
        <v>1</v>
      </c>
    </row>
    <row r="5335" spans="1:6">
      <c r="A5335" s="96" t="s">
        <v>67</v>
      </c>
      <c r="B5335" s="86" t="s">
        <v>213</v>
      </c>
      <c r="C5335" s="86" t="s">
        <v>704</v>
      </c>
      <c r="D5335" s="86" t="s">
        <v>705</v>
      </c>
      <c r="F5335" s="97">
        <v>0</v>
      </c>
    </row>
    <row r="5336" spans="1:6">
      <c r="A5336" s="96" t="s">
        <v>67</v>
      </c>
      <c r="B5336" s="86" t="s">
        <v>213</v>
      </c>
      <c r="C5336" s="86" t="s">
        <v>706</v>
      </c>
      <c r="D5336" s="86" t="s">
        <v>707</v>
      </c>
      <c r="F5336" s="97">
        <v>0</v>
      </c>
    </row>
    <row r="5337" spans="1:6">
      <c r="A5337" s="96" t="s">
        <v>67</v>
      </c>
      <c r="B5337" s="86" t="s">
        <v>213</v>
      </c>
      <c r="C5337" s="86" t="s">
        <v>708</v>
      </c>
      <c r="D5337" s="86" t="s">
        <v>709</v>
      </c>
      <c r="F5337" s="97">
        <v>0</v>
      </c>
    </row>
    <row r="5338" spans="1:6">
      <c r="A5338" s="96" t="s">
        <v>67</v>
      </c>
      <c r="B5338" s="86" t="s">
        <v>213</v>
      </c>
      <c r="C5338" s="86" t="s">
        <v>710</v>
      </c>
      <c r="D5338" s="86" t="s">
        <v>711</v>
      </c>
      <c r="F5338" s="97">
        <v>0</v>
      </c>
    </row>
    <row r="5339" spans="1:6">
      <c r="A5339" s="96" t="s">
        <v>67</v>
      </c>
      <c r="B5339" s="86" t="s">
        <v>213</v>
      </c>
      <c r="C5339" s="86" t="s">
        <v>712</v>
      </c>
      <c r="D5339" s="86" t="s">
        <v>713</v>
      </c>
      <c r="F5339" s="97">
        <v>0</v>
      </c>
    </row>
    <row r="5340" spans="1:6">
      <c r="A5340" s="96" t="s">
        <v>67</v>
      </c>
      <c r="B5340" s="86" t="s">
        <v>213</v>
      </c>
      <c r="C5340" s="86" t="s">
        <v>714</v>
      </c>
      <c r="D5340" s="86" t="s">
        <v>715</v>
      </c>
      <c r="F5340" s="97">
        <v>0</v>
      </c>
    </row>
    <row r="5341" spans="1:6">
      <c r="A5341" s="96" t="s">
        <v>67</v>
      </c>
      <c r="B5341" s="86" t="s">
        <v>213</v>
      </c>
      <c r="C5341" s="86" t="s">
        <v>716</v>
      </c>
      <c r="D5341" s="86" t="s">
        <v>717</v>
      </c>
      <c r="F5341" s="97">
        <v>0</v>
      </c>
    </row>
    <row r="5342" spans="1:6">
      <c r="A5342" s="96" t="s">
        <v>67</v>
      </c>
      <c r="B5342" s="86" t="s">
        <v>213</v>
      </c>
      <c r="C5342" s="86" t="s">
        <v>718</v>
      </c>
      <c r="D5342" s="86" t="s">
        <v>719</v>
      </c>
      <c r="F5342" s="97">
        <v>0</v>
      </c>
    </row>
    <row r="5343" spans="1:6">
      <c r="A5343" s="96" t="s">
        <v>67</v>
      </c>
      <c r="B5343" s="86" t="s">
        <v>213</v>
      </c>
      <c r="C5343" s="86" t="s">
        <v>720</v>
      </c>
      <c r="D5343" s="86" t="s">
        <v>721</v>
      </c>
      <c r="F5343" s="97">
        <v>0</v>
      </c>
    </row>
    <row r="5344" spans="1:6">
      <c r="A5344" s="96" t="s">
        <v>67</v>
      </c>
      <c r="B5344" s="86" t="s">
        <v>213</v>
      </c>
      <c r="C5344" s="86" t="s">
        <v>722</v>
      </c>
      <c r="D5344" s="86" t="s">
        <v>723</v>
      </c>
      <c r="F5344" s="97">
        <v>0</v>
      </c>
    </row>
    <row r="5345" spans="1:6">
      <c r="A5345" s="96" t="s">
        <v>67</v>
      </c>
      <c r="B5345" s="86" t="s">
        <v>213</v>
      </c>
      <c r="C5345" s="86" t="s">
        <v>724</v>
      </c>
      <c r="D5345" s="86" t="s">
        <v>725</v>
      </c>
      <c r="F5345" s="97">
        <v>0</v>
      </c>
    </row>
    <row r="5346" spans="1:6">
      <c r="A5346" s="96" t="s">
        <v>67</v>
      </c>
      <c r="B5346" s="86" t="s">
        <v>213</v>
      </c>
      <c r="C5346" s="86" t="s">
        <v>726</v>
      </c>
      <c r="D5346" s="86" t="s">
        <v>727</v>
      </c>
      <c r="F5346" s="97">
        <v>0</v>
      </c>
    </row>
    <row r="5347" spans="1:6">
      <c r="A5347" s="96" t="s">
        <v>67</v>
      </c>
      <c r="B5347" s="86" t="s">
        <v>213</v>
      </c>
      <c r="C5347" s="86" t="s">
        <v>728</v>
      </c>
      <c r="D5347" s="86" t="s">
        <v>729</v>
      </c>
      <c r="F5347" s="97">
        <v>0</v>
      </c>
    </row>
    <row r="5348" spans="1:6">
      <c r="A5348" s="96" t="s">
        <v>67</v>
      </c>
      <c r="B5348" s="86" t="s">
        <v>213</v>
      </c>
      <c r="C5348" s="86" t="s">
        <v>730</v>
      </c>
      <c r="D5348" s="86" t="s">
        <v>731</v>
      </c>
      <c r="F5348" s="97">
        <v>0</v>
      </c>
    </row>
    <row r="5349" spans="1:6">
      <c r="A5349" s="96" t="s">
        <v>67</v>
      </c>
      <c r="B5349" s="86" t="s">
        <v>213</v>
      </c>
      <c r="C5349" s="86" t="s">
        <v>732</v>
      </c>
      <c r="D5349" s="86" t="s">
        <v>733</v>
      </c>
      <c r="F5349" s="97">
        <v>0</v>
      </c>
    </row>
    <row r="5350" spans="1:6">
      <c r="A5350" s="96" t="s">
        <v>67</v>
      </c>
      <c r="B5350" s="86" t="s">
        <v>213</v>
      </c>
      <c r="C5350" s="86" t="s">
        <v>734</v>
      </c>
      <c r="D5350" s="86" t="s">
        <v>735</v>
      </c>
      <c r="F5350" s="97">
        <v>0</v>
      </c>
    </row>
    <row r="5351" spans="1:6">
      <c r="A5351" s="96" t="s">
        <v>67</v>
      </c>
      <c r="B5351" s="86" t="s">
        <v>213</v>
      </c>
      <c r="C5351" s="86" t="s">
        <v>736</v>
      </c>
      <c r="D5351" s="86" t="s">
        <v>737</v>
      </c>
      <c r="F5351" s="97">
        <v>0</v>
      </c>
    </row>
    <row r="5352" spans="1:6">
      <c r="A5352" s="96" t="s">
        <v>67</v>
      </c>
      <c r="B5352" s="86" t="s">
        <v>213</v>
      </c>
      <c r="C5352" s="86" t="s">
        <v>738</v>
      </c>
      <c r="D5352" s="86" t="s">
        <v>739</v>
      </c>
      <c r="F5352" s="97">
        <v>0</v>
      </c>
    </row>
    <row r="5353" spans="1:6">
      <c r="A5353" s="96" t="s">
        <v>67</v>
      </c>
      <c r="B5353" s="86" t="s">
        <v>213</v>
      </c>
      <c r="C5353" s="86" t="s">
        <v>740</v>
      </c>
      <c r="D5353" s="86" t="s">
        <v>741</v>
      </c>
      <c r="F5353" s="97">
        <v>0</v>
      </c>
    </row>
    <row r="5354" spans="1:6">
      <c r="A5354" s="96" t="s">
        <v>67</v>
      </c>
      <c r="B5354" s="86" t="s">
        <v>213</v>
      </c>
      <c r="C5354" s="86" t="s">
        <v>742</v>
      </c>
      <c r="D5354" s="86" t="s">
        <v>743</v>
      </c>
      <c r="F5354" s="97">
        <v>0</v>
      </c>
    </row>
    <row r="5355" spans="1:6">
      <c r="A5355" s="96" t="s">
        <v>67</v>
      </c>
      <c r="B5355" s="86" t="s">
        <v>213</v>
      </c>
      <c r="C5355" s="86" t="s">
        <v>744</v>
      </c>
      <c r="D5355" s="86" t="s">
        <v>745</v>
      </c>
      <c r="F5355" s="97">
        <v>0</v>
      </c>
    </row>
    <row r="5356" spans="1:6">
      <c r="A5356" s="96" t="s">
        <v>67</v>
      </c>
      <c r="B5356" s="86" t="s">
        <v>213</v>
      </c>
      <c r="C5356" s="86" t="s">
        <v>746</v>
      </c>
      <c r="D5356" s="86" t="s">
        <v>747</v>
      </c>
      <c r="F5356" s="97">
        <v>0</v>
      </c>
    </row>
    <row r="5357" spans="1:6">
      <c r="A5357" s="96" t="s">
        <v>67</v>
      </c>
      <c r="B5357" s="86" t="s">
        <v>213</v>
      </c>
      <c r="C5357" s="86" t="s">
        <v>748</v>
      </c>
      <c r="D5357" s="86" t="s">
        <v>749</v>
      </c>
      <c r="F5357" s="97">
        <v>0</v>
      </c>
    </row>
    <row r="5358" spans="1:6">
      <c r="A5358" s="96" t="s">
        <v>67</v>
      </c>
      <c r="B5358" s="86" t="s">
        <v>213</v>
      </c>
      <c r="C5358" s="86" t="s">
        <v>750</v>
      </c>
      <c r="D5358" s="86" t="s">
        <v>751</v>
      </c>
      <c r="F5358" s="97">
        <v>0</v>
      </c>
    </row>
    <row r="5359" spans="1:6">
      <c r="A5359" s="96" t="s">
        <v>67</v>
      </c>
      <c r="B5359" s="86" t="s">
        <v>213</v>
      </c>
      <c r="C5359" s="86" t="s">
        <v>752</v>
      </c>
      <c r="D5359" s="86" t="s">
        <v>753</v>
      </c>
      <c r="F5359" s="97">
        <v>0</v>
      </c>
    </row>
    <row r="5360" spans="1:6">
      <c r="A5360" s="96" t="s">
        <v>67</v>
      </c>
      <c r="B5360" s="86" t="s">
        <v>213</v>
      </c>
      <c r="C5360" s="86" t="s">
        <v>754</v>
      </c>
      <c r="D5360" s="86" t="s">
        <v>755</v>
      </c>
      <c r="F5360" s="97">
        <v>0</v>
      </c>
    </row>
    <row r="5361" spans="1:6">
      <c r="A5361" s="96" t="s">
        <v>67</v>
      </c>
      <c r="B5361" s="86" t="s">
        <v>213</v>
      </c>
      <c r="C5361" s="86" t="s">
        <v>756</v>
      </c>
      <c r="D5361" s="86" t="s">
        <v>757</v>
      </c>
      <c r="F5361" s="97">
        <v>0</v>
      </c>
    </row>
    <row r="5362" spans="1:6">
      <c r="A5362" s="96" t="s">
        <v>67</v>
      </c>
      <c r="B5362" s="86" t="s">
        <v>213</v>
      </c>
      <c r="C5362" s="86" t="s">
        <v>758</v>
      </c>
      <c r="D5362" s="86" t="s">
        <v>759</v>
      </c>
      <c r="F5362" s="97">
        <v>0</v>
      </c>
    </row>
    <row r="5363" spans="1:6">
      <c r="A5363" s="96" t="s">
        <v>67</v>
      </c>
      <c r="B5363" s="86" t="s">
        <v>213</v>
      </c>
      <c r="C5363" s="86" t="s">
        <v>760</v>
      </c>
      <c r="D5363" s="86" t="s">
        <v>761</v>
      </c>
      <c r="F5363" s="97">
        <v>0</v>
      </c>
    </row>
    <row r="5364" spans="1:6">
      <c r="A5364" s="96" t="s">
        <v>67</v>
      </c>
      <c r="B5364" s="86" t="s">
        <v>213</v>
      </c>
      <c r="C5364" s="86" t="s">
        <v>762</v>
      </c>
      <c r="D5364" s="86" t="s">
        <v>763</v>
      </c>
      <c r="F5364" s="97">
        <v>0</v>
      </c>
    </row>
    <row r="5365" spans="1:6">
      <c r="A5365" s="96" t="s">
        <v>67</v>
      </c>
      <c r="B5365" s="86" t="s">
        <v>213</v>
      </c>
      <c r="C5365" s="86" t="s">
        <v>764</v>
      </c>
      <c r="D5365" s="86" t="s">
        <v>765</v>
      </c>
      <c r="F5365" s="97">
        <v>0</v>
      </c>
    </row>
    <row r="5366" spans="1:6">
      <c r="A5366" s="96" t="s">
        <v>67</v>
      </c>
      <c r="B5366" s="86" t="s">
        <v>213</v>
      </c>
      <c r="C5366" s="86" t="s">
        <v>766</v>
      </c>
      <c r="D5366" s="86" t="s">
        <v>767</v>
      </c>
      <c r="F5366" s="97">
        <v>0</v>
      </c>
    </row>
    <row r="5367" spans="1:6">
      <c r="A5367" s="96" t="s">
        <v>67</v>
      </c>
      <c r="B5367" s="86" t="s">
        <v>213</v>
      </c>
      <c r="C5367" s="86" t="s">
        <v>768</v>
      </c>
      <c r="D5367" s="86" t="s">
        <v>769</v>
      </c>
      <c r="F5367" s="97">
        <v>0</v>
      </c>
    </row>
    <row r="5368" spans="1:6">
      <c r="A5368" s="96" t="s">
        <v>67</v>
      </c>
      <c r="B5368" s="86" t="s">
        <v>213</v>
      </c>
      <c r="C5368" s="86" t="s">
        <v>770</v>
      </c>
      <c r="D5368" s="86" t="s">
        <v>771</v>
      </c>
      <c r="F5368" s="97">
        <v>0</v>
      </c>
    </row>
    <row r="5369" spans="1:6">
      <c r="A5369" s="96" t="s">
        <v>67</v>
      </c>
      <c r="B5369" s="86" t="s">
        <v>213</v>
      </c>
      <c r="C5369" s="86" t="s">
        <v>772</v>
      </c>
      <c r="D5369" s="86" t="s">
        <v>773</v>
      </c>
      <c r="F5369" s="97">
        <v>0</v>
      </c>
    </row>
    <row r="5370" spans="1:6">
      <c r="A5370" s="96" t="s">
        <v>67</v>
      </c>
      <c r="B5370" s="86" t="s">
        <v>213</v>
      </c>
      <c r="C5370" s="86" t="s">
        <v>774</v>
      </c>
      <c r="D5370" s="86" t="s">
        <v>775</v>
      </c>
      <c r="F5370" s="97">
        <v>0</v>
      </c>
    </row>
    <row r="5371" spans="1:6">
      <c r="A5371" s="96" t="s">
        <v>67</v>
      </c>
      <c r="B5371" s="86" t="s">
        <v>213</v>
      </c>
      <c r="C5371" s="86" t="s">
        <v>776</v>
      </c>
      <c r="D5371" s="86" t="s">
        <v>777</v>
      </c>
      <c r="F5371" s="97">
        <v>0</v>
      </c>
    </row>
    <row r="5372" spans="1:6">
      <c r="A5372" s="96" t="s">
        <v>67</v>
      </c>
      <c r="B5372" s="86" t="s">
        <v>213</v>
      </c>
      <c r="C5372" s="86" t="s">
        <v>778</v>
      </c>
      <c r="D5372" s="86" t="s">
        <v>779</v>
      </c>
      <c r="F5372" s="97">
        <v>0</v>
      </c>
    </row>
    <row r="5373" spans="1:6">
      <c r="A5373" s="96" t="s">
        <v>67</v>
      </c>
      <c r="B5373" s="86" t="s">
        <v>213</v>
      </c>
      <c r="C5373" s="86" t="s">
        <v>780</v>
      </c>
      <c r="D5373" s="86" t="s">
        <v>781</v>
      </c>
      <c r="F5373" s="97">
        <v>0</v>
      </c>
    </row>
    <row r="5374" spans="1:6">
      <c r="A5374" s="96" t="s">
        <v>67</v>
      </c>
      <c r="B5374" s="86" t="s">
        <v>213</v>
      </c>
      <c r="C5374" s="86" t="s">
        <v>782</v>
      </c>
      <c r="D5374" s="86" t="s">
        <v>783</v>
      </c>
      <c r="F5374" s="97">
        <v>0</v>
      </c>
    </row>
    <row r="5375" spans="1:6">
      <c r="A5375" s="96" t="s">
        <v>67</v>
      </c>
      <c r="B5375" s="86" t="s">
        <v>213</v>
      </c>
      <c r="C5375" s="86" t="s">
        <v>784</v>
      </c>
      <c r="D5375" s="86" t="s">
        <v>785</v>
      </c>
      <c r="F5375" s="97">
        <v>0</v>
      </c>
    </row>
    <row r="5376" spans="1:6">
      <c r="A5376" s="96" t="s">
        <v>67</v>
      </c>
      <c r="B5376" s="86" t="s">
        <v>213</v>
      </c>
      <c r="C5376" s="86" t="s">
        <v>786</v>
      </c>
      <c r="D5376" s="86" t="s">
        <v>787</v>
      </c>
      <c r="F5376" s="97">
        <v>0</v>
      </c>
    </row>
    <row r="5377" spans="1:6">
      <c r="A5377" s="96" t="s">
        <v>67</v>
      </c>
      <c r="B5377" s="86" t="s">
        <v>213</v>
      </c>
      <c r="C5377" s="86" t="s">
        <v>788</v>
      </c>
      <c r="D5377" s="86" t="s">
        <v>789</v>
      </c>
      <c r="F5377" s="97">
        <v>0</v>
      </c>
    </row>
    <row r="5378" spans="1:6">
      <c r="A5378" s="96" t="s">
        <v>67</v>
      </c>
      <c r="B5378" s="86" t="s">
        <v>213</v>
      </c>
      <c r="C5378" s="86" t="s">
        <v>790</v>
      </c>
      <c r="D5378" s="86" t="s">
        <v>791</v>
      </c>
      <c r="F5378" s="98">
        <v>1</v>
      </c>
    </row>
    <row r="5379" spans="1:6">
      <c r="A5379" s="96" t="s">
        <v>67</v>
      </c>
      <c r="B5379" s="86" t="s">
        <v>213</v>
      </c>
      <c r="C5379" s="86" t="s">
        <v>792</v>
      </c>
      <c r="D5379" s="86" t="s">
        <v>793</v>
      </c>
      <c r="F5379" s="97">
        <v>0</v>
      </c>
    </row>
    <row r="5380" spans="1:6">
      <c r="A5380" s="96" t="s">
        <v>67</v>
      </c>
      <c r="B5380" s="86" t="s">
        <v>213</v>
      </c>
      <c r="C5380" s="86" t="s">
        <v>794</v>
      </c>
      <c r="D5380" s="86" t="s">
        <v>795</v>
      </c>
      <c r="F5380" s="97">
        <v>0</v>
      </c>
    </row>
    <row r="5381" spans="1:6">
      <c r="A5381" s="96" t="s">
        <v>67</v>
      </c>
      <c r="B5381" s="86" t="s">
        <v>213</v>
      </c>
      <c r="C5381" s="86" t="s">
        <v>796</v>
      </c>
      <c r="D5381" s="86" t="s">
        <v>797</v>
      </c>
      <c r="F5381" s="97">
        <v>0</v>
      </c>
    </row>
    <row r="5382" spans="1:6">
      <c r="A5382" s="96" t="s">
        <v>67</v>
      </c>
      <c r="B5382" s="86" t="s">
        <v>213</v>
      </c>
      <c r="C5382" s="86" t="s">
        <v>798</v>
      </c>
      <c r="D5382" s="86" t="s">
        <v>799</v>
      </c>
      <c r="F5382" s="97">
        <v>0</v>
      </c>
    </row>
    <row r="5383" spans="1:6">
      <c r="A5383" s="96" t="s">
        <v>67</v>
      </c>
      <c r="B5383" s="86" t="s">
        <v>213</v>
      </c>
      <c r="C5383" s="86" t="s">
        <v>800</v>
      </c>
      <c r="D5383" s="86" t="s">
        <v>801</v>
      </c>
      <c r="F5383" s="97">
        <v>0</v>
      </c>
    </row>
    <row r="5384" spans="1:6">
      <c r="A5384" s="96" t="s">
        <v>67</v>
      </c>
      <c r="B5384" s="86" t="s">
        <v>213</v>
      </c>
      <c r="C5384" s="86" t="s">
        <v>802</v>
      </c>
      <c r="D5384" s="86" t="s">
        <v>803</v>
      </c>
      <c r="F5384" s="97">
        <v>0</v>
      </c>
    </row>
    <row r="5385" spans="1:6">
      <c r="A5385" s="96" t="s">
        <v>67</v>
      </c>
      <c r="B5385" s="86" t="s">
        <v>213</v>
      </c>
      <c r="C5385" s="86" t="s">
        <v>805</v>
      </c>
      <c r="D5385" s="86" t="s">
        <v>806</v>
      </c>
      <c r="F5385" s="97">
        <v>0</v>
      </c>
    </row>
    <row r="5386" spans="1:6">
      <c r="A5386" s="96" t="s">
        <v>67</v>
      </c>
      <c r="B5386" s="86" t="s">
        <v>213</v>
      </c>
      <c r="C5386" s="86" t="s">
        <v>807</v>
      </c>
      <c r="D5386" s="86" t="s">
        <v>808</v>
      </c>
      <c r="F5386" s="97">
        <v>0</v>
      </c>
    </row>
    <row r="5387" spans="1:6">
      <c r="A5387" s="96" t="s">
        <v>67</v>
      </c>
      <c r="B5387" s="86" t="s">
        <v>213</v>
      </c>
      <c r="C5387" s="86" t="s">
        <v>809</v>
      </c>
      <c r="D5387" s="86" t="s">
        <v>810</v>
      </c>
      <c r="F5387" s="97">
        <v>0</v>
      </c>
    </row>
    <row r="5388" spans="1:6">
      <c r="A5388" s="96" t="s">
        <v>67</v>
      </c>
      <c r="B5388" s="86" t="s">
        <v>213</v>
      </c>
      <c r="C5388" s="86" t="s">
        <v>811</v>
      </c>
      <c r="D5388" s="86" t="s">
        <v>812</v>
      </c>
      <c r="F5388" s="97">
        <v>0</v>
      </c>
    </row>
    <row r="5389" spans="1:6">
      <c r="A5389" s="96" t="s">
        <v>67</v>
      </c>
      <c r="B5389" s="86" t="s">
        <v>213</v>
      </c>
      <c r="C5389" s="86" t="s">
        <v>813</v>
      </c>
      <c r="D5389" s="86" t="s">
        <v>814</v>
      </c>
      <c r="F5389" s="97">
        <v>0</v>
      </c>
    </row>
    <row r="5390" spans="1:6">
      <c r="A5390" s="96" t="s">
        <v>67</v>
      </c>
      <c r="B5390" s="86" t="s">
        <v>213</v>
      </c>
      <c r="C5390" s="86" t="s">
        <v>815</v>
      </c>
      <c r="D5390" s="86" t="s">
        <v>816</v>
      </c>
      <c r="F5390" s="97">
        <v>0</v>
      </c>
    </row>
    <row r="5391" spans="1:6">
      <c r="A5391" s="96" t="s">
        <v>67</v>
      </c>
      <c r="B5391" s="86" t="s">
        <v>213</v>
      </c>
      <c r="C5391" s="86" t="s">
        <v>817</v>
      </c>
      <c r="D5391" s="86" t="s">
        <v>818</v>
      </c>
      <c r="F5391" s="97">
        <v>0</v>
      </c>
    </row>
    <row r="5392" spans="1:6">
      <c r="A5392" s="96" t="s">
        <v>67</v>
      </c>
      <c r="B5392" s="86" t="s">
        <v>213</v>
      </c>
      <c r="C5392" s="86" t="s">
        <v>819</v>
      </c>
      <c r="D5392" s="86" t="s">
        <v>820</v>
      </c>
      <c r="F5392" s="97">
        <v>0</v>
      </c>
    </row>
    <row r="5393" spans="1:6">
      <c r="A5393" s="96" t="s">
        <v>67</v>
      </c>
      <c r="B5393" s="86" t="s">
        <v>213</v>
      </c>
      <c r="C5393" s="86" t="s">
        <v>821</v>
      </c>
      <c r="D5393" s="86" t="s">
        <v>822</v>
      </c>
      <c r="F5393" s="97">
        <v>0</v>
      </c>
    </row>
    <row r="5394" spans="1:6">
      <c r="A5394" s="96" t="s">
        <v>67</v>
      </c>
      <c r="B5394" s="86" t="s">
        <v>213</v>
      </c>
      <c r="C5394" s="86" t="s">
        <v>823</v>
      </c>
      <c r="D5394" s="86" t="s">
        <v>824</v>
      </c>
      <c r="F5394" s="97">
        <v>0</v>
      </c>
    </row>
    <row r="5395" spans="1:6">
      <c r="A5395" s="96" t="s">
        <v>67</v>
      </c>
      <c r="B5395" s="86" t="s">
        <v>213</v>
      </c>
      <c r="C5395" s="86" t="s">
        <v>825</v>
      </c>
      <c r="D5395" s="86" t="s">
        <v>826</v>
      </c>
      <c r="F5395" s="97">
        <v>0</v>
      </c>
    </row>
    <row r="5396" spans="1:6">
      <c r="A5396" s="96" t="s">
        <v>67</v>
      </c>
      <c r="B5396" s="86" t="s">
        <v>213</v>
      </c>
      <c r="C5396" s="86" t="s">
        <v>827</v>
      </c>
      <c r="D5396" s="86" t="s">
        <v>828</v>
      </c>
      <c r="F5396" s="97">
        <v>0</v>
      </c>
    </row>
    <row r="5397" spans="1:6">
      <c r="A5397" s="96" t="s">
        <v>67</v>
      </c>
      <c r="B5397" s="86" t="s">
        <v>213</v>
      </c>
      <c r="C5397" s="86" t="s">
        <v>829</v>
      </c>
      <c r="D5397" s="86" t="s">
        <v>830</v>
      </c>
      <c r="F5397" s="97">
        <v>0</v>
      </c>
    </row>
    <row r="5398" spans="1:6">
      <c r="A5398" s="96" t="s">
        <v>67</v>
      </c>
      <c r="B5398" s="86" t="s">
        <v>213</v>
      </c>
      <c r="C5398" s="86" t="s">
        <v>831</v>
      </c>
      <c r="D5398" s="86" t="s">
        <v>832</v>
      </c>
      <c r="F5398" s="97">
        <v>0</v>
      </c>
    </row>
    <row r="5399" spans="1:6">
      <c r="A5399" s="96" t="s">
        <v>67</v>
      </c>
      <c r="B5399" s="86" t="s">
        <v>213</v>
      </c>
      <c r="C5399" s="86" t="s">
        <v>833</v>
      </c>
      <c r="D5399" s="86" t="s">
        <v>834</v>
      </c>
      <c r="F5399" s="97">
        <v>0</v>
      </c>
    </row>
    <row r="5400" spans="1:6">
      <c r="A5400" s="96" t="s">
        <v>67</v>
      </c>
      <c r="B5400" s="86" t="s">
        <v>213</v>
      </c>
      <c r="C5400" s="86" t="s">
        <v>835</v>
      </c>
      <c r="D5400" s="86" t="s">
        <v>836</v>
      </c>
      <c r="F5400" s="97">
        <v>0</v>
      </c>
    </row>
    <row r="5401" spans="1:6">
      <c r="A5401" s="96" t="s">
        <v>67</v>
      </c>
      <c r="B5401" s="86" t="s">
        <v>213</v>
      </c>
      <c r="C5401" s="86" t="s">
        <v>837</v>
      </c>
      <c r="D5401" s="86" t="s">
        <v>838</v>
      </c>
      <c r="F5401" s="97">
        <v>0</v>
      </c>
    </row>
    <row r="5402" spans="1:6">
      <c r="A5402" s="96" t="s">
        <v>67</v>
      </c>
      <c r="B5402" s="86" t="s">
        <v>213</v>
      </c>
      <c r="C5402" s="86" t="s">
        <v>839</v>
      </c>
      <c r="D5402" s="86" t="s">
        <v>840</v>
      </c>
      <c r="F5402" s="97">
        <v>0</v>
      </c>
    </row>
    <row r="5403" spans="1:6">
      <c r="A5403" s="96" t="s">
        <v>67</v>
      </c>
      <c r="B5403" s="86" t="s">
        <v>213</v>
      </c>
      <c r="C5403" s="86" t="s">
        <v>841</v>
      </c>
      <c r="D5403" s="86" t="s">
        <v>842</v>
      </c>
      <c r="F5403" s="97">
        <v>0</v>
      </c>
    </row>
    <row r="5404" spans="1:6">
      <c r="A5404" s="96" t="s">
        <v>67</v>
      </c>
      <c r="B5404" s="86" t="s">
        <v>213</v>
      </c>
      <c r="C5404" s="86" t="s">
        <v>844</v>
      </c>
      <c r="D5404" s="86" t="s">
        <v>845</v>
      </c>
      <c r="F5404" s="97">
        <v>0</v>
      </c>
    </row>
    <row r="5405" spans="1:6">
      <c r="A5405" s="96" t="s">
        <v>67</v>
      </c>
      <c r="B5405" s="86" t="s">
        <v>213</v>
      </c>
      <c r="C5405" s="86" t="s">
        <v>846</v>
      </c>
      <c r="D5405" s="86" t="s">
        <v>847</v>
      </c>
      <c r="F5405" s="97">
        <v>0</v>
      </c>
    </row>
    <row r="5406" spans="1:6">
      <c r="A5406" s="96" t="s">
        <v>67</v>
      </c>
      <c r="B5406" s="86" t="s">
        <v>213</v>
      </c>
      <c r="C5406" s="86" t="s">
        <v>848</v>
      </c>
      <c r="D5406" s="86" t="s">
        <v>849</v>
      </c>
      <c r="F5406" s="97">
        <v>0</v>
      </c>
    </row>
    <row r="5407" spans="1:6">
      <c r="A5407" s="96" t="s">
        <v>67</v>
      </c>
      <c r="B5407" s="86" t="s">
        <v>213</v>
      </c>
      <c r="C5407" s="86" t="s">
        <v>850</v>
      </c>
      <c r="D5407" s="86" t="s">
        <v>851</v>
      </c>
      <c r="F5407" s="97">
        <v>0</v>
      </c>
    </row>
    <row r="5408" spans="1:6">
      <c r="A5408" s="96" t="s">
        <v>67</v>
      </c>
      <c r="B5408" s="86" t="s">
        <v>213</v>
      </c>
      <c r="C5408" s="86" t="s">
        <v>852</v>
      </c>
      <c r="D5408" s="86" t="s">
        <v>853</v>
      </c>
      <c r="F5408" s="97">
        <v>0</v>
      </c>
    </row>
    <row r="5409" spans="1:6">
      <c r="A5409" s="96" t="s">
        <v>67</v>
      </c>
      <c r="B5409" s="86" t="s">
        <v>213</v>
      </c>
      <c r="C5409" s="86" t="s">
        <v>854</v>
      </c>
      <c r="D5409" s="86" t="s">
        <v>855</v>
      </c>
      <c r="F5409" s="97">
        <v>0</v>
      </c>
    </row>
    <row r="5410" spans="1:6">
      <c r="A5410" s="96" t="s">
        <v>67</v>
      </c>
      <c r="B5410" s="86" t="s">
        <v>213</v>
      </c>
      <c r="C5410" s="86" t="s">
        <v>856</v>
      </c>
      <c r="D5410" s="86" t="s">
        <v>857</v>
      </c>
      <c r="F5410" s="97">
        <v>0</v>
      </c>
    </row>
    <row r="5411" spans="1:6">
      <c r="A5411" s="96" t="s">
        <v>67</v>
      </c>
      <c r="B5411" s="86" t="s">
        <v>213</v>
      </c>
      <c r="C5411" s="86" t="s">
        <v>858</v>
      </c>
      <c r="D5411" s="86" t="s">
        <v>859</v>
      </c>
      <c r="F5411" s="97">
        <v>0</v>
      </c>
    </row>
    <row r="5412" spans="1:6">
      <c r="A5412" s="96" t="s">
        <v>67</v>
      </c>
      <c r="B5412" s="86" t="s">
        <v>213</v>
      </c>
      <c r="C5412" s="86" t="s">
        <v>860</v>
      </c>
      <c r="D5412" s="86" t="s">
        <v>861</v>
      </c>
      <c r="F5412" s="97">
        <v>0</v>
      </c>
    </row>
    <row r="5413" spans="1:6">
      <c r="A5413" s="96" t="s">
        <v>67</v>
      </c>
      <c r="B5413" s="86" t="s">
        <v>213</v>
      </c>
      <c r="C5413" s="86" t="s">
        <v>862</v>
      </c>
      <c r="D5413" s="86" t="s">
        <v>863</v>
      </c>
      <c r="F5413" s="97">
        <v>0</v>
      </c>
    </row>
    <row r="5414" spans="1:6">
      <c r="A5414" s="96" t="s">
        <v>67</v>
      </c>
      <c r="B5414" s="86" t="s">
        <v>213</v>
      </c>
      <c r="C5414" s="86" t="s">
        <v>864</v>
      </c>
      <c r="D5414" s="86" t="s">
        <v>865</v>
      </c>
      <c r="F5414" s="97">
        <v>0</v>
      </c>
    </row>
    <row r="5415" spans="1:6">
      <c r="A5415" s="96" t="s">
        <v>67</v>
      </c>
      <c r="B5415" s="86" t="s">
        <v>213</v>
      </c>
      <c r="C5415" s="86" t="s">
        <v>866</v>
      </c>
      <c r="D5415" s="86" t="s">
        <v>867</v>
      </c>
      <c r="F5415" s="98">
        <v>2</v>
      </c>
    </row>
    <row r="5416" spans="1:6">
      <c r="A5416" s="96" t="s">
        <v>67</v>
      </c>
      <c r="B5416" s="86" t="s">
        <v>213</v>
      </c>
      <c r="C5416" s="86" t="s">
        <v>868</v>
      </c>
      <c r="D5416" s="86" t="s">
        <v>869</v>
      </c>
      <c r="F5416" s="97">
        <v>0</v>
      </c>
    </row>
    <row r="5417" spans="1:6">
      <c r="A5417" s="96" t="s">
        <v>67</v>
      </c>
      <c r="B5417" s="86" t="s">
        <v>213</v>
      </c>
      <c r="C5417" s="86" t="s">
        <v>870</v>
      </c>
      <c r="D5417" s="86" t="s">
        <v>871</v>
      </c>
      <c r="F5417" s="97">
        <v>0</v>
      </c>
    </row>
    <row r="5418" spans="1:6">
      <c r="A5418" s="96" t="s">
        <v>67</v>
      </c>
      <c r="B5418" s="86" t="s">
        <v>213</v>
      </c>
      <c r="C5418" s="86" t="s">
        <v>872</v>
      </c>
      <c r="D5418" s="86" t="s">
        <v>873</v>
      </c>
      <c r="F5418" s="97">
        <v>0</v>
      </c>
    </row>
    <row r="5419" spans="1:6">
      <c r="A5419" s="96" t="s">
        <v>67</v>
      </c>
      <c r="B5419" s="86" t="s">
        <v>213</v>
      </c>
      <c r="C5419" s="86" t="s">
        <v>874</v>
      </c>
      <c r="D5419" s="86" t="s">
        <v>875</v>
      </c>
      <c r="F5419" s="97">
        <v>0</v>
      </c>
    </row>
    <row r="5420" spans="1:6">
      <c r="A5420" s="96" t="s">
        <v>67</v>
      </c>
      <c r="B5420" s="86" t="s">
        <v>213</v>
      </c>
      <c r="C5420" s="86" t="s">
        <v>876</v>
      </c>
      <c r="D5420" s="86" t="s">
        <v>877</v>
      </c>
      <c r="F5420" s="97">
        <v>0</v>
      </c>
    </row>
    <row r="5421" spans="1:6">
      <c r="A5421" s="96" t="s">
        <v>67</v>
      </c>
      <c r="B5421" s="86" t="s">
        <v>213</v>
      </c>
      <c r="C5421" s="86" t="s">
        <v>878</v>
      </c>
      <c r="D5421" s="86" t="s">
        <v>879</v>
      </c>
      <c r="F5421" s="97">
        <v>0</v>
      </c>
    </row>
    <row r="5422" spans="1:6">
      <c r="A5422" s="96" t="s">
        <v>67</v>
      </c>
      <c r="B5422" s="86" t="s">
        <v>213</v>
      </c>
      <c r="C5422" s="86" t="s">
        <v>880</v>
      </c>
      <c r="D5422" s="86" t="s">
        <v>881</v>
      </c>
      <c r="F5422" s="97">
        <v>0</v>
      </c>
    </row>
    <row r="5423" spans="1:6">
      <c r="A5423" s="96" t="s">
        <v>67</v>
      </c>
      <c r="B5423" s="86" t="s">
        <v>213</v>
      </c>
      <c r="C5423" s="86" t="s">
        <v>882</v>
      </c>
      <c r="D5423" s="86" t="s">
        <v>883</v>
      </c>
      <c r="F5423" s="97">
        <v>0</v>
      </c>
    </row>
    <row r="5424" spans="1:6">
      <c r="A5424" s="96" t="s">
        <v>67</v>
      </c>
      <c r="B5424" s="86" t="s">
        <v>213</v>
      </c>
      <c r="C5424" s="86" t="s">
        <v>884</v>
      </c>
      <c r="D5424" s="86" t="s">
        <v>885</v>
      </c>
      <c r="F5424" s="97">
        <v>0</v>
      </c>
    </row>
    <row r="5425" spans="1:6">
      <c r="A5425" s="96" t="s">
        <v>67</v>
      </c>
      <c r="B5425" s="86" t="s">
        <v>213</v>
      </c>
      <c r="C5425" s="86" t="s">
        <v>886</v>
      </c>
      <c r="D5425" s="86" t="s">
        <v>887</v>
      </c>
      <c r="F5425" s="97">
        <v>0</v>
      </c>
    </row>
    <row r="5426" spans="1:6">
      <c r="A5426" s="96" t="s">
        <v>67</v>
      </c>
      <c r="B5426" s="86" t="s">
        <v>213</v>
      </c>
      <c r="C5426" s="86" t="s">
        <v>888</v>
      </c>
      <c r="D5426" s="86" t="s">
        <v>889</v>
      </c>
      <c r="F5426" s="97">
        <v>0</v>
      </c>
    </row>
    <row r="5427" spans="1:6">
      <c r="A5427" s="96" t="s">
        <v>67</v>
      </c>
      <c r="B5427" s="86" t="s">
        <v>213</v>
      </c>
      <c r="C5427" s="86" t="s">
        <v>890</v>
      </c>
      <c r="D5427" s="86" t="s">
        <v>891</v>
      </c>
      <c r="F5427" s="97">
        <v>0</v>
      </c>
    </row>
    <row r="5428" spans="1:6">
      <c r="A5428" s="96" t="s">
        <v>67</v>
      </c>
      <c r="B5428" s="86" t="s">
        <v>213</v>
      </c>
      <c r="C5428" s="86" t="s">
        <v>892</v>
      </c>
      <c r="D5428" s="86" t="s">
        <v>893</v>
      </c>
      <c r="F5428" s="97">
        <v>0</v>
      </c>
    </row>
    <row r="5429" spans="1:6">
      <c r="A5429" s="96" t="s">
        <v>67</v>
      </c>
      <c r="B5429" s="86" t="s">
        <v>213</v>
      </c>
      <c r="C5429" s="86" t="s">
        <v>895</v>
      </c>
      <c r="D5429" s="86" t="s">
        <v>896</v>
      </c>
      <c r="F5429" s="97">
        <v>0</v>
      </c>
    </row>
    <row r="5430" spans="1:6">
      <c r="A5430" s="96" t="s">
        <v>67</v>
      </c>
      <c r="B5430" s="86" t="s">
        <v>213</v>
      </c>
      <c r="C5430" s="86" t="s">
        <v>898</v>
      </c>
      <c r="D5430" s="86" t="s">
        <v>899</v>
      </c>
      <c r="F5430" s="97">
        <v>0</v>
      </c>
    </row>
    <row r="5431" spans="1:6">
      <c r="A5431" s="96" t="s">
        <v>67</v>
      </c>
      <c r="B5431" s="86" t="s">
        <v>213</v>
      </c>
      <c r="C5431" s="86" t="s">
        <v>900</v>
      </c>
      <c r="D5431" s="86" t="s">
        <v>901</v>
      </c>
      <c r="F5431" s="97">
        <v>0</v>
      </c>
    </row>
    <row r="5432" spans="1:6">
      <c r="A5432" s="96" t="s">
        <v>67</v>
      </c>
      <c r="B5432" s="86" t="s">
        <v>213</v>
      </c>
      <c r="C5432" s="86" t="s">
        <v>902</v>
      </c>
      <c r="D5432" s="86" t="s">
        <v>903</v>
      </c>
      <c r="F5432" s="97">
        <v>0</v>
      </c>
    </row>
    <row r="5433" spans="1:6">
      <c r="A5433" s="96" t="s">
        <v>67</v>
      </c>
      <c r="B5433" s="86" t="s">
        <v>213</v>
      </c>
      <c r="C5433" s="86" t="s">
        <v>904</v>
      </c>
      <c r="D5433" s="86" t="s">
        <v>905</v>
      </c>
      <c r="F5433" s="97">
        <v>0</v>
      </c>
    </row>
    <row r="5434" spans="1:6">
      <c r="A5434" s="96" t="s">
        <v>67</v>
      </c>
      <c r="B5434" s="86" t="s">
        <v>213</v>
      </c>
      <c r="C5434" s="86" t="s">
        <v>906</v>
      </c>
      <c r="D5434" s="86" t="s">
        <v>907</v>
      </c>
      <c r="F5434" s="97">
        <v>0</v>
      </c>
    </row>
    <row r="5435" spans="1:6">
      <c r="A5435" s="96" t="s">
        <v>67</v>
      </c>
      <c r="B5435" s="86" t="s">
        <v>213</v>
      </c>
      <c r="C5435" s="86" t="s">
        <v>908</v>
      </c>
      <c r="D5435" s="86" t="s">
        <v>909</v>
      </c>
      <c r="F5435" s="97">
        <v>0</v>
      </c>
    </row>
    <row r="5436" spans="1:6">
      <c r="A5436" s="96" t="s">
        <v>67</v>
      </c>
      <c r="B5436" s="86" t="s">
        <v>213</v>
      </c>
      <c r="C5436" s="86" t="s">
        <v>910</v>
      </c>
      <c r="D5436" s="86" t="s">
        <v>911</v>
      </c>
      <c r="F5436" s="98">
        <v>1</v>
      </c>
    </row>
    <row r="5437" spans="1:6">
      <c r="A5437" s="96" t="s">
        <v>67</v>
      </c>
      <c r="B5437" s="86" t="s">
        <v>213</v>
      </c>
      <c r="C5437" s="86" t="s">
        <v>912</v>
      </c>
      <c r="D5437" s="86" t="s">
        <v>913</v>
      </c>
      <c r="F5437" s="97">
        <v>0</v>
      </c>
    </row>
    <row r="5438" spans="1:6">
      <c r="A5438" s="96" t="s">
        <v>67</v>
      </c>
      <c r="B5438" s="86" t="s">
        <v>213</v>
      </c>
      <c r="C5438" s="86" t="s">
        <v>914</v>
      </c>
      <c r="D5438" s="86" t="s">
        <v>915</v>
      </c>
      <c r="F5438" s="97">
        <v>0</v>
      </c>
    </row>
    <row r="5439" spans="1:6">
      <c r="A5439" s="96" t="s">
        <v>67</v>
      </c>
      <c r="B5439" s="86" t="s">
        <v>213</v>
      </c>
      <c r="C5439" s="86" t="s">
        <v>916</v>
      </c>
      <c r="D5439" s="86" t="s">
        <v>917</v>
      </c>
      <c r="F5439" s="97">
        <v>0</v>
      </c>
    </row>
    <row r="5440" spans="1:6">
      <c r="A5440" s="96" t="s">
        <v>67</v>
      </c>
      <c r="B5440" s="86" t="s">
        <v>213</v>
      </c>
      <c r="C5440" s="86" t="s">
        <v>918</v>
      </c>
      <c r="D5440" s="86" t="s">
        <v>919</v>
      </c>
      <c r="F5440" s="97">
        <v>0</v>
      </c>
    </row>
    <row r="5441" spans="1:6">
      <c r="A5441" s="96" t="s">
        <v>67</v>
      </c>
      <c r="B5441" s="86" t="s">
        <v>213</v>
      </c>
      <c r="C5441" s="86" t="s">
        <v>920</v>
      </c>
      <c r="D5441" s="86" t="s">
        <v>921</v>
      </c>
      <c r="F5441" s="98">
        <v>1</v>
      </c>
    </row>
    <row r="5442" spans="1:6">
      <c r="A5442" s="96" t="s">
        <v>67</v>
      </c>
      <c r="B5442" s="86" t="s">
        <v>213</v>
      </c>
      <c r="C5442" s="86" t="s">
        <v>922</v>
      </c>
      <c r="D5442" s="86" t="s">
        <v>923</v>
      </c>
      <c r="F5442" s="97">
        <v>0</v>
      </c>
    </row>
    <row r="5443" spans="1:6">
      <c r="A5443" s="96" t="s">
        <v>67</v>
      </c>
      <c r="B5443" s="86" t="s">
        <v>213</v>
      </c>
      <c r="C5443" s="86" t="s">
        <v>924</v>
      </c>
      <c r="D5443" s="86" t="s">
        <v>925</v>
      </c>
      <c r="F5443" s="97">
        <v>0</v>
      </c>
    </row>
    <row r="5444" spans="1:6">
      <c r="A5444" s="96" t="s">
        <v>67</v>
      </c>
      <c r="B5444" s="86" t="s">
        <v>213</v>
      </c>
      <c r="C5444" s="86" t="s">
        <v>926</v>
      </c>
      <c r="D5444" s="86" t="s">
        <v>927</v>
      </c>
      <c r="F5444" s="97">
        <v>0</v>
      </c>
    </row>
    <row r="5445" spans="1:6">
      <c r="A5445" s="96" t="s">
        <v>67</v>
      </c>
      <c r="B5445" s="86" t="s">
        <v>213</v>
      </c>
      <c r="C5445" s="86" t="s">
        <v>928</v>
      </c>
      <c r="D5445" s="86" t="s">
        <v>929</v>
      </c>
      <c r="F5445" s="97">
        <v>0</v>
      </c>
    </row>
    <row r="5446" spans="1:6">
      <c r="A5446" s="96" t="s">
        <v>67</v>
      </c>
      <c r="B5446" s="86" t="s">
        <v>213</v>
      </c>
      <c r="C5446" s="86" t="s">
        <v>930</v>
      </c>
      <c r="D5446" s="86" t="s">
        <v>931</v>
      </c>
      <c r="F5446" s="97">
        <v>0</v>
      </c>
    </row>
    <row r="5447" spans="1:6">
      <c r="A5447" s="96" t="s">
        <v>67</v>
      </c>
      <c r="B5447" s="86" t="s">
        <v>213</v>
      </c>
      <c r="C5447" s="86" t="s">
        <v>932</v>
      </c>
      <c r="D5447" s="86" t="s">
        <v>933</v>
      </c>
      <c r="F5447" s="97">
        <v>0</v>
      </c>
    </row>
    <row r="5448" spans="1:6">
      <c r="A5448" s="96" t="s">
        <v>67</v>
      </c>
      <c r="B5448" s="86" t="s">
        <v>213</v>
      </c>
      <c r="C5448" s="86" t="s">
        <v>934</v>
      </c>
      <c r="D5448" s="86" t="s">
        <v>391</v>
      </c>
      <c r="F5448" s="97">
        <v>0</v>
      </c>
    </row>
    <row r="5449" spans="1:6">
      <c r="A5449" s="96" t="s">
        <v>67</v>
      </c>
      <c r="B5449" s="86" t="s">
        <v>213</v>
      </c>
      <c r="C5449" s="86" t="s">
        <v>935</v>
      </c>
      <c r="D5449" s="86" t="s">
        <v>936</v>
      </c>
      <c r="F5449" s="97">
        <v>0</v>
      </c>
    </row>
    <row r="5450" spans="1:6">
      <c r="A5450" s="96" t="s">
        <v>67</v>
      </c>
      <c r="B5450" s="86" t="s">
        <v>213</v>
      </c>
      <c r="C5450" s="86" t="s">
        <v>937</v>
      </c>
      <c r="D5450" s="86" t="s">
        <v>938</v>
      </c>
      <c r="F5450" s="97">
        <v>0</v>
      </c>
    </row>
    <row r="5451" spans="1:6">
      <c r="A5451" s="96" t="s">
        <v>67</v>
      </c>
      <c r="B5451" s="86" t="s">
        <v>213</v>
      </c>
      <c r="C5451" s="86" t="s">
        <v>939</v>
      </c>
      <c r="D5451" s="86" t="s">
        <v>940</v>
      </c>
      <c r="F5451" s="97">
        <v>0</v>
      </c>
    </row>
    <row r="5452" spans="1:6">
      <c r="A5452" s="96" t="s">
        <v>67</v>
      </c>
      <c r="B5452" s="86" t="s">
        <v>213</v>
      </c>
      <c r="C5452" s="86" t="s">
        <v>941</v>
      </c>
      <c r="D5452" s="86" t="s">
        <v>942</v>
      </c>
      <c r="F5452" s="97">
        <v>0</v>
      </c>
    </row>
    <row r="5453" spans="1:6">
      <c r="A5453" s="96" t="s">
        <v>67</v>
      </c>
      <c r="B5453" s="86" t="s">
        <v>213</v>
      </c>
      <c r="C5453" s="86" t="s">
        <v>943</v>
      </c>
      <c r="D5453" s="86" t="s">
        <v>944</v>
      </c>
      <c r="F5453" s="97">
        <v>0</v>
      </c>
    </row>
    <row r="5454" spans="1:6">
      <c r="A5454" s="96" t="s">
        <v>67</v>
      </c>
      <c r="B5454" s="86" t="s">
        <v>213</v>
      </c>
      <c r="C5454" s="86" t="s">
        <v>945</v>
      </c>
      <c r="D5454" s="86" t="s">
        <v>946</v>
      </c>
      <c r="F5454" s="97">
        <v>0</v>
      </c>
    </row>
    <row r="5455" spans="1:6">
      <c r="A5455" s="96" t="s">
        <v>67</v>
      </c>
      <c r="B5455" s="86" t="s">
        <v>213</v>
      </c>
      <c r="C5455" s="86" t="s">
        <v>947</v>
      </c>
      <c r="D5455" s="86" t="s">
        <v>948</v>
      </c>
      <c r="F5455" s="97">
        <v>0</v>
      </c>
    </row>
    <row r="5456" spans="1:6">
      <c r="A5456" s="96" t="s">
        <v>67</v>
      </c>
      <c r="B5456" s="86" t="s">
        <v>213</v>
      </c>
      <c r="C5456" s="86" t="s">
        <v>949</v>
      </c>
      <c r="D5456" s="86" t="s">
        <v>950</v>
      </c>
      <c r="F5456" s="97">
        <v>0</v>
      </c>
    </row>
    <row r="5457" spans="1:6">
      <c r="A5457" s="96" t="s">
        <v>67</v>
      </c>
      <c r="B5457" s="86" t="s">
        <v>213</v>
      </c>
      <c r="C5457" s="86" t="s">
        <v>951</v>
      </c>
      <c r="D5457" s="86" t="s">
        <v>952</v>
      </c>
      <c r="F5457" s="97">
        <v>0</v>
      </c>
    </row>
    <row r="5458" spans="1:6">
      <c r="A5458" s="96" t="s">
        <v>67</v>
      </c>
      <c r="B5458" s="86" t="s">
        <v>213</v>
      </c>
      <c r="C5458" s="86" t="s">
        <v>954</v>
      </c>
      <c r="D5458" s="86" t="s">
        <v>955</v>
      </c>
      <c r="F5458" s="97">
        <v>0</v>
      </c>
    </row>
    <row r="5459" spans="1:6">
      <c r="A5459" s="96" t="s">
        <v>67</v>
      </c>
      <c r="B5459" s="86" t="s">
        <v>213</v>
      </c>
      <c r="C5459" s="86" t="s">
        <v>956</v>
      </c>
      <c r="D5459" s="86" t="s">
        <v>957</v>
      </c>
      <c r="F5459" s="98">
        <v>1</v>
      </c>
    </row>
    <row r="5460" spans="1:6">
      <c r="A5460" s="96" t="s">
        <v>67</v>
      </c>
      <c r="B5460" s="86" t="s">
        <v>213</v>
      </c>
      <c r="C5460" s="86" t="s">
        <v>958</v>
      </c>
      <c r="D5460" s="86" t="s">
        <v>959</v>
      </c>
      <c r="F5460" s="97">
        <v>0</v>
      </c>
    </row>
    <row r="5461" spans="1:6">
      <c r="A5461" s="96" t="s">
        <v>67</v>
      </c>
      <c r="B5461" s="86" t="s">
        <v>213</v>
      </c>
      <c r="C5461" s="86" t="s">
        <v>960</v>
      </c>
      <c r="D5461" s="86" t="s">
        <v>961</v>
      </c>
      <c r="F5461" s="97">
        <v>0</v>
      </c>
    </row>
    <row r="5462" spans="1:6">
      <c r="A5462" s="96" t="s">
        <v>67</v>
      </c>
      <c r="B5462" s="86" t="s">
        <v>213</v>
      </c>
      <c r="C5462" s="86" t="s">
        <v>962</v>
      </c>
      <c r="D5462" s="86" t="s">
        <v>963</v>
      </c>
      <c r="F5462" s="97">
        <v>0</v>
      </c>
    </row>
    <row r="5463" spans="1:6">
      <c r="A5463" s="96" t="s">
        <v>67</v>
      </c>
      <c r="B5463" s="86" t="s">
        <v>213</v>
      </c>
      <c r="C5463" s="86" t="s">
        <v>964</v>
      </c>
      <c r="D5463" s="86" t="s">
        <v>965</v>
      </c>
      <c r="F5463" s="97">
        <v>0</v>
      </c>
    </row>
    <row r="5464" spans="1:6">
      <c r="A5464" s="96" t="s">
        <v>67</v>
      </c>
      <c r="B5464" s="86" t="s">
        <v>213</v>
      </c>
      <c r="C5464" s="86" t="s">
        <v>966</v>
      </c>
      <c r="D5464" s="86" t="s">
        <v>967</v>
      </c>
      <c r="F5464" s="97">
        <v>0</v>
      </c>
    </row>
    <row r="5465" spans="1:6">
      <c r="A5465" s="96" t="s">
        <v>67</v>
      </c>
      <c r="B5465" s="86" t="s">
        <v>213</v>
      </c>
      <c r="C5465" s="86" t="s">
        <v>968</v>
      </c>
      <c r="D5465" s="86" t="s">
        <v>969</v>
      </c>
      <c r="F5465" s="97">
        <v>0</v>
      </c>
    </row>
    <row r="5466" spans="1:6">
      <c r="A5466" s="96" t="s">
        <v>67</v>
      </c>
      <c r="B5466" s="86" t="s">
        <v>213</v>
      </c>
      <c r="C5466" s="86" t="s">
        <v>970</v>
      </c>
      <c r="D5466" s="86" t="s">
        <v>971</v>
      </c>
      <c r="F5466" s="97">
        <v>0</v>
      </c>
    </row>
    <row r="5467" spans="1:6">
      <c r="A5467" s="96" t="s">
        <v>67</v>
      </c>
      <c r="B5467" s="86" t="s">
        <v>213</v>
      </c>
      <c r="C5467" s="86" t="s">
        <v>972</v>
      </c>
      <c r="D5467" s="86" t="s">
        <v>973</v>
      </c>
      <c r="F5467" s="97">
        <v>0</v>
      </c>
    </row>
    <row r="5468" spans="1:6">
      <c r="A5468" s="96" t="s">
        <v>67</v>
      </c>
      <c r="B5468" s="86" t="s">
        <v>213</v>
      </c>
      <c r="C5468" s="86" t="s">
        <v>974</v>
      </c>
      <c r="D5468" s="86" t="s">
        <v>975</v>
      </c>
      <c r="F5468" s="97">
        <v>0</v>
      </c>
    </row>
    <row r="5469" spans="1:6">
      <c r="A5469" s="96" t="s">
        <v>67</v>
      </c>
      <c r="B5469" s="86" t="s">
        <v>213</v>
      </c>
      <c r="C5469" s="86" t="s">
        <v>976</v>
      </c>
      <c r="D5469" s="86" t="s">
        <v>977</v>
      </c>
      <c r="F5469" s="97">
        <v>0</v>
      </c>
    </row>
    <row r="5470" spans="1:6">
      <c r="A5470" s="96" t="s">
        <v>67</v>
      </c>
      <c r="B5470" s="86" t="s">
        <v>213</v>
      </c>
      <c r="C5470" s="86" t="s">
        <v>978</v>
      </c>
      <c r="D5470" s="86" t="s">
        <v>979</v>
      </c>
      <c r="F5470" s="97">
        <v>0</v>
      </c>
    </row>
    <row r="5471" spans="1:6">
      <c r="A5471" s="96" t="s">
        <v>67</v>
      </c>
      <c r="B5471" s="86" t="s">
        <v>213</v>
      </c>
      <c r="C5471" s="86" t="s">
        <v>980</v>
      </c>
      <c r="D5471" s="86" t="s">
        <v>981</v>
      </c>
      <c r="F5471" s="97">
        <v>0</v>
      </c>
    </row>
    <row r="5472" spans="1:6">
      <c r="A5472" s="96" t="s">
        <v>67</v>
      </c>
      <c r="B5472" s="86" t="s">
        <v>213</v>
      </c>
      <c r="C5472" s="86" t="s">
        <v>983</v>
      </c>
      <c r="D5472" s="86" t="s">
        <v>984</v>
      </c>
      <c r="F5472" s="97">
        <v>0</v>
      </c>
    </row>
    <row r="5473" spans="1:6">
      <c r="A5473" s="96" t="s">
        <v>67</v>
      </c>
      <c r="B5473" s="86" t="s">
        <v>213</v>
      </c>
      <c r="C5473" s="86" t="s">
        <v>985</v>
      </c>
      <c r="D5473" s="86" t="s">
        <v>986</v>
      </c>
      <c r="F5473" s="97">
        <v>0</v>
      </c>
    </row>
    <row r="5474" spans="1:6">
      <c r="A5474" s="96" t="s">
        <v>67</v>
      </c>
      <c r="B5474" s="86" t="s">
        <v>213</v>
      </c>
      <c r="C5474" s="86" t="s">
        <v>987</v>
      </c>
      <c r="D5474" s="86" t="s">
        <v>988</v>
      </c>
      <c r="F5474" s="97">
        <v>0</v>
      </c>
    </row>
    <row r="5475" spans="1:6">
      <c r="A5475" s="96" t="s">
        <v>67</v>
      </c>
      <c r="B5475" s="86" t="s">
        <v>213</v>
      </c>
      <c r="C5475" s="86" t="s">
        <v>989</v>
      </c>
      <c r="D5475" s="86" t="s">
        <v>990</v>
      </c>
      <c r="F5475" s="97">
        <v>0</v>
      </c>
    </row>
    <row r="5476" spans="1:6">
      <c r="A5476" s="96" t="s">
        <v>67</v>
      </c>
      <c r="B5476" s="86" t="s">
        <v>213</v>
      </c>
      <c r="C5476" s="86" t="s">
        <v>991</v>
      </c>
      <c r="D5476" s="86" t="s">
        <v>992</v>
      </c>
      <c r="F5476" s="97">
        <v>0</v>
      </c>
    </row>
    <row r="5477" spans="1:6">
      <c r="A5477" s="96" t="s">
        <v>67</v>
      </c>
      <c r="B5477" s="86" t="s">
        <v>213</v>
      </c>
      <c r="C5477" s="86" t="s">
        <v>993</v>
      </c>
      <c r="D5477" s="86" t="s">
        <v>2216</v>
      </c>
      <c r="F5477" s="97">
        <v>0</v>
      </c>
    </row>
    <row r="5478" spans="1:6">
      <c r="A5478" s="96" t="s">
        <v>67</v>
      </c>
      <c r="B5478" s="86" t="s">
        <v>213</v>
      </c>
      <c r="C5478" s="86" t="s">
        <v>995</v>
      </c>
      <c r="D5478" s="86" t="s">
        <v>996</v>
      </c>
      <c r="F5478" s="98">
        <v>1</v>
      </c>
    </row>
    <row r="5479" spans="1:6">
      <c r="A5479" s="96" t="s">
        <v>67</v>
      </c>
      <c r="B5479" s="86" t="s">
        <v>213</v>
      </c>
      <c r="C5479" s="86" t="s">
        <v>997</v>
      </c>
      <c r="D5479" s="86" t="s">
        <v>998</v>
      </c>
      <c r="F5479" s="97">
        <v>0</v>
      </c>
    </row>
    <row r="5480" spans="1:6">
      <c r="A5480" s="96" t="s">
        <v>67</v>
      </c>
      <c r="B5480" s="86" t="s">
        <v>213</v>
      </c>
      <c r="C5480" s="86" t="s">
        <v>1000</v>
      </c>
      <c r="D5480" s="86" t="s">
        <v>1001</v>
      </c>
      <c r="F5480" s="97">
        <v>0</v>
      </c>
    </row>
    <row r="5481" spans="1:6">
      <c r="A5481" s="96" t="s">
        <v>67</v>
      </c>
      <c r="B5481" s="86" t="s">
        <v>213</v>
      </c>
      <c r="C5481" s="86" t="s">
        <v>1002</v>
      </c>
      <c r="D5481" s="86" t="s">
        <v>1003</v>
      </c>
      <c r="F5481" s="97">
        <v>0</v>
      </c>
    </row>
    <row r="5482" spans="1:6">
      <c r="A5482" s="96" t="s">
        <v>67</v>
      </c>
      <c r="B5482" s="86" t="s">
        <v>213</v>
      </c>
      <c r="C5482" s="86" t="s">
        <v>1004</v>
      </c>
      <c r="D5482" s="86" t="s">
        <v>1005</v>
      </c>
      <c r="F5482" s="97">
        <v>0</v>
      </c>
    </row>
    <row r="5483" spans="1:6">
      <c r="A5483" s="96" t="s">
        <v>67</v>
      </c>
      <c r="B5483" s="86" t="s">
        <v>213</v>
      </c>
      <c r="C5483" s="86" t="s">
        <v>1006</v>
      </c>
      <c r="D5483" s="86" t="s">
        <v>1007</v>
      </c>
      <c r="F5483" s="97">
        <v>0</v>
      </c>
    </row>
    <row r="5484" spans="1:6">
      <c r="A5484" s="96" t="s">
        <v>67</v>
      </c>
      <c r="B5484" s="86" t="s">
        <v>213</v>
      </c>
      <c r="C5484" s="86" t="s">
        <v>1008</v>
      </c>
      <c r="D5484" s="86" t="s">
        <v>1009</v>
      </c>
      <c r="F5484" s="97">
        <v>0</v>
      </c>
    </row>
    <row r="5485" spans="1:6">
      <c r="A5485" s="96" t="s">
        <v>67</v>
      </c>
      <c r="B5485" s="86" t="s">
        <v>213</v>
      </c>
      <c r="C5485" s="86" t="s">
        <v>1010</v>
      </c>
      <c r="D5485" s="86" t="s">
        <v>1011</v>
      </c>
      <c r="F5485" s="97">
        <v>0</v>
      </c>
    </row>
    <row r="5486" spans="1:6">
      <c r="A5486" s="96" t="s">
        <v>67</v>
      </c>
      <c r="B5486" s="86" t="s">
        <v>213</v>
      </c>
      <c r="C5486" s="86" t="s">
        <v>1012</v>
      </c>
      <c r="D5486" s="86" t="s">
        <v>1013</v>
      </c>
      <c r="F5486" s="97">
        <v>0</v>
      </c>
    </row>
    <row r="5487" spans="1:6">
      <c r="A5487" s="96" t="s">
        <v>67</v>
      </c>
      <c r="B5487" s="86" t="s">
        <v>213</v>
      </c>
      <c r="C5487" s="86" t="s">
        <v>1014</v>
      </c>
      <c r="D5487" s="86" t="s">
        <v>1015</v>
      </c>
      <c r="F5487" s="97">
        <v>0</v>
      </c>
    </row>
    <row r="5488" spans="1:6">
      <c r="A5488" s="96" t="s">
        <v>67</v>
      </c>
      <c r="B5488" s="86" t="s">
        <v>213</v>
      </c>
      <c r="C5488" s="86" t="s">
        <v>1016</v>
      </c>
      <c r="D5488" s="86" t="s">
        <v>1017</v>
      </c>
      <c r="F5488" s="97">
        <v>0</v>
      </c>
    </row>
    <row r="5489" spans="1:6">
      <c r="A5489" s="96" t="s">
        <v>67</v>
      </c>
      <c r="B5489" s="86" t="s">
        <v>213</v>
      </c>
      <c r="C5489" s="86" t="s">
        <v>1018</v>
      </c>
      <c r="D5489" s="86" t="s">
        <v>1019</v>
      </c>
      <c r="F5489" s="97">
        <v>0</v>
      </c>
    </row>
    <row r="5490" spans="1:6">
      <c r="A5490" s="96" t="s">
        <v>67</v>
      </c>
      <c r="B5490" s="86" t="s">
        <v>213</v>
      </c>
      <c r="C5490" s="86" t="s">
        <v>1020</v>
      </c>
      <c r="D5490" s="86" t="s">
        <v>1021</v>
      </c>
      <c r="F5490" s="97">
        <v>0</v>
      </c>
    </row>
    <row r="5491" spans="1:6">
      <c r="A5491" s="96" t="s">
        <v>67</v>
      </c>
      <c r="B5491" s="86" t="s">
        <v>213</v>
      </c>
      <c r="C5491" s="86" t="s">
        <v>1022</v>
      </c>
      <c r="D5491" s="86" t="s">
        <v>1023</v>
      </c>
      <c r="F5491" s="97">
        <v>0</v>
      </c>
    </row>
    <row r="5492" spans="1:6">
      <c r="A5492" s="96" t="s">
        <v>67</v>
      </c>
      <c r="B5492" s="86" t="s">
        <v>213</v>
      </c>
      <c r="C5492" s="86" t="s">
        <v>1024</v>
      </c>
      <c r="D5492" s="86" t="s">
        <v>1025</v>
      </c>
      <c r="F5492" s="97">
        <v>0</v>
      </c>
    </row>
    <row r="5493" spans="1:6">
      <c r="A5493" s="96" t="s">
        <v>67</v>
      </c>
      <c r="B5493" s="86" t="s">
        <v>213</v>
      </c>
      <c r="C5493" s="86" t="s">
        <v>1026</v>
      </c>
      <c r="D5493" s="86" t="s">
        <v>1027</v>
      </c>
      <c r="F5493" s="97">
        <v>0</v>
      </c>
    </row>
    <row r="5494" spans="1:6">
      <c r="A5494" s="96" t="s">
        <v>67</v>
      </c>
      <c r="B5494" s="86" t="s">
        <v>213</v>
      </c>
      <c r="C5494" s="86" t="s">
        <v>1028</v>
      </c>
      <c r="D5494" s="86" t="s">
        <v>1029</v>
      </c>
      <c r="F5494" s="97">
        <v>0</v>
      </c>
    </row>
    <row r="5495" spans="1:6">
      <c r="A5495" s="96" t="s">
        <v>67</v>
      </c>
      <c r="B5495" s="86" t="s">
        <v>213</v>
      </c>
      <c r="C5495" s="86" t="s">
        <v>1030</v>
      </c>
      <c r="D5495" s="86" t="s">
        <v>1031</v>
      </c>
      <c r="F5495" s="97">
        <v>0</v>
      </c>
    </row>
    <row r="5496" spans="1:6">
      <c r="A5496" s="96" t="s">
        <v>67</v>
      </c>
      <c r="B5496" s="86" t="s">
        <v>213</v>
      </c>
      <c r="C5496" s="86" t="s">
        <v>1032</v>
      </c>
      <c r="D5496" s="86" t="s">
        <v>1033</v>
      </c>
      <c r="F5496" s="97">
        <v>0</v>
      </c>
    </row>
    <row r="5497" spans="1:6">
      <c r="A5497" s="96" t="s">
        <v>67</v>
      </c>
      <c r="B5497" s="86" t="s">
        <v>213</v>
      </c>
      <c r="C5497" s="86" t="s">
        <v>1034</v>
      </c>
      <c r="D5497" s="86" t="s">
        <v>1035</v>
      </c>
      <c r="F5497" s="97">
        <v>0</v>
      </c>
    </row>
    <row r="5498" spans="1:6">
      <c r="A5498" s="96" t="s">
        <v>67</v>
      </c>
      <c r="B5498" s="86" t="s">
        <v>213</v>
      </c>
      <c r="C5498" s="86" t="s">
        <v>1036</v>
      </c>
      <c r="D5498" s="86" t="s">
        <v>1037</v>
      </c>
      <c r="F5498" s="97">
        <v>0</v>
      </c>
    </row>
    <row r="5499" spans="1:6">
      <c r="A5499" s="96" t="s">
        <v>67</v>
      </c>
      <c r="B5499" s="86" t="s">
        <v>213</v>
      </c>
      <c r="C5499" s="86" t="s">
        <v>1038</v>
      </c>
      <c r="D5499" s="86" t="s">
        <v>1039</v>
      </c>
      <c r="F5499" s="97">
        <v>0</v>
      </c>
    </row>
    <row r="5500" spans="1:6">
      <c r="A5500" s="96" t="s">
        <v>67</v>
      </c>
      <c r="B5500" s="86" t="s">
        <v>213</v>
      </c>
      <c r="C5500" s="86" t="s">
        <v>1040</v>
      </c>
      <c r="D5500" s="86" t="s">
        <v>1041</v>
      </c>
      <c r="F5500" s="97">
        <v>0</v>
      </c>
    </row>
    <row r="5501" spans="1:6">
      <c r="A5501" s="96" t="s">
        <v>67</v>
      </c>
      <c r="B5501" s="86" t="s">
        <v>213</v>
      </c>
      <c r="C5501" s="86" t="s">
        <v>1042</v>
      </c>
      <c r="D5501" s="86" t="s">
        <v>1043</v>
      </c>
      <c r="F5501" s="97">
        <v>0</v>
      </c>
    </row>
    <row r="5502" spans="1:6">
      <c r="A5502" s="96" t="s">
        <v>67</v>
      </c>
      <c r="B5502" s="86" t="s">
        <v>213</v>
      </c>
      <c r="C5502" s="86" t="s">
        <v>1044</v>
      </c>
      <c r="D5502" s="86" t="s">
        <v>1045</v>
      </c>
      <c r="F5502" s="97">
        <v>0</v>
      </c>
    </row>
    <row r="5503" spans="1:6">
      <c r="A5503" s="96" t="s">
        <v>67</v>
      </c>
      <c r="B5503" s="86" t="s">
        <v>213</v>
      </c>
      <c r="C5503" s="86" t="s">
        <v>1046</v>
      </c>
      <c r="D5503" s="86" t="s">
        <v>1047</v>
      </c>
      <c r="F5503" s="97">
        <v>0</v>
      </c>
    </row>
    <row r="5504" spans="1:6">
      <c r="A5504" s="96" t="s">
        <v>67</v>
      </c>
      <c r="B5504" s="86" t="s">
        <v>213</v>
      </c>
      <c r="C5504" s="86" t="s">
        <v>1048</v>
      </c>
      <c r="D5504" s="86" t="s">
        <v>1049</v>
      </c>
      <c r="F5504" s="97">
        <v>0</v>
      </c>
    </row>
    <row r="5505" spans="1:6">
      <c r="A5505" s="96" t="s">
        <v>67</v>
      </c>
      <c r="B5505" s="86" t="s">
        <v>213</v>
      </c>
      <c r="C5505" s="86" t="s">
        <v>1050</v>
      </c>
      <c r="D5505" s="86" t="s">
        <v>1051</v>
      </c>
      <c r="F5505" s="97">
        <v>0</v>
      </c>
    </row>
    <row r="5506" spans="1:6">
      <c r="A5506" s="96" t="s">
        <v>67</v>
      </c>
      <c r="B5506" s="86" t="s">
        <v>213</v>
      </c>
      <c r="C5506" s="86" t="s">
        <v>1052</v>
      </c>
      <c r="D5506" s="86" t="s">
        <v>1053</v>
      </c>
      <c r="F5506" s="97">
        <v>0</v>
      </c>
    </row>
    <row r="5507" spans="1:6">
      <c r="A5507" s="96" t="s">
        <v>67</v>
      </c>
      <c r="B5507" s="86" t="s">
        <v>213</v>
      </c>
      <c r="C5507" s="86" t="s">
        <v>1054</v>
      </c>
      <c r="D5507" s="86" t="s">
        <v>1055</v>
      </c>
      <c r="F5507" s="97">
        <v>0</v>
      </c>
    </row>
    <row r="5508" spans="1:6">
      <c r="A5508" s="96" t="s">
        <v>67</v>
      </c>
      <c r="B5508" s="86" t="s">
        <v>213</v>
      </c>
      <c r="C5508" s="86" t="s">
        <v>1056</v>
      </c>
      <c r="D5508" s="86" t="s">
        <v>1057</v>
      </c>
      <c r="F5508" s="97">
        <v>0</v>
      </c>
    </row>
    <row r="5509" spans="1:6">
      <c r="A5509" s="96" t="s">
        <v>67</v>
      </c>
      <c r="B5509" s="86" t="s">
        <v>213</v>
      </c>
      <c r="C5509" s="86" t="s">
        <v>1058</v>
      </c>
      <c r="D5509" s="86" t="s">
        <v>1059</v>
      </c>
      <c r="F5509" s="97">
        <v>0</v>
      </c>
    </row>
    <row r="5510" spans="1:6">
      <c r="A5510" s="96" t="s">
        <v>67</v>
      </c>
      <c r="B5510" s="86" t="s">
        <v>213</v>
      </c>
      <c r="C5510" s="86" t="s">
        <v>1060</v>
      </c>
      <c r="D5510" s="86" t="s">
        <v>1061</v>
      </c>
      <c r="F5510" s="97">
        <v>0</v>
      </c>
    </row>
    <row r="5511" spans="1:6">
      <c r="A5511" s="96" t="s">
        <v>67</v>
      </c>
      <c r="B5511" s="86" t="s">
        <v>213</v>
      </c>
      <c r="C5511" s="86" t="s">
        <v>1062</v>
      </c>
      <c r="D5511" s="86" t="s">
        <v>1063</v>
      </c>
      <c r="F5511" s="97">
        <v>0</v>
      </c>
    </row>
    <row r="5512" spans="1:6">
      <c r="A5512" s="96" t="s">
        <v>67</v>
      </c>
      <c r="B5512" s="86" t="s">
        <v>213</v>
      </c>
      <c r="C5512" s="86" t="s">
        <v>1064</v>
      </c>
      <c r="D5512" s="86" t="s">
        <v>1065</v>
      </c>
      <c r="F5512" s="97">
        <v>0</v>
      </c>
    </row>
    <row r="5513" spans="1:6">
      <c r="A5513" s="96" t="s">
        <v>67</v>
      </c>
      <c r="B5513" s="86" t="s">
        <v>213</v>
      </c>
      <c r="C5513" s="86" t="s">
        <v>1066</v>
      </c>
      <c r="D5513" s="86" t="s">
        <v>1067</v>
      </c>
      <c r="F5513" s="97">
        <v>0</v>
      </c>
    </row>
    <row r="5514" spans="1:6">
      <c r="A5514" s="96" t="s">
        <v>67</v>
      </c>
      <c r="B5514" s="86" t="s">
        <v>213</v>
      </c>
      <c r="C5514" s="86" t="s">
        <v>1068</v>
      </c>
      <c r="D5514" s="86" t="s">
        <v>1069</v>
      </c>
      <c r="F5514" s="97">
        <v>0</v>
      </c>
    </row>
    <row r="5515" spans="1:6">
      <c r="A5515" s="96" t="s">
        <v>67</v>
      </c>
      <c r="B5515" s="86" t="s">
        <v>213</v>
      </c>
      <c r="C5515" s="86" t="s">
        <v>1070</v>
      </c>
      <c r="D5515" s="86" t="s">
        <v>1071</v>
      </c>
      <c r="F5515" s="97">
        <v>0</v>
      </c>
    </row>
    <row r="5516" spans="1:6">
      <c r="A5516" s="96" t="s">
        <v>67</v>
      </c>
      <c r="B5516" s="86" t="s">
        <v>213</v>
      </c>
      <c r="C5516" s="86" t="s">
        <v>1072</v>
      </c>
      <c r="D5516" s="86" t="s">
        <v>1073</v>
      </c>
      <c r="F5516" s="97">
        <v>0</v>
      </c>
    </row>
    <row r="5517" spans="1:6">
      <c r="A5517" s="96" t="s">
        <v>67</v>
      </c>
      <c r="B5517" s="86" t="s">
        <v>213</v>
      </c>
      <c r="C5517" s="86" t="s">
        <v>1074</v>
      </c>
      <c r="D5517" s="86" t="s">
        <v>1075</v>
      </c>
      <c r="F5517" s="97">
        <v>0</v>
      </c>
    </row>
    <row r="5518" spans="1:6">
      <c r="A5518" s="96" t="s">
        <v>67</v>
      </c>
      <c r="B5518" s="86" t="s">
        <v>213</v>
      </c>
      <c r="C5518" s="86" t="s">
        <v>1076</v>
      </c>
      <c r="D5518" s="86" t="s">
        <v>1077</v>
      </c>
      <c r="F5518" s="97">
        <v>0</v>
      </c>
    </row>
    <row r="5519" spans="1:6">
      <c r="A5519" s="96" t="s">
        <v>67</v>
      </c>
      <c r="B5519" s="86" t="s">
        <v>213</v>
      </c>
      <c r="C5519" s="86" t="s">
        <v>1078</v>
      </c>
      <c r="D5519" s="86" t="s">
        <v>2217</v>
      </c>
      <c r="F5519" s="97">
        <v>0</v>
      </c>
    </row>
    <row r="5520" spans="1:6">
      <c r="A5520" s="96" t="s">
        <v>67</v>
      </c>
      <c r="B5520" s="86" t="s">
        <v>213</v>
      </c>
      <c r="C5520" s="86" t="s">
        <v>1080</v>
      </c>
      <c r="D5520" s="86" t="s">
        <v>1081</v>
      </c>
      <c r="F5520" s="97">
        <v>0</v>
      </c>
    </row>
    <row r="5521" spans="1:6">
      <c r="A5521" s="96" t="s">
        <v>67</v>
      </c>
      <c r="B5521" s="86" t="s">
        <v>213</v>
      </c>
      <c r="C5521" s="86" t="s">
        <v>1082</v>
      </c>
      <c r="D5521" s="86" t="s">
        <v>1083</v>
      </c>
      <c r="F5521" s="97">
        <v>0</v>
      </c>
    </row>
    <row r="5522" spans="1:6">
      <c r="A5522" s="96" t="s">
        <v>67</v>
      </c>
      <c r="B5522" s="86" t="s">
        <v>213</v>
      </c>
      <c r="C5522" s="86" t="s">
        <v>1084</v>
      </c>
      <c r="D5522" s="86" t="s">
        <v>1085</v>
      </c>
      <c r="F5522" s="97">
        <v>0</v>
      </c>
    </row>
    <row r="5523" spans="1:6">
      <c r="A5523" s="96" t="s">
        <v>67</v>
      </c>
      <c r="B5523" s="86" t="s">
        <v>213</v>
      </c>
      <c r="C5523" s="86" t="s">
        <v>1086</v>
      </c>
      <c r="D5523" s="86" t="s">
        <v>1087</v>
      </c>
      <c r="F5523" s="97">
        <v>0</v>
      </c>
    </row>
    <row r="5524" spans="1:6">
      <c r="A5524" s="96" t="s">
        <v>67</v>
      </c>
      <c r="B5524" s="86" t="s">
        <v>213</v>
      </c>
      <c r="C5524" s="86" t="s">
        <v>1088</v>
      </c>
      <c r="D5524" s="86" t="s">
        <v>1089</v>
      </c>
      <c r="F5524" s="97">
        <v>0</v>
      </c>
    </row>
    <row r="5525" spans="1:6">
      <c r="A5525" s="96" t="s">
        <v>67</v>
      </c>
      <c r="B5525" s="86" t="s">
        <v>213</v>
      </c>
      <c r="C5525" s="86" t="s">
        <v>1090</v>
      </c>
      <c r="D5525" s="86" t="s">
        <v>1091</v>
      </c>
      <c r="F5525" s="97">
        <v>0</v>
      </c>
    </row>
    <row r="5526" spans="1:6">
      <c r="A5526" s="96" t="s">
        <v>67</v>
      </c>
      <c r="B5526" s="86" t="s">
        <v>213</v>
      </c>
      <c r="C5526" s="86" t="s">
        <v>1092</v>
      </c>
      <c r="D5526" s="86" t="s">
        <v>1093</v>
      </c>
      <c r="F5526" s="97">
        <v>0</v>
      </c>
    </row>
    <row r="5527" spans="1:6">
      <c r="A5527" s="96" t="s">
        <v>67</v>
      </c>
      <c r="B5527" s="86" t="s">
        <v>213</v>
      </c>
      <c r="C5527" s="86" t="s">
        <v>1094</v>
      </c>
      <c r="D5527" s="86" t="s">
        <v>1095</v>
      </c>
      <c r="F5527" s="97">
        <v>0</v>
      </c>
    </row>
    <row r="5528" spans="1:6">
      <c r="A5528" s="96" t="s">
        <v>67</v>
      </c>
      <c r="B5528" s="86" t="s">
        <v>213</v>
      </c>
      <c r="C5528" s="86" t="s">
        <v>1096</v>
      </c>
      <c r="D5528" s="86" t="s">
        <v>1097</v>
      </c>
      <c r="F5528" s="97">
        <v>0</v>
      </c>
    </row>
    <row r="5529" spans="1:6">
      <c r="A5529" s="96" t="s">
        <v>67</v>
      </c>
      <c r="B5529" s="86" t="s">
        <v>213</v>
      </c>
      <c r="C5529" s="86" t="s">
        <v>1098</v>
      </c>
      <c r="D5529" s="86" t="s">
        <v>1099</v>
      </c>
      <c r="F5529" s="97">
        <v>0</v>
      </c>
    </row>
    <row r="5530" spans="1:6">
      <c r="A5530" s="96" t="s">
        <v>67</v>
      </c>
      <c r="B5530" s="86" t="s">
        <v>213</v>
      </c>
      <c r="C5530" s="86" t="s">
        <v>1100</v>
      </c>
      <c r="D5530" s="86" t="s">
        <v>1101</v>
      </c>
      <c r="F5530" s="97">
        <v>0</v>
      </c>
    </row>
    <row r="5531" spans="1:6">
      <c r="A5531" s="96" t="s">
        <v>67</v>
      </c>
      <c r="B5531" s="86" t="s">
        <v>213</v>
      </c>
      <c r="C5531" s="86" t="s">
        <v>1102</v>
      </c>
      <c r="D5531" s="86" t="s">
        <v>1103</v>
      </c>
      <c r="F5531" s="97">
        <v>0</v>
      </c>
    </row>
    <row r="5532" spans="1:6">
      <c r="A5532" s="96" t="s">
        <v>67</v>
      </c>
      <c r="B5532" s="86" t="s">
        <v>213</v>
      </c>
      <c r="C5532" s="86" t="s">
        <v>1104</v>
      </c>
      <c r="D5532" s="86" t="s">
        <v>1105</v>
      </c>
      <c r="F5532" s="97">
        <v>0</v>
      </c>
    </row>
    <row r="5533" spans="1:6">
      <c r="A5533" s="96" t="s">
        <v>67</v>
      </c>
      <c r="B5533" s="86" t="s">
        <v>213</v>
      </c>
      <c r="C5533" s="86" t="s">
        <v>1106</v>
      </c>
      <c r="D5533" s="86" t="s">
        <v>1107</v>
      </c>
      <c r="F5533" s="97">
        <v>0</v>
      </c>
    </row>
    <row r="5534" spans="1:6">
      <c r="A5534" s="96" t="s">
        <v>67</v>
      </c>
      <c r="B5534" s="86" t="s">
        <v>213</v>
      </c>
      <c r="C5534" s="86" t="s">
        <v>1108</v>
      </c>
      <c r="D5534" s="86" t="s">
        <v>1109</v>
      </c>
      <c r="F5534" s="98">
        <v>1</v>
      </c>
    </row>
    <row r="5535" spans="1:6">
      <c r="A5535" s="96" t="s">
        <v>67</v>
      </c>
      <c r="B5535" s="86" t="s">
        <v>213</v>
      </c>
      <c r="C5535" s="86" t="s">
        <v>1110</v>
      </c>
      <c r="D5535" s="86" t="s">
        <v>1111</v>
      </c>
      <c r="F5535" s="97">
        <v>0</v>
      </c>
    </row>
    <row r="5536" spans="1:6">
      <c r="A5536" s="96" t="s">
        <v>67</v>
      </c>
      <c r="B5536" s="86" t="s">
        <v>213</v>
      </c>
      <c r="C5536" s="86" t="s">
        <v>1112</v>
      </c>
      <c r="D5536" s="86" t="s">
        <v>1113</v>
      </c>
      <c r="F5536" s="97">
        <v>0</v>
      </c>
    </row>
    <row r="5537" spans="1:6">
      <c r="A5537" s="96" t="s">
        <v>67</v>
      </c>
      <c r="B5537" s="86" t="s">
        <v>213</v>
      </c>
      <c r="C5537" s="86" t="s">
        <v>1114</v>
      </c>
      <c r="D5537" s="86" t="s">
        <v>1115</v>
      </c>
      <c r="F5537" s="97">
        <v>0</v>
      </c>
    </row>
    <row r="5538" spans="1:6">
      <c r="A5538" s="96" t="s">
        <v>67</v>
      </c>
      <c r="B5538" s="86" t="s">
        <v>213</v>
      </c>
      <c r="C5538" s="86" t="s">
        <v>1116</v>
      </c>
      <c r="D5538" s="86" t="s">
        <v>1117</v>
      </c>
      <c r="F5538" s="97">
        <v>0</v>
      </c>
    </row>
    <row r="5539" spans="1:6">
      <c r="A5539" s="96" t="s">
        <v>67</v>
      </c>
      <c r="B5539" s="86" t="s">
        <v>213</v>
      </c>
      <c r="C5539" s="86" t="s">
        <v>1118</v>
      </c>
      <c r="D5539" s="86" t="s">
        <v>1119</v>
      </c>
      <c r="F5539" s="97">
        <v>0</v>
      </c>
    </row>
    <row r="5540" spans="1:6">
      <c r="A5540" s="96" t="s">
        <v>67</v>
      </c>
      <c r="B5540" s="86" t="s">
        <v>213</v>
      </c>
      <c r="C5540" s="86" t="s">
        <v>1120</v>
      </c>
      <c r="D5540" s="86" t="s">
        <v>1121</v>
      </c>
      <c r="F5540" s="97">
        <v>0</v>
      </c>
    </row>
    <row r="5541" spans="1:6">
      <c r="A5541" s="96" t="s">
        <v>67</v>
      </c>
      <c r="B5541" s="86" t="s">
        <v>213</v>
      </c>
      <c r="C5541" s="86" t="s">
        <v>1122</v>
      </c>
      <c r="D5541" s="86" t="s">
        <v>1123</v>
      </c>
      <c r="F5541" s="97">
        <v>0</v>
      </c>
    </row>
    <row r="5542" spans="1:6">
      <c r="A5542" s="96" t="s">
        <v>67</v>
      </c>
      <c r="B5542" s="86" t="s">
        <v>213</v>
      </c>
      <c r="C5542" s="86" t="s">
        <v>1124</v>
      </c>
      <c r="D5542" s="86" t="s">
        <v>1125</v>
      </c>
      <c r="F5542" s="97">
        <v>0</v>
      </c>
    </row>
    <row r="5543" spans="1:6">
      <c r="A5543" s="96" t="s">
        <v>67</v>
      </c>
      <c r="B5543" s="86" t="s">
        <v>213</v>
      </c>
      <c r="C5543" s="86" t="s">
        <v>1126</v>
      </c>
      <c r="D5543" s="86" t="s">
        <v>1127</v>
      </c>
      <c r="F5543" s="97">
        <v>0</v>
      </c>
    </row>
    <row r="5544" spans="1:6">
      <c r="A5544" s="96" t="s">
        <v>67</v>
      </c>
      <c r="B5544" s="86" t="s">
        <v>213</v>
      </c>
      <c r="C5544" s="86" t="s">
        <v>1128</v>
      </c>
      <c r="D5544" s="86" t="s">
        <v>1129</v>
      </c>
      <c r="F5544" s="97">
        <v>0</v>
      </c>
    </row>
    <row r="5545" spans="1:6">
      <c r="A5545" s="96" t="s">
        <v>67</v>
      </c>
      <c r="B5545" s="86" t="s">
        <v>213</v>
      </c>
      <c r="C5545" s="86" t="s">
        <v>1130</v>
      </c>
      <c r="D5545" s="86" t="s">
        <v>1131</v>
      </c>
      <c r="F5545" s="97">
        <v>0</v>
      </c>
    </row>
    <row r="5546" spans="1:6">
      <c r="A5546" s="96" t="s">
        <v>67</v>
      </c>
      <c r="B5546" s="86" t="s">
        <v>213</v>
      </c>
      <c r="C5546" s="86" t="s">
        <v>1132</v>
      </c>
      <c r="D5546" s="86" t="s">
        <v>1133</v>
      </c>
      <c r="F5546" s="97">
        <v>0</v>
      </c>
    </row>
    <row r="5547" spans="1:6">
      <c r="A5547" s="96" t="s">
        <v>67</v>
      </c>
      <c r="B5547" s="86" t="s">
        <v>213</v>
      </c>
      <c r="C5547" s="86" t="s">
        <v>1134</v>
      </c>
      <c r="D5547" s="86" t="s">
        <v>1135</v>
      </c>
      <c r="F5547" s="97">
        <v>0</v>
      </c>
    </row>
    <row r="5548" spans="1:6">
      <c r="A5548" s="96" t="s">
        <v>67</v>
      </c>
      <c r="B5548" s="86" t="s">
        <v>213</v>
      </c>
      <c r="C5548" s="86" t="s">
        <v>1136</v>
      </c>
      <c r="D5548" s="86" t="s">
        <v>1137</v>
      </c>
      <c r="F5548" s="97">
        <v>0</v>
      </c>
    </row>
    <row r="5549" spans="1:6">
      <c r="A5549" s="96" t="s">
        <v>67</v>
      </c>
      <c r="B5549" s="86" t="s">
        <v>213</v>
      </c>
      <c r="C5549" s="86" t="s">
        <v>1138</v>
      </c>
      <c r="D5549" s="86" t="s">
        <v>1139</v>
      </c>
      <c r="F5549" s="98">
        <v>1</v>
      </c>
    </row>
    <row r="5550" spans="1:6">
      <c r="A5550" s="96" t="s">
        <v>67</v>
      </c>
      <c r="B5550" s="86" t="s">
        <v>213</v>
      </c>
      <c r="C5550" s="86" t="s">
        <v>1140</v>
      </c>
      <c r="D5550" s="86" t="s">
        <v>1141</v>
      </c>
      <c r="F5550" s="97">
        <v>0</v>
      </c>
    </row>
    <row r="5551" spans="1:6">
      <c r="A5551" s="96" t="s">
        <v>67</v>
      </c>
      <c r="B5551" s="86" t="s">
        <v>213</v>
      </c>
      <c r="C5551" s="86" t="s">
        <v>1142</v>
      </c>
      <c r="D5551" s="86" t="s">
        <v>1143</v>
      </c>
      <c r="F5551" s="97">
        <v>0</v>
      </c>
    </row>
    <row r="5552" spans="1:6">
      <c r="A5552" s="96" t="s">
        <v>67</v>
      </c>
      <c r="B5552" s="86" t="s">
        <v>213</v>
      </c>
      <c r="C5552" s="86" t="s">
        <v>1144</v>
      </c>
      <c r="D5552" s="86" t="s">
        <v>1145</v>
      </c>
      <c r="F5552" s="97">
        <v>0</v>
      </c>
    </row>
    <row r="5553" spans="1:6">
      <c r="A5553" s="96" t="s">
        <v>67</v>
      </c>
      <c r="B5553" s="86" t="s">
        <v>213</v>
      </c>
      <c r="C5553" s="86" t="s">
        <v>1146</v>
      </c>
      <c r="D5553" s="86" t="s">
        <v>1147</v>
      </c>
      <c r="F5553" s="97">
        <v>0</v>
      </c>
    </row>
    <row r="5554" spans="1:6">
      <c r="A5554" s="96" t="s">
        <v>67</v>
      </c>
      <c r="B5554" s="86" t="s">
        <v>213</v>
      </c>
      <c r="C5554" s="86" t="s">
        <v>1148</v>
      </c>
      <c r="D5554" s="86" t="s">
        <v>1149</v>
      </c>
      <c r="F5554" s="97">
        <v>0</v>
      </c>
    </row>
    <row r="5555" spans="1:6">
      <c r="A5555" s="96" t="s">
        <v>67</v>
      </c>
      <c r="B5555" s="86" t="s">
        <v>213</v>
      </c>
      <c r="C5555" s="86" t="s">
        <v>1150</v>
      </c>
      <c r="D5555" s="86" t="s">
        <v>1151</v>
      </c>
      <c r="F5555" s="97">
        <v>0</v>
      </c>
    </row>
    <row r="5556" spans="1:6">
      <c r="A5556" s="96" t="s">
        <v>67</v>
      </c>
      <c r="B5556" s="86" t="s">
        <v>213</v>
      </c>
      <c r="C5556" s="86" t="s">
        <v>1152</v>
      </c>
      <c r="D5556" s="86" t="s">
        <v>1153</v>
      </c>
      <c r="F5556" s="97">
        <v>0</v>
      </c>
    </row>
    <row r="5557" spans="1:6">
      <c r="A5557" s="96" t="s">
        <v>67</v>
      </c>
      <c r="B5557" s="86" t="s">
        <v>213</v>
      </c>
      <c r="C5557" s="86" t="s">
        <v>1154</v>
      </c>
      <c r="D5557" s="86" t="s">
        <v>1155</v>
      </c>
      <c r="F5557" s="97">
        <v>0</v>
      </c>
    </row>
    <row r="5558" spans="1:6">
      <c r="A5558" s="96" t="s">
        <v>67</v>
      </c>
      <c r="B5558" s="86" t="s">
        <v>213</v>
      </c>
      <c r="C5558" s="86" t="s">
        <v>1156</v>
      </c>
      <c r="D5558" s="86" t="s">
        <v>1157</v>
      </c>
      <c r="F5558" s="97">
        <v>0</v>
      </c>
    </row>
    <row r="5559" spans="1:6">
      <c r="A5559" s="96" t="s">
        <v>67</v>
      </c>
      <c r="B5559" s="86" t="s">
        <v>213</v>
      </c>
      <c r="C5559" s="86" t="s">
        <v>1158</v>
      </c>
      <c r="D5559" s="86" t="s">
        <v>1159</v>
      </c>
      <c r="F5559" s="97">
        <v>0</v>
      </c>
    </row>
    <row r="5560" spans="1:6">
      <c r="A5560" s="96" t="s">
        <v>67</v>
      </c>
      <c r="B5560" s="86" t="s">
        <v>213</v>
      </c>
      <c r="C5560" s="86" t="s">
        <v>1160</v>
      </c>
      <c r="D5560" s="86" t="s">
        <v>1161</v>
      </c>
      <c r="F5560" s="97">
        <v>0</v>
      </c>
    </row>
    <row r="5561" spans="1:6">
      <c r="A5561" s="96" t="s">
        <v>67</v>
      </c>
      <c r="B5561" s="86" t="s">
        <v>213</v>
      </c>
      <c r="C5561" s="86" t="s">
        <v>1162</v>
      </c>
      <c r="D5561" s="86" t="s">
        <v>1163</v>
      </c>
      <c r="F5561" s="97">
        <v>0</v>
      </c>
    </row>
    <row r="5562" spans="1:6">
      <c r="A5562" s="96" t="s">
        <v>67</v>
      </c>
      <c r="B5562" s="86" t="s">
        <v>213</v>
      </c>
      <c r="C5562" s="86" t="s">
        <v>1164</v>
      </c>
      <c r="D5562" s="86" t="s">
        <v>1165</v>
      </c>
      <c r="F5562" s="97">
        <v>0</v>
      </c>
    </row>
    <row r="5563" spans="1:6">
      <c r="A5563" s="96" t="s">
        <v>67</v>
      </c>
      <c r="B5563" s="86" t="s">
        <v>213</v>
      </c>
      <c r="C5563" s="86" t="s">
        <v>1166</v>
      </c>
      <c r="D5563" s="86" t="s">
        <v>1167</v>
      </c>
      <c r="F5563" s="97">
        <v>0</v>
      </c>
    </row>
    <row r="5564" spans="1:6">
      <c r="A5564" s="96" t="s">
        <v>67</v>
      </c>
      <c r="B5564" s="86" t="s">
        <v>213</v>
      </c>
      <c r="C5564" s="86" t="s">
        <v>1168</v>
      </c>
      <c r="D5564" s="86" t="s">
        <v>2218</v>
      </c>
      <c r="F5564" s="97">
        <v>0</v>
      </c>
    </row>
    <row r="5565" spans="1:6">
      <c r="A5565" s="96" t="s">
        <v>67</v>
      </c>
      <c r="B5565" s="86" t="s">
        <v>213</v>
      </c>
      <c r="C5565" s="86" t="s">
        <v>1170</v>
      </c>
      <c r="D5565" s="86" t="s">
        <v>1171</v>
      </c>
      <c r="F5565" s="97">
        <v>0</v>
      </c>
    </row>
    <row r="5566" spans="1:6">
      <c r="A5566" s="96" t="s">
        <v>67</v>
      </c>
      <c r="B5566" s="86" t="s">
        <v>213</v>
      </c>
      <c r="C5566" s="86" t="s">
        <v>1172</v>
      </c>
      <c r="D5566" s="86" t="s">
        <v>1173</v>
      </c>
      <c r="F5566" s="97">
        <v>0</v>
      </c>
    </row>
    <row r="5567" spans="1:6">
      <c r="A5567" s="96" t="s">
        <v>67</v>
      </c>
      <c r="B5567" s="86" t="s">
        <v>213</v>
      </c>
      <c r="C5567" s="86" t="s">
        <v>1174</v>
      </c>
      <c r="D5567" s="86" t="s">
        <v>1175</v>
      </c>
      <c r="F5567" s="97">
        <v>0</v>
      </c>
    </row>
    <row r="5568" spans="1:6">
      <c r="A5568" s="96" t="s">
        <v>67</v>
      </c>
      <c r="B5568" s="86" t="s">
        <v>213</v>
      </c>
      <c r="C5568" s="86" t="s">
        <v>1176</v>
      </c>
      <c r="D5568" s="86" t="s">
        <v>1177</v>
      </c>
      <c r="F5568" s="97">
        <v>0</v>
      </c>
    </row>
    <row r="5569" spans="1:6">
      <c r="A5569" s="96" t="s">
        <v>67</v>
      </c>
      <c r="B5569" s="86" t="s">
        <v>213</v>
      </c>
      <c r="C5569" s="86" t="s">
        <v>1178</v>
      </c>
      <c r="D5569" s="86" t="s">
        <v>1179</v>
      </c>
      <c r="F5569" s="97">
        <v>0</v>
      </c>
    </row>
    <row r="5570" spans="1:6">
      <c r="A5570" s="96" t="s">
        <v>67</v>
      </c>
      <c r="B5570" s="86" t="s">
        <v>213</v>
      </c>
      <c r="C5570" s="86" t="s">
        <v>1180</v>
      </c>
      <c r="D5570" s="86" t="s">
        <v>1181</v>
      </c>
      <c r="F5570" s="97">
        <v>0</v>
      </c>
    </row>
    <row r="5571" spans="1:6">
      <c r="A5571" s="96" t="s">
        <v>67</v>
      </c>
      <c r="B5571" s="86" t="s">
        <v>213</v>
      </c>
      <c r="C5571" s="86" t="s">
        <v>1182</v>
      </c>
      <c r="D5571" s="86" t="s">
        <v>1183</v>
      </c>
      <c r="F5571" s="97">
        <v>0</v>
      </c>
    </row>
    <row r="5572" spans="1:6">
      <c r="A5572" s="96" t="s">
        <v>67</v>
      </c>
      <c r="B5572" s="86" t="s">
        <v>213</v>
      </c>
      <c r="C5572" s="86" t="s">
        <v>1184</v>
      </c>
      <c r="D5572" s="86" t="s">
        <v>1185</v>
      </c>
      <c r="F5572" s="97">
        <v>0</v>
      </c>
    </row>
    <row r="5573" spans="1:6">
      <c r="A5573" s="96" t="s">
        <v>67</v>
      </c>
      <c r="B5573" s="86" t="s">
        <v>213</v>
      </c>
      <c r="C5573" s="86" t="s">
        <v>1186</v>
      </c>
      <c r="D5573" s="86" t="s">
        <v>1187</v>
      </c>
      <c r="F5573" s="97">
        <v>0</v>
      </c>
    </row>
    <row r="5574" spans="1:6">
      <c r="A5574" s="96" t="s">
        <v>67</v>
      </c>
      <c r="B5574" s="86" t="s">
        <v>213</v>
      </c>
      <c r="C5574" s="86" t="s">
        <v>1188</v>
      </c>
      <c r="D5574" s="86" t="s">
        <v>1189</v>
      </c>
      <c r="F5574" s="97">
        <v>0</v>
      </c>
    </row>
    <row r="5575" spans="1:6">
      <c r="A5575" s="96" t="s">
        <v>67</v>
      </c>
      <c r="B5575" s="86" t="s">
        <v>213</v>
      </c>
      <c r="C5575" s="86" t="s">
        <v>1190</v>
      </c>
      <c r="D5575" s="86" t="s">
        <v>1191</v>
      </c>
      <c r="F5575" s="97">
        <v>0</v>
      </c>
    </row>
    <row r="5576" spans="1:6">
      <c r="A5576" s="96" t="s">
        <v>67</v>
      </c>
      <c r="B5576" s="86" t="s">
        <v>213</v>
      </c>
      <c r="C5576" s="86" t="s">
        <v>1192</v>
      </c>
      <c r="D5576" s="86" t="s">
        <v>1193</v>
      </c>
      <c r="F5576" s="97">
        <v>0</v>
      </c>
    </row>
    <row r="5577" spans="1:6">
      <c r="A5577" s="96" t="s">
        <v>67</v>
      </c>
      <c r="B5577" s="86" t="s">
        <v>213</v>
      </c>
      <c r="C5577" s="86" t="s">
        <v>1194</v>
      </c>
      <c r="D5577" s="86" t="s">
        <v>1195</v>
      </c>
      <c r="F5577" s="97">
        <v>0</v>
      </c>
    </row>
    <row r="5578" spans="1:6">
      <c r="A5578" s="96" t="s">
        <v>67</v>
      </c>
      <c r="B5578" s="86" t="s">
        <v>213</v>
      </c>
      <c r="C5578" s="86" t="s">
        <v>1196</v>
      </c>
      <c r="D5578" s="86" t="s">
        <v>1197</v>
      </c>
      <c r="F5578" s="97">
        <v>0</v>
      </c>
    </row>
    <row r="5579" spans="1:6">
      <c r="A5579" s="96" t="s">
        <v>67</v>
      </c>
      <c r="B5579" s="86" t="s">
        <v>213</v>
      </c>
      <c r="C5579" s="86" t="s">
        <v>1198</v>
      </c>
      <c r="D5579" s="86" t="s">
        <v>1199</v>
      </c>
      <c r="F5579" s="97">
        <v>0</v>
      </c>
    </row>
    <row r="5580" spans="1:6">
      <c r="A5580" s="96" t="s">
        <v>67</v>
      </c>
      <c r="B5580" s="86" t="s">
        <v>213</v>
      </c>
      <c r="C5580" s="86" t="s">
        <v>1200</v>
      </c>
      <c r="D5580" s="86" t="s">
        <v>1201</v>
      </c>
      <c r="F5580" s="97">
        <v>0</v>
      </c>
    </row>
    <row r="5581" spans="1:6">
      <c r="A5581" s="96" t="s">
        <v>67</v>
      </c>
      <c r="B5581" s="86" t="s">
        <v>213</v>
      </c>
      <c r="C5581" s="86" t="s">
        <v>1202</v>
      </c>
      <c r="D5581" s="86" t="s">
        <v>1203</v>
      </c>
      <c r="F5581" s="97">
        <v>0</v>
      </c>
    </row>
    <row r="5582" spans="1:6">
      <c r="A5582" s="96" t="s">
        <v>67</v>
      </c>
      <c r="B5582" s="86" t="s">
        <v>213</v>
      </c>
      <c r="C5582" s="86" t="s">
        <v>1204</v>
      </c>
      <c r="D5582" s="86" t="s">
        <v>1205</v>
      </c>
      <c r="F5582" s="97">
        <v>0</v>
      </c>
    </row>
    <row r="5583" spans="1:6">
      <c r="A5583" s="96" t="s">
        <v>67</v>
      </c>
      <c r="B5583" s="86" t="s">
        <v>213</v>
      </c>
      <c r="C5583" s="86" t="s">
        <v>1206</v>
      </c>
      <c r="D5583" s="86" t="s">
        <v>1207</v>
      </c>
      <c r="F5583" s="97">
        <v>0</v>
      </c>
    </row>
    <row r="5584" spans="1:6">
      <c r="A5584" s="96" t="s">
        <v>67</v>
      </c>
      <c r="B5584" s="86" t="s">
        <v>213</v>
      </c>
      <c r="C5584" s="86" t="s">
        <v>1208</v>
      </c>
      <c r="D5584" s="86" t="s">
        <v>1209</v>
      </c>
      <c r="F5584" s="97">
        <v>0</v>
      </c>
    </row>
    <row r="5585" spans="1:6">
      <c r="A5585" s="96" t="s">
        <v>67</v>
      </c>
      <c r="B5585" s="86" t="s">
        <v>213</v>
      </c>
      <c r="C5585" s="86" t="s">
        <v>1210</v>
      </c>
      <c r="D5585" s="86" t="s">
        <v>1211</v>
      </c>
      <c r="F5585" s="97">
        <v>0</v>
      </c>
    </row>
    <row r="5586" spans="1:6">
      <c r="A5586" s="96" t="s">
        <v>67</v>
      </c>
      <c r="B5586" s="86" t="s">
        <v>213</v>
      </c>
      <c r="C5586" s="86" t="s">
        <v>1212</v>
      </c>
      <c r="D5586" s="86" t="s">
        <v>1213</v>
      </c>
      <c r="F5586" s="97">
        <v>0</v>
      </c>
    </row>
    <row r="5587" spans="1:6">
      <c r="A5587" s="96" t="s">
        <v>67</v>
      </c>
      <c r="B5587" s="86" t="s">
        <v>213</v>
      </c>
      <c r="C5587" s="86" t="s">
        <v>1214</v>
      </c>
      <c r="D5587" s="86" t="s">
        <v>1215</v>
      </c>
      <c r="F5587" s="97">
        <v>0</v>
      </c>
    </row>
    <row r="5588" spans="1:6">
      <c r="A5588" s="96" t="s">
        <v>67</v>
      </c>
      <c r="B5588" s="86" t="s">
        <v>213</v>
      </c>
      <c r="C5588" s="86" t="s">
        <v>1216</v>
      </c>
      <c r="D5588" s="86" t="s">
        <v>1217</v>
      </c>
      <c r="F5588" s="97">
        <v>0</v>
      </c>
    </row>
    <row r="5589" spans="1:6">
      <c r="A5589" s="96" t="s">
        <v>67</v>
      </c>
      <c r="B5589" s="86" t="s">
        <v>213</v>
      </c>
      <c r="C5589" s="86" t="s">
        <v>1218</v>
      </c>
      <c r="D5589" s="86" t="s">
        <v>1219</v>
      </c>
      <c r="F5589" s="97">
        <v>0</v>
      </c>
    </row>
    <row r="5590" spans="1:6">
      <c r="A5590" s="96" t="s">
        <v>67</v>
      </c>
      <c r="B5590" s="86" t="s">
        <v>213</v>
      </c>
      <c r="C5590" s="92" t="s">
        <v>1220</v>
      </c>
      <c r="D5590" s="86" t="s">
        <v>1221</v>
      </c>
      <c r="F5590" s="97">
        <v>0</v>
      </c>
    </row>
    <row r="5591" spans="1:6">
      <c r="A5591" s="96" t="s">
        <v>67</v>
      </c>
      <c r="B5591" s="86" t="s">
        <v>213</v>
      </c>
      <c r="C5591" s="86" t="s">
        <v>1222</v>
      </c>
      <c r="D5591" s="86" t="s">
        <v>1223</v>
      </c>
      <c r="F5591" s="97">
        <v>0</v>
      </c>
    </row>
    <row r="5592" spans="1:6">
      <c r="A5592" s="96" t="s">
        <v>67</v>
      </c>
      <c r="B5592" s="86" t="s">
        <v>213</v>
      </c>
      <c r="C5592" s="86" t="s">
        <v>1224</v>
      </c>
      <c r="D5592" s="86" t="s">
        <v>1225</v>
      </c>
      <c r="F5592" s="97">
        <v>0</v>
      </c>
    </row>
    <row r="5593" spans="1:6">
      <c r="A5593" s="96" t="s">
        <v>67</v>
      </c>
      <c r="B5593" s="86" t="s">
        <v>213</v>
      </c>
      <c r="C5593" s="86" t="s">
        <v>1226</v>
      </c>
      <c r="D5593" s="86" t="s">
        <v>1227</v>
      </c>
      <c r="F5593" s="97">
        <v>0</v>
      </c>
    </row>
    <row r="5594" spans="1:6">
      <c r="A5594" s="96" t="s">
        <v>67</v>
      </c>
      <c r="B5594" s="86" t="s">
        <v>213</v>
      </c>
      <c r="C5594" s="86" t="s">
        <v>1228</v>
      </c>
      <c r="D5594" s="86" t="s">
        <v>1229</v>
      </c>
      <c r="F5594" s="97">
        <v>0</v>
      </c>
    </row>
    <row r="5595" spans="1:6">
      <c r="A5595" s="96" t="s">
        <v>67</v>
      </c>
      <c r="B5595" s="86" t="s">
        <v>213</v>
      </c>
      <c r="C5595" s="86" t="s">
        <v>1230</v>
      </c>
      <c r="D5595" s="86" t="s">
        <v>1231</v>
      </c>
      <c r="F5595" s="97">
        <v>0</v>
      </c>
    </row>
    <row r="5596" spans="1:6">
      <c r="A5596" s="96" t="s">
        <v>67</v>
      </c>
      <c r="B5596" s="86" t="s">
        <v>213</v>
      </c>
      <c r="C5596" s="86" t="s">
        <v>1232</v>
      </c>
      <c r="D5596" s="86" t="s">
        <v>1233</v>
      </c>
      <c r="F5596" s="97">
        <v>0</v>
      </c>
    </row>
    <row r="5597" spans="1:6">
      <c r="A5597" s="96" t="s">
        <v>67</v>
      </c>
      <c r="B5597" s="86" t="s">
        <v>213</v>
      </c>
      <c r="C5597" s="86" t="s">
        <v>1234</v>
      </c>
      <c r="D5597" s="86" t="s">
        <v>1235</v>
      </c>
      <c r="F5597" s="97">
        <v>0</v>
      </c>
    </row>
    <row r="5598" spans="1:6">
      <c r="A5598" s="96" t="s">
        <v>67</v>
      </c>
      <c r="B5598" s="86" t="s">
        <v>213</v>
      </c>
      <c r="C5598" s="86" t="s">
        <v>1236</v>
      </c>
      <c r="D5598" s="86" t="s">
        <v>1237</v>
      </c>
      <c r="F5598" s="97">
        <v>0</v>
      </c>
    </row>
    <row r="5599" spans="1:6">
      <c r="A5599" s="96" t="s">
        <v>67</v>
      </c>
      <c r="B5599" s="86" t="s">
        <v>213</v>
      </c>
      <c r="C5599" s="87" t="s">
        <v>1238</v>
      </c>
      <c r="D5599" s="87" t="s">
        <v>2219</v>
      </c>
      <c r="F5599" s="97">
        <v>0</v>
      </c>
    </row>
    <row r="5600" spans="1:6">
      <c r="A5600" s="96" t="s">
        <v>67</v>
      </c>
      <c r="B5600" s="86" t="s">
        <v>213</v>
      </c>
      <c r="C5600" s="86" t="s">
        <v>1240</v>
      </c>
      <c r="D5600" s="86" t="s">
        <v>1241</v>
      </c>
      <c r="F5600" s="97">
        <v>0</v>
      </c>
    </row>
    <row r="5601" spans="1:6">
      <c r="A5601" s="96" t="s">
        <v>67</v>
      </c>
      <c r="B5601" s="86" t="s">
        <v>213</v>
      </c>
      <c r="C5601" s="86" t="s">
        <v>1242</v>
      </c>
      <c r="D5601" s="86" t="s">
        <v>1243</v>
      </c>
      <c r="F5601" s="97">
        <v>0</v>
      </c>
    </row>
    <row r="5602" spans="1:6">
      <c r="A5602" s="96" t="s">
        <v>67</v>
      </c>
      <c r="B5602" s="86" t="s">
        <v>213</v>
      </c>
      <c r="C5602" s="86" t="s">
        <v>1244</v>
      </c>
      <c r="D5602" s="86" t="s">
        <v>1245</v>
      </c>
      <c r="F5602" s="98">
        <v>1</v>
      </c>
    </row>
    <row r="5603" spans="1:6">
      <c r="A5603" s="96" t="s">
        <v>67</v>
      </c>
      <c r="B5603" s="86" t="s">
        <v>213</v>
      </c>
      <c r="C5603" s="93" t="s">
        <v>1246</v>
      </c>
      <c r="D5603" s="93" t="s">
        <v>1247</v>
      </c>
      <c r="F5603" s="97">
        <v>0</v>
      </c>
    </row>
    <row r="5604" spans="1:6">
      <c r="A5604" s="96" t="s">
        <v>67</v>
      </c>
      <c r="B5604" s="86" t="s">
        <v>213</v>
      </c>
      <c r="C5604" s="86" t="s">
        <v>1248</v>
      </c>
      <c r="D5604" s="86" t="s">
        <v>1249</v>
      </c>
      <c r="F5604" s="97">
        <v>0</v>
      </c>
    </row>
    <row r="5605" spans="1:6">
      <c r="A5605" s="96" t="s">
        <v>67</v>
      </c>
      <c r="B5605" s="86" t="s">
        <v>213</v>
      </c>
      <c r="C5605" s="86" t="s">
        <v>1250</v>
      </c>
      <c r="D5605" s="86" t="s">
        <v>1251</v>
      </c>
      <c r="F5605" s="97">
        <v>0</v>
      </c>
    </row>
    <row r="5606" spans="1:6">
      <c r="A5606" s="96" t="s">
        <v>67</v>
      </c>
      <c r="B5606" s="86" t="s">
        <v>213</v>
      </c>
      <c r="C5606" s="86" t="s">
        <v>1252</v>
      </c>
      <c r="D5606" s="86" t="s">
        <v>1253</v>
      </c>
      <c r="F5606" s="97">
        <v>0</v>
      </c>
    </row>
    <row r="5607" spans="1:6">
      <c r="A5607" s="96" t="s">
        <v>67</v>
      </c>
      <c r="B5607" s="86" t="s">
        <v>213</v>
      </c>
      <c r="C5607" s="86" t="s">
        <v>1254</v>
      </c>
      <c r="D5607" s="86" t="s">
        <v>1255</v>
      </c>
      <c r="F5607" s="97">
        <v>0</v>
      </c>
    </row>
    <row r="5608" spans="1:6">
      <c r="A5608" s="96" t="s">
        <v>67</v>
      </c>
      <c r="B5608" s="86" t="s">
        <v>213</v>
      </c>
      <c r="C5608" s="86" t="s">
        <v>1256</v>
      </c>
      <c r="D5608" s="86" t="s">
        <v>1257</v>
      </c>
      <c r="F5608" s="97">
        <v>0</v>
      </c>
    </row>
    <row r="5609" spans="1:6">
      <c r="A5609" s="96" t="s">
        <v>67</v>
      </c>
      <c r="B5609" s="86" t="s">
        <v>213</v>
      </c>
      <c r="C5609" s="86" t="s">
        <v>1258</v>
      </c>
      <c r="D5609" s="86" t="s">
        <v>1259</v>
      </c>
      <c r="F5609" s="97">
        <v>0</v>
      </c>
    </row>
    <row r="5610" spans="1:6">
      <c r="A5610" s="96" t="s">
        <v>67</v>
      </c>
      <c r="B5610" s="86" t="s">
        <v>213</v>
      </c>
      <c r="C5610" s="86" t="s">
        <v>1260</v>
      </c>
      <c r="D5610" s="86" t="s">
        <v>1261</v>
      </c>
      <c r="F5610" s="97">
        <v>0</v>
      </c>
    </row>
    <row r="5611" spans="1:6">
      <c r="A5611" s="96" t="s">
        <v>67</v>
      </c>
      <c r="B5611" s="86" t="s">
        <v>213</v>
      </c>
      <c r="C5611" s="86" t="s">
        <v>1262</v>
      </c>
      <c r="D5611" s="86" t="s">
        <v>1263</v>
      </c>
      <c r="F5611" s="97">
        <v>0</v>
      </c>
    </row>
    <row r="5612" spans="1:6">
      <c r="A5612" s="96" t="s">
        <v>67</v>
      </c>
      <c r="B5612" s="86" t="s">
        <v>213</v>
      </c>
      <c r="C5612" s="86" t="s">
        <v>1264</v>
      </c>
      <c r="D5612" s="86" t="s">
        <v>1265</v>
      </c>
      <c r="F5612" s="97">
        <v>0</v>
      </c>
    </row>
    <row r="5613" spans="1:6">
      <c r="A5613" s="96" t="s">
        <v>67</v>
      </c>
      <c r="B5613" s="86" t="s">
        <v>213</v>
      </c>
      <c r="C5613" s="86" t="s">
        <v>1266</v>
      </c>
      <c r="D5613" s="86" t="s">
        <v>1267</v>
      </c>
      <c r="F5613" s="97">
        <v>0</v>
      </c>
    </row>
    <row r="5614" spans="1:6">
      <c r="A5614" s="96" t="s">
        <v>67</v>
      </c>
      <c r="B5614" s="86" t="s">
        <v>213</v>
      </c>
      <c r="C5614" s="86" t="s">
        <v>1268</v>
      </c>
      <c r="D5614" s="86" t="s">
        <v>1269</v>
      </c>
      <c r="F5614" s="97">
        <v>0</v>
      </c>
    </row>
    <row r="5615" spans="1:6">
      <c r="A5615" s="96" t="s">
        <v>67</v>
      </c>
      <c r="B5615" s="86" t="s">
        <v>213</v>
      </c>
      <c r="C5615" s="86" t="s">
        <v>1270</v>
      </c>
      <c r="D5615" s="86" t="s">
        <v>1271</v>
      </c>
      <c r="F5615" s="97">
        <v>0</v>
      </c>
    </row>
    <row r="5616" spans="1:6">
      <c r="A5616" s="96" t="s">
        <v>67</v>
      </c>
      <c r="B5616" s="86" t="s">
        <v>213</v>
      </c>
      <c r="C5616" s="86" t="s">
        <v>1272</v>
      </c>
      <c r="D5616" s="86" t="s">
        <v>1273</v>
      </c>
      <c r="F5616" s="97">
        <v>0</v>
      </c>
    </row>
    <row r="5617" spans="1:6">
      <c r="A5617" s="96" t="s">
        <v>67</v>
      </c>
      <c r="B5617" s="86" t="s">
        <v>213</v>
      </c>
      <c r="C5617" s="86" t="s">
        <v>1274</v>
      </c>
      <c r="D5617" s="86" t="s">
        <v>1275</v>
      </c>
      <c r="F5617" s="97">
        <v>0</v>
      </c>
    </row>
    <row r="5618" spans="1:6">
      <c r="A5618" s="96" t="s">
        <v>67</v>
      </c>
      <c r="B5618" s="86" t="s">
        <v>213</v>
      </c>
      <c r="C5618" s="86" t="s">
        <v>1276</v>
      </c>
      <c r="D5618" s="86" t="s">
        <v>1277</v>
      </c>
      <c r="F5618" s="97">
        <v>0</v>
      </c>
    </row>
    <row r="5619" spans="1:6">
      <c r="A5619" s="96" t="s">
        <v>67</v>
      </c>
      <c r="B5619" s="86" t="s">
        <v>213</v>
      </c>
      <c r="C5619" s="86" t="s">
        <v>1278</v>
      </c>
      <c r="D5619" s="86" t="s">
        <v>1279</v>
      </c>
      <c r="F5619" s="97">
        <v>0</v>
      </c>
    </row>
    <row r="5620" spans="1:6">
      <c r="A5620" s="96" t="s">
        <v>67</v>
      </c>
      <c r="B5620" s="86" t="s">
        <v>213</v>
      </c>
      <c r="C5620" s="86" t="s">
        <v>1280</v>
      </c>
      <c r="D5620" s="86" t="s">
        <v>1281</v>
      </c>
      <c r="F5620" s="97">
        <v>0</v>
      </c>
    </row>
    <row r="5621" spans="1:6">
      <c r="A5621" s="96" t="s">
        <v>67</v>
      </c>
      <c r="B5621" s="86" t="s">
        <v>213</v>
      </c>
      <c r="C5621" s="86" t="s">
        <v>1282</v>
      </c>
      <c r="D5621" s="86" t="s">
        <v>1283</v>
      </c>
      <c r="F5621" s="97">
        <v>0</v>
      </c>
    </row>
    <row r="5622" spans="1:6">
      <c r="A5622" s="96" t="s">
        <v>67</v>
      </c>
      <c r="B5622" s="86" t="s">
        <v>213</v>
      </c>
      <c r="C5622" s="86" t="s">
        <v>1284</v>
      </c>
      <c r="D5622" s="86" t="s">
        <v>1285</v>
      </c>
      <c r="F5622" s="97">
        <v>0</v>
      </c>
    </row>
    <row r="5623" spans="1:6">
      <c r="A5623" s="96" t="s">
        <v>67</v>
      </c>
      <c r="B5623" s="86" t="s">
        <v>213</v>
      </c>
      <c r="C5623" s="86" t="s">
        <v>1286</v>
      </c>
      <c r="D5623" s="86" t="s">
        <v>1287</v>
      </c>
      <c r="F5623" s="97">
        <v>0</v>
      </c>
    </row>
    <row r="5624" spans="1:6">
      <c r="A5624" s="96" t="s">
        <v>67</v>
      </c>
      <c r="B5624" s="86" t="s">
        <v>213</v>
      </c>
      <c r="C5624" s="86" t="s">
        <v>1288</v>
      </c>
      <c r="D5624" s="86" t="s">
        <v>1289</v>
      </c>
      <c r="F5624" s="97">
        <v>0</v>
      </c>
    </row>
    <row r="5625" spans="1:6">
      <c r="A5625" s="96" t="s">
        <v>67</v>
      </c>
      <c r="B5625" s="86" t="s">
        <v>213</v>
      </c>
      <c r="C5625" s="86" t="s">
        <v>1290</v>
      </c>
      <c r="D5625" s="86" t="s">
        <v>1291</v>
      </c>
      <c r="F5625" s="97">
        <v>0</v>
      </c>
    </row>
    <row r="5626" spans="1:6">
      <c r="A5626" s="96" t="s">
        <v>67</v>
      </c>
      <c r="B5626" s="86" t="s">
        <v>213</v>
      </c>
      <c r="C5626" s="86" t="s">
        <v>1292</v>
      </c>
      <c r="D5626" s="86" t="s">
        <v>1293</v>
      </c>
      <c r="F5626" s="97">
        <v>0</v>
      </c>
    </row>
    <row r="5627" spans="1:6">
      <c r="A5627" s="96" t="s">
        <v>67</v>
      </c>
      <c r="B5627" s="86" t="s">
        <v>213</v>
      </c>
      <c r="C5627" s="86" t="s">
        <v>1294</v>
      </c>
      <c r="D5627" s="86" t="s">
        <v>1295</v>
      </c>
      <c r="F5627" s="97">
        <v>0</v>
      </c>
    </row>
    <row r="5628" spans="1:6">
      <c r="A5628" s="96" t="s">
        <v>67</v>
      </c>
      <c r="B5628" s="86" t="s">
        <v>213</v>
      </c>
      <c r="C5628" s="86" t="s">
        <v>1296</v>
      </c>
      <c r="D5628" s="86" t="s">
        <v>1297</v>
      </c>
      <c r="F5628" s="97">
        <v>0</v>
      </c>
    </row>
    <row r="5629" spans="1:6">
      <c r="A5629" s="96" t="s">
        <v>67</v>
      </c>
      <c r="B5629" s="86" t="s">
        <v>213</v>
      </c>
      <c r="C5629" s="86" t="s">
        <v>1298</v>
      </c>
      <c r="D5629" s="86" t="s">
        <v>1299</v>
      </c>
      <c r="F5629" s="97">
        <v>0</v>
      </c>
    </row>
    <row r="5630" spans="1:6">
      <c r="A5630" s="96" t="s">
        <v>67</v>
      </c>
      <c r="B5630" s="86" t="s">
        <v>213</v>
      </c>
      <c r="C5630" s="86" t="s">
        <v>1300</v>
      </c>
      <c r="D5630" s="86" t="s">
        <v>1301</v>
      </c>
      <c r="F5630" s="98">
        <v>1</v>
      </c>
    </row>
    <row r="5631" spans="1:6">
      <c r="A5631" s="96" t="s">
        <v>67</v>
      </c>
      <c r="B5631" s="86" t="s">
        <v>213</v>
      </c>
      <c r="C5631" s="86" t="s">
        <v>1302</v>
      </c>
      <c r="D5631" s="86" t="s">
        <v>1303</v>
      </c>
      <c r="F5631" s="97">
        <v>0</v>
      </c>
    </row>
    <row r="5632" spans="1:6">
      <c r="A5632" s="96" t="s">
        <v>67</v>
      </c>
      <c r="B5632" s="86" t="s">
        <v>213</v>
      </c>
      <c r="C5632" s="86" t="s">
        <v>1304</v>
      </c>
      <c r="D5632" s="86" t="s">
        <v>1305</v>
      </c>
      <c r="F5632" s="97">
        <v>0</v>
      </c>
    </row>
    <row r="5633" spans="1:6">
      <c r="A5633" s="96" t="s">
        <v>67</v>
      </c>
      <c r="B5633" s="86" t="s">
        <v>213</v>
      </c>
      <c r="C5633" s="86" t="s">
        <v>1306</v>
      </c>
      <c r="D5633" s="86" t="s">
        <v>1307</v>
      </c>
      <c r="F5633" s="97">
        <v>0</v>
      </c>
    </row>
    <row r="5634" spans="1:6">
      <c r="A5634" s="96" t="s">
        <v>67</v>
      </c>
      <c r="B5634" s="86" t="s">
        <v>213</v>
      </c>
      <c r="C5634" s="86" t="s">
        <v>1308</v>
      </c>
      <c r="D5634" s="86" t="s">
        <v>1309</v>
      </c>
      <c r="F5634" s="97">
        <v>0</v>
      </c>
    </row>
    <row r="5635" spans="1:6">
      <c r="A5635" s="96" t="s">
        <v>67</v>
      </c>
      <c r="B5635" s="86" t="s">
        <v>213</v>
      </c>
      <c r="C5635" s="86" t="s">
        <v>1310</v>
      </c>
      <c r="D5635" s="86" t="s">
        <v>1311</v>
      </c>
      <c r="F5635" s="97">
        <v>0</v>
      </c>
    </row>
    <row r="5636" spans="1:6">
      <c r="A5636" s="96" t="s">
        <v>67</v>
      </c>
      <c r="B5636" s="86" t="s">
        <v>213</v>
      </c>
      <c r="C5636" s="86" t="s">
        <v>1312</v>
      </c>
      <c r="D5636" s="86" t="s">
        <v>1313</v>
      </c>
      <c r="F5636" s="97">
        <v>0</v>
      </c>
    </row>
    <row r="5637" spans="1:6">
      <c r="A5637" s="96" t="s">
        <v>67</v>
      </c>
      <c r="B5637" s="86" t="s">
        <v>213</v>
      </c>
      <c r="C5637" s="86" t="s">
        <v>1314</v>
      </c>
      <c r="D5637" s="86" t="s">
        <v>1315</v>
      </c>
      <c r="F5637" s="97">
        <v>0</v>
      </c>
    </row>
    <row r="5638" spans="1:6">
      <c r="A5638" s="96" t="s">
        <v>67</v>
      </c>
      <c r="B5638" s="86" t="s">
        <v>213</v>
      </c>
      <c r="C5638" s="86" t="s">
        <v>1316</v>
      </c>
      <c r="D5638" s="86" t="s">
        <v>1317</v>
      </c>
      <c r="F5638" s="97">
        <v>0</v>
      </c>
    </row>
    <row r="5639" spans="1:6">
      <c r="A5639" s="96" t="s">
        <v>67</v>
      </c>
      <c r="B5639" s="86" t="s">
        <v>213</v>
      </c>
      <c r="C5639" s="86" t="s">
        <v>1318</v>
      </c>
      <c r="D5639" s="86" t="s">
        <v>1319</v>
      </c>
      <c r="F5639" s="97">
        <v>0</v>
      </c>
    </row>
    <row r="5640" spans="1:6">
      <c r="A5640" s="96" t="s">
        <v>67</v>
      </c>
      <c r="B5640" s="86" t="s">
        <v>213</v>
      </c>
      <c r="C5640" s="86" t="s">
        <v>1320</v>
      </c>
      <c r="D5640" s="86" t="s">
        <v>1321</v>
      </c>
      <c r="F5640" s="97">
        <v>0</v>
      </c>
    </row>
    <row r="5641" spans="1:6">
      <c r="A5641" s="96" t="s">
        <v>67</v>
      </c>
      <c r="B5641" s="86" t="s">
        <v>213</v>
      </c>
      <c r="C5641" s="86" t="s">
        <v>1322</v>
      </c>
      <c r="D5641" s="86" t="s">
        <v>1323</v>
      </c>
      <c r="F5641" s="97">
        <v>0</v>
      </c>
    </row>
    <row r="5642" spans="1:6">
      <c r="A5642" s="96" t="s">
        <v>67</v>
      </c>
      <c r="B5642" s="86" t="s">
        <v>213</v>
      </c>
      <c r="C5642" s="86" t="s">
        <v>1324</v>
      </c>
      <c r="D5642" s="86" t="s">
        <v>1325</v>
      </c>
      <c r="F5642" s="97">
        <v>0</v>
      </c>
    </row>
    <row r="5643" spans="1:6">
      <c r="A5643" s="96" t="s">
        <v>67</v>
      </c>
      <c r="B5643" s="86" t="s">
        <v>213</v>
      </c>
      <c r="C5643" s="86" t="s">
        <v>1326</v>
      </c>
      <c r="D5643" s="86" t="s">
        <v>1327</v>
      </c>
      <c r="F5643" s="97">
        <v>0</v>
      </c>
    </row>
    <row r="5644" spans="1:6">
      <c r="A5644" s="96" t="s">
        <v>67</v>
      </c>
      <c r="B5644" s="86" t="s">
        <v>213</v>
      </c>
      <c r="C5644" s="86" t="s">
        <v>1328</v>
      </c>
      <c r="D5644" s="86" t="s">
        <v>1329</v>
      </c>
      <c r="F5644" s="97">
        <v>0</v>
      </c>
    </row>
    <row r="5645" spans="1:6">
      <c r="A5645" s="96" t="s">
        <v>67</v>
      </c>
      <c r="B5645" s="86" t="s">
        <v>213</v>
      </c>
      <c r="C5645" s="86" t="s">
        <v>1330</v>
      </c>
      <c r="D5645" s="86" t="s">
        <v>1331</v>
      </c>
      <c r="F5645" s="97">
        <v>0</v>
      </c>
    </row>
    <row r="5646" spans="1:6">
      <c r="A5646" s="96" t="s">
        <v>67</v>
      </c>
      <c r="B5646" s="86" t="s">
        <v>213</v>
      </c>
      <c r="C5646" s="86" t="s">
        <v>1332</v>
      </c>
      <c r="D5646" s="86" t="s">
        <v>1333</v>
      </c>
      <c r="F5646" s="97">
        <v>0</v>
      </c>
    </row>
    <row r="5647" spans="1:6">
      <c r="A5647" s="96" t="s">
        <v>67</v>
      </c>
      <c r="B5647" s="86" t="s">
        <v>213</v>
      </c>
      <c r="C5647" s="86" t="s">
        <v>1334</v>
      </c>
      <c r="D5647" s="86" t="s">
        <v>1335</v>
      </c>
      <c r="F5647" s="97">
        <v>0</v>
      </c>
    </row>
    <row r="5648" spans="1:6">
      <c r="A5648" s="96" t="s">
        <v>67</v>
      </c>
      <c r="B5648" s="86" t="s">
        <v>213</v>
      </c>
      <c r="C5648" s="86" t="s">
        <v>1336</v>
      </c>
      <c r="D5648" s="86" t="s">
        <v>1337</v>
      </c>
      <c r="F5648" s="97">
        <v>0</v>
      </c>
    </row>
    <row r="5649" spans="1:6">
      <c r="A5649" s="96" t="s">
        <v>67</v>
      </c>
      <c r="B5649" s="86" t="s">
        <v>213</v>
      </c>
      <c r="C5649" s="86" t="s">
        <v>1338</v>
      </c>
      <c r="D5649" s="86" t="s">
        <v>1339</v>
      </c>
      <c r="F5649" s="97">
        <v>0</v>
      </c>
    </row>
    <row r="5650" spans="1:6">
      <c r="A5650" s="96" t="s">
        <v>67</v>
      </c>
      <c r="B5650" s="86" t="s">
        <v>213</v>
      </c>
      <c r="C5650" s="86" t="s">
        <v>1340</v>
      </c>
      <c r="D5650" s="86" t="s">
        <v>1341</v>
      </c>
      <c r="F5650" s="97">
        <v>0</v>
      </c>
    </row>
    <row r="5651" spans="1:6">
      <c r="A5651" s="96" t="s">
        <v>67</v>
      </c>
      <c r="B5651" s="86" t="s">
        <v>213</v>
      </c>
      <c r="C5651" s="86" t="s">
        <v>1342</v>
      </c>
      <c r="D5651" s="86" t="s">
        <v>1343</v>
      </c>
      <c r="F5651" s="97">
        <v>0</v>
      </c>
    </row>
    <row r="5652" spans="1:6">
      <c r="A5652" s="96" t="s">
        <v>67</v>
      </c>
      <c r="B5652" s="86" t="s">
        <v>213</v>
      </c>
      <c r="C5652" s="86" t="s">
        <v>1344</v>
      </c>
      <c r="D5652" s="86" t="s">
        <v>1345</v>
      </c>
      <c r="F5652" s="97">
        <v>0</v>
      </c>
    </row>
    <row r="5653" spans="1:6">
      <c r="A5653" s="96" t="s">
        <v>67</v>
      </c>
      <c r="B5653" s="86" t="s">
        <v>213</v>
      </c>
      <c r="C5653" s="86" t="s">
        <v>1346</v>
      </c>
      <c r="D5653" s="86" t="s">
        <v>1347</v>
      </c>
      <c r="F5653" s="97">
        <v>0</v>
      </c>
    </row>
    <row r="5654" spans="1:6">
      <c r="A5654" s="96" t="s">
        <v>67</v>
      </c>
      <c r="B5654" s="86" t="s">
        <v>213</v>
      </c>
      <c r="C5654" s="86" t="s">
        <v>1348</v>
      </c>
      <c r="D5654" s="86" t="s">
        <v>1349</v>
      </c>
      <c r="F5654" s="97">
        <v>0</v>
      </c>
    </row>
    <row r="5655" spans="1:6">
      <c r="A5655" s="96" t="s">
        <v>67</v>
      </c>
      <c r="B5655" s="86" t="s">
        <v>213</v>
      </c>
      <c r="C5655" s="86" t="s">
        <v>1350</v>
      </c>
      <c r="D5655" s="86" t="s">
        <v>1351</v>
      </c>
      <c r="F5655" s="97">
        <v>0</v>
      </c>
    </row>
    <row r="5656" spans="1:6">
      <c r="A5656" s="96" t="s">
        <v>67</v>
      </c>
      <c r="B5656" s="86" t="s">
        <v>213</v>
      </c>
      <c r="C5656" s="86" t="s">
        <v>1352</v>
      </c>
      <c r="D5656" s="86" t="s">
        <v>1353</v>
      </c>
      <c r="F5656" s="97">
        <v>0</v>
      </c>
    </row>
    <row r="5657" spans="1:6">
      <c r="A5657" s="96" t="s">
        <v>67</v>
      </c>
      <c r="B5657" s="86" t="s">
        <v>213</v>
      </c>
      <c r="C5657" s="86" t="s">
        <v>1354</v>
      </c>
      <c r="D5657" s="86" t="s">
        <v>1355</v>
      </c>
      <c r="F5657" s="97">
        <v>0</v>
      </c>
    </row>
    <row r="5658" spans="1:6">
      <c r="A5658" s="96" t="s">
        <v>67</v>
      </c>
      <c r="B5658" s="86" t="s">
        <v>213</v>
      </c>
      <c r="C5658" s="86" t="s">
        <v>1356</v>
      </c>
      <c r="D5658" s="86" t="s">
        <v>1357</v>
      </c>
      <c r="F5658" s="97">
        <v>0</v>
      </c>
    </row>
    <row r="5659" spans="1:6">
      <c r="A5659" s="96" t="s">
        <v>67</v>
      </c>
      <c r="B5659" s="86" t="s">
        <v>213</v>
      </c>
      <c r="C5659" s="86" t="s">
        <v>1358</v>
      </c>
      <c r="D5659" s="86" t="s">
        <v>1359</v>
      </c>
      <c r="F5659" s="97">
        <v>0</v>
      </c>
    </row>
    <row r="5660" spans="1:6">
      <c r="A5660" s="96" t="s">
        <v>67</v>
      </c>
      <c r="B5660" s="86" t="s">
        <v>213</v>
      </c>
      <c r="C5660" s="86" t="s">
        <v>1360</v>
      </c>
      <c r="D5660" s="86" t="s">
        <v>1361</v>
      </c>
      <c r="F5660" s="97">
        <v>0</v>
      </c>
    </row>
    <row r="5661" spans="1:6">
      <c r="A5661" s="96" t="s">
        <v>67</v>
      </c>
      <c r="B5661" s="86" t="s">
        <v>213</v>
      </c>
      <c r="C5661" s="86" t="s">
        <v>1362</v>
      </c>
      <c r="D5661" s="86" t="s">
        <v>1363</v>
      </c>
      <c r="F5661" s="97">
        <v>0</v>
      </c>
    </row>
    <row r="5662" spans="1:6">
      <c r="A5662" s="96" t="s">
        <v>67</v>
      </c>
      <c r="B5662" s="86" t="s">
        <v>213</v>
      </c>
      <c r="C5662" s="86" t="s">
        <v>1364</v>
      </c>
      <c r="D5662" s="86" t="s">
        <v>1365</v>
      </c>
      <c r="F5662" s="97">
        <v>0</v>
      </c>
    </row>
    <row r="5663" spans="1:6">
      <c r="A5663" s="96" t="s">
        <v>67</v>
      </c>
      <c r="B5663" s="86" t="s">
        <v>213</v>
      </c>
      <c r="C5663" s="86" t="s">
        <v>1366</v>
      </c>
      <c r="D5663" s="86" t="s">
        <v>1367</v>
      </c>
      <c r="F5663" s="97">
        <v>0</v>
      </c>
    </row>
    <row r="5664" spans="1:6">
      <c r="A5664" s="96" t="s">
        <v>67</v>
      </c>
      <c r="B5664" s="86" t="s">
        <v>213</v>
      </c>
      <c r="C5664" s="86" t="s">
        <v>1368</v>
      </c>
      <c r="D5664" s="86" t="s">
        <v>1369</v>
      </c>
      <c r="F5664" s="97">
        <v>0</v>
      </c>
    </row>
    <row r="5665" spans="1:6">
      <c r="A5665" s="96" t="s">
        <v>67</v>
      </c>
      <c r="B5665" s="86" t="s">
        <v>213</v>
      </c>
      <c r="C5665" s="87" t="s">
        <v>1370</v>
      </c>
      <c r="D5665" s="86" t="s">
        <v>1371</v>
      </c>
      <c r="F5665" s="97">
        <v>0</v>
      </c>
    </row>
    <row r="5666" spans="1:6">
      <c r="A5666" s="96" t="s">
        <v>67</v>
      </c>
      <c r="B5666" s="86" t="s">
        <v>213</v>
      </c>
      <c r="C5666" s="87" t="s">
        <v>1372</v>
      </c>
      <c r="D5666" s="86" t="s">
        <v>1373</v>
      </c>
      <c r="F5666" s="97">
        <v>0</v>
      </c>
    </row>
    <row r="5667" spans="1:6">
      <c r="A5667" s="96" t="s">
        <v>67</v>
      </c>
      <c r="B5667" s="86" t="s">
        <v>213</v>
      </c>
      <c r="C5667" s="87" t="s">
        <v>1374</v>
      </c>
      <c r="D5667" s="86" t="s">
        <v>1375</v>
      </c>
      <c r="F5667" s="97">
        <v>0</v>
      </c>
    </row>
    <row r="5668" spans="1:6">
      <c r="A5668" s="96" t="s">
        <v>67</v>
      </c>
      <c r="B5668" s="86" t="s">
        <v>213</v>
      </c>
      <c r="C5668" s="86" t="s">
        <v>1376</v>
      </c>
      <c r="D5668" s="86" t="s">
        <v>1377</v>
      </c>
      <c r="F5668" s="97">
        <v>0</v>
      </c>
    </row>
    <row r="5669" spans="1:6">
      <c r="A5669" s="96" t="s">
        <v>67</v>
      </c>
      <c r="B5669" s="86" t="s">
        <v>213</v>
      </c>
      <c r="C5669" s="86" t="s">
        <v>1378</v>
      </c>
      <c r="D5669" s="86" t="s">
        <v>1379</v>
      </c>
      <c r="F5669" s="97">
        <v>0</v>
      </c>
    </row>
    <row r="5670" spans="1:6">
      <c r="A5670" s="96" t="s">
        <v>67</v>
      </c>
      <c r="B5670" s="86" t="s">
        <v>213</v>
      </c>
      <c r="C5670" s="86" t="s">
        <v>1380</v>
      </c>
      <c r="D5670" s="86" t="s">
        <v>1381</v>
      </c>
      <c r="F5670" s="97">
        <v>0</v>
      </c>
    </row>
    <row r="5671" spans="1:6">
      <c r="A5671" s="96" t="s">
        <v>67</v>
      </c>
      <c r="B5671" s="86" t="s">
        <v>213</v>
      </c>
      <c r="C5671" s="86" t="s">
        <v>1382</v>
      </c>
      <c r="D5671" s="86" t="s">
        <v>1383</v>
      </c>
      <c r="F5671" s="97">
        <v>0</v>
      </c>
    </row>
    <row r="5672" spans="1:6">
      <c r="A5672" s="96" t="s">
        <v>67</v>
      </c>
      <c r="B5672" s="86" t="s">
        <v>213</v>
      </c>
      <c r="C5672" s="86" t="s">
        <v>1384</v>
      </c>
      <c r="D5672" s="86" t="s">
        <v>1385</v>
      </c>
      <c r="F5672" s="97">
        <v>0</v>
      </c>
    </row>
    <row r="5673" spans="1:6">
      <c r="A5673" s="96" t="s">
        <v>67</v>
      </c>
      <c r="B5673" s="86" t="s">
        <v>213</v>
      </c>
      <c r="C5673" s="86" t="s">
        <v>1386</v>
      </c>
      <c r="D5673" s="86" t="s">
        <v>1387</v>
      </c>
      <c r="F5673" s="97">
        <v>0</v>
      </c>
    </row>
    <row r="5674" spans="1:6">
      <c r="A5674" s="96" t="s">
        <v>67</v>
      </c>
      <c r="B5674" s="86" t="s">
        <v>213</v>
      </c>
      <c r="C5674" s="86" t="s">
        <v>1388</v>
      </c>
      <c r="D5674" s="86" t="s">
        <v>1389</v>
      </c>
      <c r="F5674" s="97">
        <v>0</v>
      </c>
    </row>
    <row r="5675" spans="1:6">
      <c r="A5675" s="96" t="s">
        <v>67</v>
      </c>
      <c r="B5675" s="86" t="s">
        <v>213</v>
      </c>
      <c r="C5675" s="86" t="s">
        <v>1390</v>
      </c>
      <c r="D5675" s="86" t="s">
        <v>1391</v>
      </c>
      <c r="F5675" s="97">
        <v>0</v>
      </c>
    </row>
    <row r="5676" spans="1:6">
      <c r="A5676" s="96" t="s">
        <v>67</v>
      </c>
      <c r="B5676" s="86" t="s">
        <v>213</v>
      </c>
      <c r="C5676" s="86" t="s">
        <v>1392</v>
      </c>
      <c r="D5676" s="86" t="s">
        <v>1393</v>
      </c>
      <c r="F5676" s="97">
        <v>0</v>
      </c>
    </row>
    <row r="5677" spans="1:6">
      <c r="A5677" s="96" t="s">
        <v>67</v>
      </c>
      <c r="B5677" s="86" t="s">
        <v>213</v>
      </c>
      <c r="C5677" s="86" t="s">
        <v>1394</v>
      </c>
      <c r="D5677" s="86" t="s">
        <v>1395</v>
      </c>
      <c r="F5677" s="97">
        <v>0</v>
      </c>
    </row>
    <row r="5678" spans="1:6">
      <c r="A5678" s="96" t="s">
        <v>67</v>
      </c>
      <c r="B5678" s="86" t="s">
        <v>213</v>
      </c>
      <c r="C5678" s="86" t="s">
        <v>1396</v>
      </c>
      <c r="D5678" s="86" t="s">
        <v>1397</v>
      </c>
      <c r="F5678" s="97">
        <v>0</v>
      </c>
    </row>
    <row r="5679" spans="1:6">
      <c r="A5679" s="96" t="s">
        <v>67</v>
      </c>
      <c r="B5679" s="86" t="s">
        <v>213</v>
      </c>
      <c r="C5679" s="86" t="s">
        <v>1398</v>
      </c>
      <c r="D5679" s="86" t="s">
        <v>1399</v>
      </c>
      <c r="F5679" s="97">
        <v>0</v>
      </c>
    </row>
    <row r="5680" spans="1:6">
      <c r="A5680" s="96" t="s">
        <v>67</v>
      </c>
      <c r="B5680" s="86" t="s">
        <v>213</v>
      </c>
      <c r="C5680" s="86" t="s">
        <v>1400</v>
      </c>
      <c r="D5680" s="86" t="s">
        <v>1401</v>
      </c>
      <c r="F5680" s="97">
        <v>0</v>
      </c>
    </row>
    <row r="5681" spans="1:6">
      <c r="A5681" s="96" t="s">
        <v>67</v>
      </c>
      <c r="B5681" s="86" t="s">
        <v>213</v>
      </c>
      <c r="C5681" s="86" t="s">
        <v>1402</v>
      </c>
      <c r="D5681" s="86" t="s">
        <v>1403</v>
      </c>
      <c r="F5681" s="97">
        <v>0</v>
      </c>
    </row>
    <row r="5682" spans="1:6">
      <c r="A5682" s="96" t="s">
        <v>67</v>
      </c>
      <c r="B5682" s="86" t="s">
        <v>213</v>
      </c>
      <c r="C5682" s="86" t="s">
        <v>1405</v>
      </c>
      <c r="D5682" s="86" t="s">
        <v>1406</v>
      </c>
      <c r="F5682" s="97">
        <v>0</v>
      </c>
    </row>
    <row r="5683" spans="1:6">
      <c r="A5683" s="96" t="s">
        <v>67</v>
      </c>
      <c r="B5683" s="86" t="s">
        <v>213</v>
      </c>
      <c r="C5683" s="86" t="s">
        <v>1407</v>
      </c>
      <c r="D5683" s="86" t="s">
        <v>1408</v>
      </c>
      <c r="F5683" s="97">
        <v>0</v>
      </c>
    </row>
    <row r="5684" spans="1:6">
      <c r="A5684" s="96" t="s">
        <v>67</v>
      </c>
      <c r="B5684" s="86" t="s">
        <v>213</v>
      </c>
      <c r="C5684" s="86" t="s">
        <v>1409</v>
      </c>
      <c r="D5684" s="86" t="s">
        <v>1410</v>
      </c>
      <c r="F5684" s="97">
        <v>0</v>
      </c>
    </row>
    <row r="5685" spans="1:6">
      <c r="A5685" s="96" t="s">
        <v>67</v>
      </c>
      <c r="B5685" s="86" t="s">
        <v>213</v>
      </c>
      <c r="C5685" s="86" t="s">
        <v>1411</v>
      </c>
      <c r="D5685" s="86" t="s">
        <v>1412</v>
      </c>
      <c r="F5685" s="97">
        <v>0</v>
      </c>
    </row>
    <row r="5686" spans="1:6">
      <c r="A5686" s="96" t="s">
        <v>67</v>
      </c>
      <c r="B5686" s="86" t="s">
        <v>213</v>
      </c>
      <c r="C5686" s="86" t="s">
        <v>1413</v>
      </c>
      <c r="D5686" s="86" t="s">
        <v>1414</v>
      </c>
      <c r="F5686" s="97">
        <v>0</v>
      </c>
    </row>
    <row r="5687" spans="1:6">
      <c r="A5687" s="96" t="s">
        <v>67</v>
      </c>
      <c r="B5687" s="86" t="s">
        <v>213</v>
      </c>
      <c r="C5687" s="86" t="s">
        <v>1415</v>
      </c>
      <c r="D5687" s="86" t="s">
        <v>1416</v>
      </c>
      <c r="F5687" s="97">
        <v>0</v>
      </c>
    </row>
    <row r="5688" spans="1:6">
      <c r="A5688" s="96" t="s">
        <v>67</v>
      </c>
      <c r="B5688" s="86" t="s">
        <v>213</v>
      </c>
      <c r="C5688" s="86" t="s">
        <v>1417</v>
      </c>
      <c r="D5688" s="86" t="s">
        <v>1418</v>
      </c>
      <c r="F5688" s="97">
        <v>0</v>
      </c>
    </row>
    <row r="5689" spans="1:6">
      <c r="A5689" s="96" t="s">
        <v>67</v>
      </c>
      <c r="B5689" s="86" t="s">
        <v>213</v>
      </c>
      <c r="C5689" s="86" t="s">
        <v>1419</v>
      </c>
      <c r="D5689" s="86" t="s">
        <v>1420</v>
      </c>
      <c r="F5689" s="97">
        <v>0</v>
      </c>
    </row>
    <row r="5690" spans="1:6">
      <c r="A5690" s="96" t="s">
        <v>67</v>
      </c>
      <c r="B5690" s="86" t="s">
        <v>213</v>
      </c>
      <c r="C5690" s="86" t="s">
        <v>1421</v>
      </c>
      <c r="D5690" s="86" t="s">
        <v>1422</v>
      </c>
      <c r="F5690" s="97">
        <v>0</v>
      </c>
    </row>
    <row r="5691" spans="1:6">
      <c r="A5691" s="96" t="s">
        <v>67</v>
      </c>
      <c r="B5691" s="86" t="s">
        <v>213</v>
      </c>
      <c r="C5691" s="86" t="s">
        <v>1423</v>
      </c>
      <c r="D5691" s="86" t="s">
        <v>1424</v>
      </c>
      <c r="F5691" s="97">
        <v>0</v>
      </c>
    </row>
    <row r="5692" spans="1:6">
      <c r="A5692" s="96" t="s">
        <v>67</v>
      </c>
      <c r="B5692" s="86" t="s">
        <v>213</v>
      </c>
      <c r="C5692" s="86" t="s">
        <v>1425</v>
      </c>
      <c r="D5692" s="86" t="s">
        <v>785</v>
      </c>
      <c r="F5692" s="97">
        <v>0</v>
      </c>
    </row>
    <row r="5693" spans="1:6">
      <c r="A5693" s="96" t="s">
        <v>67</v>
      </c>
      <c r="B5693" s="86" t="s">
        <v>213</v>
      </c>
      <c r="C5693" s="86" t="s">
        <v>1426</v>
      </c>
      <c r="D5693" s="86" t="s">
        <v>1427</v>
      </c>
      <c r="F5693" s="97">
        <v>0</v>
      </c>
    </row>
    <row r="5694" spans="1:6">
      <c r="A5694" s="96" t="s">
        <v>67</v>
      </c>
      <c r="B5694" s="86" t="s">
        <v>213</v>
      </c>
      <c r="C5694" s="86" t="s">
        <v>1428</v>
      </c>
      <c r="D5694" s="86" t="s">
        <v>691</v>
      </c>
      <c r="F5694" s="97">
        <v>0</v>
      </c>
    </row>
    <row r="5695" spans="1:6">
      <c r="A5695" s="96" t="s">
        <v>67</v>
      </c>
      <c r="B5695" s="86" t="s">
        <v>213</v>
      </c>
      <c r="C5695" s="86" t="s">
        <v>1429</v>
      </c>
      <c r="D5695" s="86" t="s">
        <v>1430</v>
      </c>
      <c r="F5695" s="97">
        <v>0</v>
      </c>
    </row>
    <row r="5696" spans="1:6">
      <c r="A5696" s="96" t="s">
        <v>67</v>
      </c>
      <c r="B5696" s="86" t="s">
        <v>213</v>
      </c>
      <c r="C5696" s="86" t="s">
        <v>1431</v>
      </c>
      <c r="D5696" s="86" t="s">
        <v>1432</v>
      </c>
      <c r="F5696" s="97">
        <v>0</v>
      </c>
    </row>
    <row r="5697" spans="1:6">
      <c r="A5697" s="96" t="s">
        <v>67</v>
      </c>
      <c r="B5697" s="86" t="s">
        <v>213</v>
      </c>
      <c r="C5697" s="86" t="s">
        <v>1433</v>
      </c>
      <c r="D5697" s="86" t="s">
        <v>1434</v>
      </c>
      <c r="F5697" s="97">
        <v>0</v>
      </c>
    </row>
    <row r="5698" spans="1:6">
      <c r="A5698" s="96" t="s">
        <v>67</v>
      </c>
      <c r="B5698" s="86" t="s">
        <v>213</v>
      </c>
      <c r="C5698" s="86" t="s">
        <v>1435</v>
      </c>
      <c r="D5698" s="86" t="s">
        <v>1436</v>
      </c>
      <c r="F5698" s="97">
        <v>0</v>
      </c>
    </row>
    <row r="5699" spans="1:6">
      <c r="A5699" s="96" t="s">
        <v>67</v>
      </c>
      <c r="B5699" s="86" t="s">
        <v>213</v>
      </c>
      <c r="C5699" s="86" t="s">
        <v>1437</v>
      </c>
      <c r="D5699" s="86" t="s">
        <v>1438</v>
      </c>
      <c r="F5699" s="97">
        <v>0</v>
      </c>
    </row>
    <row r="5700" spans="1:6">
      <c r="A5700" s="96" t="s">
        <v>67</v>
      </c>
      <c r="B5700" s="86" t="s">
        <v>213</v>
      </c>
      <c r="C5700" s="86" t="s">
        <v>1439</v>
      </c>
      <c r="D5700" s="86" t="s">
        <v>1440</v>
      </c>
      <c r="F5700" s="97">
        <v>0</v>
      </c>
    </row>
    <row r="5701" spans="1:6">
      <c r="A5701" s="96" t="s">
        <v>67</v>
      </c>
      <c r="B5701" s="86" t="s">
        <v>213</v>
      </c>
      <c r="C5701" s="86" t="s">
        <v>1441</v>
      </c>
      <c r="D5701" s="86" t="s">
        <v>1442</v>
      </c>
      <c r="F5701" s="97">
        <v>0</v>
      </c>
    </row>
    <row r="5702" spans="1:6">
      <c r="A5702" s="96" t="s">
        <v>67</v>
      </c>
      <c r="B5702" s="86" t="s">
        <v>213</v>
      </c>
      <c r="C5702" s="86" t="s">
        <v>1443</v>
      </c>
      <c r="D5702" s="86" t="s">
        <v>1444</v>
      </c>
      <c r="F5702" s="97">
        <v>0</v>
      </c>
    </row>
    <row r="5703" spans="1:6">
      <c r="A5703" s="96" t="s">
        <v>67</v>
      </c>
      <c r="B5703" s="86" t="s">
        <v>213</v>
      </c>
      <c r="C5703" s="86" t="s">
        <v>1445</v>
      </c>
      <c r="D5703" s="86" t="s">
        <v>1446</v>
      </c>
      <c r="F5703" s="97">
        <v>0</v>
      </c>
    </row>
    <row r="5704" spans="1:6">
      <c r="A5704" s="96" t="s">
        <v>67</v>
      </c>
      <c r="B5704" s="86" t="s">
        <v>213</v>
      </c>
      <c r="C5704" s="86" t="s">
        <v>1447</v>
      </c>
      <c r="D5704" s="86" t="s">
        <v>1448</v>
      </c>
      <c r="F5704" s="97">
        <v>0</v>
      </c>
    </row>
    <row r="5705" spans="1:6">
      <c r="A5705" s="96" t="s">
        <v>67</v>
      </c>
      <c r="B5705" s="86" t="s">
        <v>213</v>
      </c>
      <c r="C5705" s="86" t="s">
        <v>1449</v>
      </c>
      <c r="D5705" s="86" t="s">
        <v>1450</v>
      </c>
      <c r="F5705" s="97">
        <v>0</v>
      </c>
    </row>
    <row r="5706" spans="1:6">
      <c r="A5706" s="96" t="s">
        <v>67</v>
      </c>
      <c r="B5706" s="86" t="s">
        <v>213</v>
      </c>
      <c r="C5706" s="86" t="s">
        <v>1451</v>
      </c>
      <c r="D5706" s="86" t="s">
        <v>1452</v>
      </c>
      <c r="F5706" s="97">
        <v>0</v>
      </c>
    </row>
    <row r="5707" spans="1:6">
      <c r="A5707" s="96" t="s">
        <v>67</v>
      </c>
      <c r="B5707" s="86" t="s">
        <v>213</v>
      </c>
      <c r="C5707" s="86" t="s">
        <v>1453</v>
      </c>
      <c r="D5707" s="86" t="s">
        <v>1454</v>
      </c>
      <c r="F5707" s="97">
        <v>0</v>
      </c>
    </row>
    <row r="5708" spans="1:6">
      <c r="A5708" s="96" t="s">
        <v>67</v>
      </c>
      <c r="B5708" s="86" t="s">
        <v>213</v>
      </c>
      <c r="C5708" s="86" t="s">
        <v>1455</v>
      </c>
      <c r="D5708" s="86" t="s">
        <v>1456</v>
      </c>
      <c r="F5708" s="97">
        <v>0</v>
      </c>
    </row>
    <row r="5709" spans="1:6">
      <c r="A5709" s="96" t="s">
        <v>67</v>
      </c>
      <c r="B5709" s="86" t="s">
        <v>213</v>
      </c>
      <c r="C5709" s="86" t="s">
        <v>1457</v>
      </c>
      <c r="D5709" s="86" t="s">
        <v>1458</v>
      </c>
      <c r="F5709" s="97">
        <v>0</v>
      </c>
    </row>
    <row r="5710" spans="1:6">
      <c r="A5710" s="96" t="s">
        <v>67</v>
      </c>
      <c r="B5710" s="86" t="s">
        <v>213</v>
      </c>
      <c r="C5710" s="86" t="s">
        <v>1459</v>
      </c>
      <c r="D5710" s="86" t="s">
        <v>1460</v>
      </c>
      <c r="F5710" s="97">
        <v>0</v>
      </c>
    </row>
    <row r="5711" spans="1:6">
      <c r="A5711" s="96" t="s">
        <v>67</v>
      </c>
      <c r="B5711" s="86" t="s">
        <v>213</v>
      </c>
      <c r="C5711" s="86" t="s">
        <v>1461</v>
      </c>
      <c r="D5711" s="86" t="s">
        <v>1462</v>
      </c>
      <c r="F5711" s="97">
        <v>0</v>
      </c>
    </row>
    <row r="5712" spans="1:6">
      <c r="A5712" s="96" t="s">
        <v>67</v>
      </c>
      <c r="B5712" s="86" t="s">
        <v>213</v>
      </c>
      <c r="C5712" s="86" t="s">
        <v>1463</v>
      </c>
      <c r="D5712" s="86" t="s">
        <v>1464</v>
      </c>
      <c r="F5712" s="97">
        <v>0</v>
      </c>
    </row>
    <row r="5713" spans="1:6">
      <c r="A5713" s="96" t="s">
        <v>67</v>
      </c>
      <c r="B5713" s="86" t="s">
        <v>213</v>
      </c>
      <c r="C5713" s="86" t="s">
        <v>1465</v>
      </c>
      <c r="D5713" s="86" t="s">
        <v>1466</v>
      </c>
      <c r="F5713" s="97">
        <v>0</v>
      </c>
    </row>
    <row r="5714" spans="1:6">
      <c r="A5714" s="96" t="s">
        <v>67</v>
      </c>
      <c r="B5714" s="86" t="s">
        <v>213</v>
      </c>
      <c r="C5714" s="86" t="s">
        <v>1467</v>
      </c>
      <c r="D5714" s="86" t="s">
        <v>1468</v>
      </c>
      <c r="F5714" s="97">
        <v>0</v>
      </c>
    </row>
    <row r="5715" spans="1:6">
      <c r="A5715" s="96" t="s">
        <v>67</v>
      </c>
      <c r="B5715" s="86" t="s">
        <v>213</v>
      </c>
      <c r="C5715" s="86" t="s">
        <v>1469</v>
      </c>
      <c r="D5715" s="86" t="s">
        <v>703</v>
      </c>
      <c r="F5715" s="97">
        <v>0</v>
      </c>
    </row>
    <row r="5716" spans="1:6">
      <c r="A5716" s="96" t="s">
        <v>67</v>
      </c>
      <c r="B5716" s="86" t="s">
        <v>213</v>
      </c>
      <c r="C5716" s="86" t="s">
        <v>1470</v>
      </c>
      <c r="D5716" s="86" t="s">
        <v>701</v>
      </c>
      <c r="F5716" s="97">
        <v>0</v>
      </c>
    </row>
    <row r="5717" spans="1:6">
      <c r="A5717" s="96" t="s">
        <v>67</v>
      </c>
      <c r="B5717" s="86" t="s">
        <v>213</v>
      </c>
      <c r="C5717" s="86" t="s">
        <v>1471</v>
      </c>
      <c r="D5717" s="86" t="s">
        <v>1472</v>
      </c>
      <c r="F5717" s="97">
        <v>0</v>
      </c>
    </row>
    <row r="5718" spans="1:6">
      <c r="A5718" s="96" t="s">
        <v>67</v>
      </c>
      <c r="B5718" s="86" t="s">
        <v>213</v>
      </c>
      <c r="C5718" s="86" t="s">
        <v>1473</v>
      </c>
      <c r="D5718" s="86" t="s">
        <v>1474</v>
      </c>
      <c r="F5718" s="97">
        <v>0</v>
      </c>
    </row>
    <row r="5719" spans="1:6">
      <c r="A5719" s="96" t="s">
        <v>67</v>
      </c>
      <c r="B5719" s="86" t="s">
        <v>213</v>
      </c>
      <c r="C5719" s="86" t="s">
        <v>1475</v>
      </c>
      <c r="D5719" s="86" t="s">
        <v>2220</v>
      </c>
      <c r="F5719" s="97">
        <v>0</v>
      </c>
    </row>
    <row r="5720" spans="1:6">
      <c r="A5720" s="96" t="s">
        <v>67</v>
      </c>
      <c r="B5720" s="86" t="s">
        <v>213</v>
      </c>
      <c r="C5720" s="86" t="s">
        <v>1477</v>
      </c>
      <c r="D5720" s="86" t="s">
        <v>1478</v>
      </c>
      <c r="F5720" s="97">
        <v>0</v>
      </c>
    </row>
    <row r="5721" spans="1:6">
      <c r="A5721" s="96" t="s">
        <v>67</v>
      </c>
      <c r="B5721" s="86" t="s">
        <v>213</v>
      </c>
      <c r="C5721" s="86" t="s">
        <v>2221</v>
      </c>
      <c r="D5721" s="86" t="s">
        <v>1480</v>
      </c>
      <c r="F5721" s="97">
        <v>0</v>
      </c>
    </row>
    <row r="5722" spans="1:6">
      <c r="A5722" s="96" t="s">
        <v>67</v>
      </c>
      <c r="B5722" s="86" t="s">
        <v>213</v>
      </c>
      <c r="C5722" s="86" t="s">
        <v>1481</v>
      </c>
      <c r="D5722" s="86" t="s">
        <v>1482</v>
      </c>
      <c r="F5722" s="97">
        <v>0</v>
      </c>
    </row>
    <row r="5723" spans="1:6">
      <c r="A5723" s="96" t="s">
        <v>67</v>
      </c>
      <c r="B5723" s="86" t="s">
        <v>213</v>
      </c>
      <c r="C5723" s="86" t="s">
        <v>1483</v>
      </c>
      <c r="D5723" s="86" t="s">
        <v>1484</v>
      </c>
      <c r="F5723" s="97">
        <v>0</v>
      </c>
    </row>
    <row r="5724" spans="1:6">
      <c r="A5724" s="96" t="s">
        <v>67</v>
      </c>
      <c r="B5724" s="86" t="s">
        <v>213</v>
      </c>
      <c r="C5724" s="86" t="s">
        <v>1485</v>
      </c>
      <c r="D5724" s="86" t="s">
        <v>1486</v>
      </c>
      <c r="F5724" s="97">
        <v>0</v>
      </c>
    </row>
    <row r="5725" spans="1:6">
      <c r="A5725" s="96" t="s">
        <v>67</v>
      </c>
      <c r="B5725" s="86" t="s">
        <v>213</v>
      </c>
      <c r="C5725" s="86" t="s">
        <v>1487</v>
      </c>
      <c r="D5725" s="86" t="s">
        <v>1488</v>
      </c>
      <c r="F5725" s="97">
        <v>0</v>
      </c>
    </row>
    <row r="5726" spans="1:6">
      <c r="A5726" s="96" t="s">
        <v>67</v>
      </c>
      <c r="B5726" s="86" t="s">
        <v>213</v>
      </c>
      <c r="C5726" s="86" t="s">
        <v>1489</v>
      </c>
      <c r="D5726" s="86" t="s">
        <v>1490</v>
      </c>
      <c r="F5726" s="97">
        <v>0</v>
      </c>
    </row>
    <row r="5727" spans="1:6">
      <c r="A5727" s="96" t="s">
        <v>67</v>
      </c>
      <c r="B5727" s="86" t="s">
        <v>213</v>
      </c>
      <c r="C5727" s="86" t="s">
        <v>1491</v>
      </c>
      <c r="D5727" s="86" t="s">
        <v>1492</v>
      </c>
      <c r="F5727" s="97">
        <v>0</v>
      </c>
    </row>
    <row r="5728" spans="1:6">
      <c r="A5728" s="96" t="s">
        <v>67</v>
      </c>
      <c r="B5728" s="86" t="s">
        <v>213</v>
      </c>
      <c r="C5728" s="86" t="s">
        <v>1493</v>
      </c>
      <c r="D5728" s="86" t="s">
        <v>1494</v>
      </c>
      <c r="F5728" s="97">
        <v>0</v>
      </c>
    </row>
    <row r="5729" spans="1:6">
      <c r="A5729" s="96" t="s">
        <v>67</v>
      </c>
      <c r="B5729" s="86" t="s">
        <v>213</v>
      </c>
      <c r="C5729" s="86" t="s">
        <v>1495</v>
      </c>
      <c r="D5729" s="86" t="s">
        <v>1496</v>
      </c>
      <c r="F5729" s="97">
        <v>0</v>
      </c>
    </row>
    <row r="5730" spans="1:6">
      <c r="A5730" s="96" t="s">
        <v>67</v>
      </c>
      <c r="B5730" s="86" t="s">
        <v>213</v>
      </c>
      <c r="C5730" s="86" t="s">
        <v>1497</v>
      </c>
      <c r="D5730" s="86" t="s">
        <v>1498</v>
      </c>
      <c r="F5730" s="97">
        <v>0</v>
      </c>
    </row>
    <row r="5731" spans="1:6">
      <c r="A5731" s="96" t="s">
        <v>67</v>
      </c>
      <c r="B5731" s="86" t="s">
        <v>213</v>
      </c>
      <c r="C5731" s="86" t="s">
        <v>1499</v>
      </c>
      <c r="D5731" s="86" t="s">
        <v>1500</v>
      </c>
      <c r="F5731" s="97">
        <v>0</v>
      </c>
    </row>
    <row r="5732" spans="1:6">
      <c r="A5732" s="96" t="s">
        <v>67</v>
      </c>
      <c r="B5732" s="86" t="s">
        <v>213</v>
      </c>
      <c r="C5732" s="86" t="s">
        <v>1501</v>
      </c>
      <c r="D5732" s="86" t="s">
        <v>1502</v>
      </c>
      <c r="F5732" s="97">
        <v>0</v>
      </c>
    </row>
    <row r="5733" spans="1:6">
      <c r="A5733" s="96" t="s">
        <v>67</v>
      </c>
      <c r="B5733" s="86" t="s">
        <v>213</v>
      </c>
      <c r="C5733" s="86" t="s">
        <v>1503</v>
      </c>
      <c r="D5733" s="86" t="s">
        <v>1504</v>
      </c>
      <c r="F5733" s="97">
        <v>0</v>
      </c>
    </row>
    <row r="5734" spans="1:6">
      <c r="A5734" s="96" t="s">
        <v>67</v>
      </c>
      <c r="B5734" s="86" t="s">
        <v>213</v>
      </c>
      <c r="C5734" s="86" t="s">
        <v>1505</v>
      </c>
      <c r="D5734" s="86" t="s">
        <v>1506</v>
      </c>
      <c r="F5734" s="97">
        <v>0</v>
      </c>
    </row>
    <row r="5735" spans="1:6">
      <c r="A5735" s="96" t="s">
        <v>67</v>
      </c>
      <c r="B5735" s="86" t="s">
        <v>213</v>
      </c>
      <c r="C5735" s="86" t="s">
        <v>1507</v>
      </c>
      <c r="D5735" s="86" t="s">
        <v>1508</v>
      </c>
      <c r="F5735" s="97">
        <v>0</v>
      </c>
    </row>
    <row r="5736" spans="1:6">
      <c r="A5736" s="96" t="s">
        <v>67</v>
      </c>
      <c r="B5736" s="86" t="s">
        <v>213</v>
      </c>
      <c r="C5736" s="86" t="s">
        <v>1509</v>
      </c>
      <c r="D5736" s="86" t="s">
        <v>1510</v>
      </c>
      <c r="F5736" s="97">
        <v>0</v>
      </c>
    </row>
    <row r="5737" spans="1:6">
      <c r="A5737" s="96" t="s">
        <v>67</v>
      </c>
      <c r="B5737" s="86" t="s">
        <v>213</v>
      </c>
      <c r="C5737" s="86" t="s">
        <v>1511</v>
      </c>
      <c r="D5737" s="86" t="s">
        <v>1512</v>
      </c>
      <c r="F5737" s="97">
        <v>0</v>
      </c>
    </row>
    <row r="5738" spans="1:6">
      <c r="A5738" s="96" t="s">
        <v>67</v>
      </c>
      <c r="B5738" s="86" t="s">
        <v>213</v>
      </c>
      <c r="C5738" s="86" t="s">
        <v>1513</v>
      </c>
      <c r="D5738" s="86" t="s">
        <v>1514</v>
      </c>
      <c r="F5738" s="97">
        <v>0</v>
      </c>
    </row>
    <row r="5739" spans="1:6">
      <c r="A5739" s="96" t="s">
        <v>67</v>
      </c>
      <c r="B5739" s="86" t="s">
        <v>213</v>
      </c>
      <c r="C5739" s="86" t="s">
        <v>1515</v>
      </c>
      <c r="D5739" s="86" t="s">
        <v>1516</v>
      </c>
      <c r="F5739" s="97">
        <v>0</v>
      </c>
    </row>
    <row r="5740" spans="1:6">
      <c r="A5740" s="96" t="s">
        <v>67</v>
      </c>
      <c r="B5740" s="86" t="s">
        <v>213</v>
      </c>
      <c r="C5740" s="86" t="s">
        <v>1517</v>
      </c>
      <c r="D5740" s="86" t="s">
        <v>1518</v>
      </c>
      <c r="F5740" s="97">
        <v>0</v>
      </c>
    </row>
    <row r="5741" spans="1:6">
      <c r="A5741" s="96" t="s">
        <v>67</v>
      </c>
      <c r="B5741" s="86" t="s">
        <v>213</v>
      </c>
      <c r="C5741" s="86" t="s">
        <v>1519</v>
      </c>
      <c r="D5741" s="86" t="s">
        <v>1520</v>
      </c>
      <c r="F5741" s="97">
        <v>0</v>
      </c>
    </row>
    <row r="5742" spans="1:6">
      <c r="A5742" s="96" t="s">
        <v>67</v>
      </c>
      <c r="B5742" s="86" t="s">
        <v>213</v>
      </c>
      <c r="C5742" s="86" t="s">
        <v>1521</v>
      </c>
      <c r="D5742" s="86" t="s">
        <v>1522</v>
      </c>
      <c r="F5742" s="97">
        <v>0</v>
      </c>
    </row>
    <row r="5743" spans="1:6">
      <c r="A5743" s="96" t="s">
        <v>67</v>
      </c>
      <c r="B5743" s="86" t="s">
        <v>213</v>
      </c>
      <c r="C5743" s="86" t="s">
        <v>1523</v>
      </c>
      <c r="D5743" s="86" t="s">
        <v>1524</v>
      </c>
      <c r="F5743" s="97">
        <v>0</v>
      </c>
    </row>
    <row r="5744" spans="1:6">
      <c r="A5744" s="96" t="s">
        <v>67</v>
      </c>
      <c r="B5744" s="86" t="s">
        <v>213</v>
      </c>
      <c r="C5744" s="86" t="s">
        <v>1525</v>
      </c>
      <c r="D5744" s="86" t="s">
        <v>1526</v>
      </c>
      <c r="F5744" s="97">
        <v>0</v>
      </c>
    </row>
    <row r="5745" spans="1:6">
      <c r="A5745" s="96" t="s">
        <v>67</v>
      </c>
      <c r="B5745" s="86" t="s">
        <v>213</v>
      </c>
      <c r="C5745" s="86" t="s">
        <v>1527</v>
      </c>
      <c r="D5745" s="86" t="s">
        <v>1528</v>
      </c>
      <c r="F5745" s="97">
        <v>0</v>
      </c>
    </row>
    <row r="5746" spans="1:6">
      <c r="A5746" s="96" t="s">
        <v>67</v>
      </c>
      <c r="B5746" s="86" t="s">
        <v>213</v>
      </c>
      <c r="C5746" s="86" t="s">
        <v>1529</v>
      </c>
      <c r="D5746" s="86" t="s">
        <v>1530</v>
      </c>
      <c r="F5746" s="97">
        <v>0</v>
      </c>
    </row>
    <row r="5747" spans="1:6">
      <c r="A5747" s="96" t="s">
        <v>67</v>
      </c>
      <c r="B5747" s="86" t="s">
        <v>213</v>
      </c>
      <c r="C5747" s="86" t="s">
        <v>1531</v>
      </c>
      <c r="D5747" s="86" t="s">
        <v>1532</v>
      </c>
      <c r="F5747" s="97">
        <v>0</v>
      </c>
    </row>
    <row r="5748" spans="1:6">
      <c r="A5748" s="96" t="s">
        <v>67</v>
      </c>
      <c r="B5748" s="86" t="s">
        <v>213</v>
      </c>
      <c r="C5748" s="86" t="s">
        <v>1533</v>
      </c>
      <c r="D5748" s="86" t="s">
        <v>1534</v>
      </c>
      <c r="F5748" s="97">
        <v>0</v>
      </c>
    </row>
    <row r="5749" spans="1:6">
      <c r="A5749" s="96" t="s">
        <v>67</v>
      </c>
      <c r="B5749" s="86" t="s">
        <v>213</v>
      </c>
      <c r="C5749" s="86" t="s">
        <v>1535</v>
      </c>
      <c r="D5749" s="86" t="s">
        <v>1536</v>
      </c>
      <c r="F5749" s="97">
        <v>0</v>
      </c>
    </row>
    <row r="5750" spans="1:6">
      <c r="A5750" s="96" t="s">
        <v>67</v>
      </c>
      <c r="B5750" s="86" t="s">
        <v>213</v>
      </c>
      <c r="C5750" s="86" t="s">
        <v>1537</v>
      </c>
      <c r="D5750" s="86" t="s">
        <v>1538</v>
      </c>
      <c r="F5750" s="97">
        <v>0</v>
      </c>
    </row>
    <row r="5751" spans="1:6">
      <c r="A5751" s="96" t="s">
        <v>67</v>
      </c>
      <c r="B5751" s="86" t="s">
        <v>213</v>
      </c>
      <c r="C5751" s="86" t="s">
        <v>1539</v>
      </c>
      <c r="D5751" s="86" t="s">
        <v>1540</v>
      </c>
      <c r="F5751" s="97">
        <v>0</v>
      </c>
    </row>
    <row r="5752" spans="1:6">
      <c r="A5752" s="96" t="s">
        <v>67</v>
      </c>
      <c r="B5752" s="86" t="s">
        <v>213</v>
      </c>
      <c r="C5752" s="86" t="s">
        <v>1541</v>
      </c>
      <c r="D5752" s="86" t="s">
        <v>1542</v>
      </c>
      <c r="F5752" s="97">
        <v>0</v>
      </c>
    </row>
    <row r="5753" spans="1:6">
      <c r="A5753" s="96" t="s">
        <v>67</v>
      </c>
      <c r="B5753" s="86" t="s">
        <v>213</v>
      </c>
      <c r="C5753" s="86" t="s">
        <v>1543</v>
      </c>
      <c r="D5753" s="86" t="s">
        <v>1544</v>
      </c>
      <c r="F5753" s="97">
        <v>0</v>
      </c>
    </row>
    <row r="5754" spans="1:6">
      <c r="A5754" s="96" t="s">
        <v>67</v>
      </c>
      <c r="B5754" s="86" t="s">
        <v>213</v>
      </c>
      <c r="C5754" s="86" t="s">
        <v>1545</v>
      </c>
      <c r="D5754" s="86" t="s">
        <v>1546</v>
      </c>
      <c r="F5754" s="97">
        <v>0</v>
      </c>
    </row>
    <row r="5755" spans="1:6">
      <c r="A5755" s="96" t="s">
        <v>67</v>
      </c>
      <c r="B5755" s="86" t="s">
        <v>213</v>
      </c>
      <c r="C5755" s="86" t="s">
        <v>1547</v>
      </c>
      <c r="D5755" s="86" t="s">
        <v>1548</v>
      </c>
      <c r="F5755" s="97">
        <v>0</v>
      </c>
    </row>
    <row r="5756" spans="1:6">
      <c r="A5756" s="96" t="s">
        <v>67</v>
      </c>
      <c r="B5756" s="86" t="s">
        <v>213</v>
      </c>
      <c r="C5756" s="86" t="s">
        <v>1549</v>
      </c>
      <c r="D5756" s="86" t="s">
        <v>1550</v>
      </c>
      <c r="F5756" s="97">
        <v>0</v>
      </c>
    </row>
    <row r="5757" spans="1:6">
      <c r="A5757" s="96" t="s">
        <v>67</v>
      </c>
      <c r="B5757" s="86" t="s">
        <v>213</v>
      </c>
      <c r="C5757" s="86" t="s">
        <v>1551</v>
      </c>
      <c r="D5757" s="86" t="s">
        <v>1552</v>
      </c>
      <c r="F5757" s="97">
        <v>0</v>
      </c>
    </row>
    <row r="5758" spans="1:6">
      <c r="A5758" s="96" t="s">
        <v>67</v>
      </c>
      <c r="B5758" s="86" t="s">
        <v>213</v>
      </c>
      <c r="C5758" s="86" t="s">
        <v>1553</v>
      </c>
      <c r="D5758" s="86" t="s">
        <v>1554</v>
      </c>
      <c r="F5758" s="97">
        <v>0</v>
      </c>
    </row>
    <row r="5759" spans="1:6">
      <c r="A5759" s="96" t="s">
        <v>67</v>
      </c>
      <c r="B5759" s="86" t="s">
        <v>213</v>
      </c>
      <c r="C5759" s="86" t="s">
        <v>1555</v>
      </c>
      <c r="D5759" s="86" t="s">
        <v>1556</v>
      </c>
      <c r="F5759" s="97">
        <v>0</v>
      </c>
    </row>
    <row r="5760" spans="1:6">
      <c r="A5760" s="96" t="s">
        <v>67</v>
      </c>
      <c r="B5760" s="86" t="s">
        <v>213</v>
      </c>
      <c r="C5760" s="86" t="s">
        <v>1557</v>
      </c>
      <c r="D5760" s="86" t="s">
        <v>1558</v>
      </c>
      <c r="F5760" s="97">
        <v>0</v>
      </c>
    </row>
    <row r="5761" spans="1:6">
      <c r="A5761" s="96" t="s">
        <v>67</v>
      </c>
      <c r="B5761" s="86" t="s">
        <v>213</v>
      </c>
      <c r="C5761" s="86" t="s">
        <v>1559</v>
      </c>
      <c r="D5761" s="86" t="s">
        <v>1560</v>
      </c>
      <c r="F5761" s="97">
        <v>0</v>
      </c>
    </row>
    <row r="5762" spans="1:6">
      <c r="A5762" s="96" t="s">
        <v>67</v>
      </c>
      <c r="B5762" s="86" t="s">
        <v>213</v>
      </c>
      <c r="C5762" s="86" t="s">
        <v>1561</v>
      </c>
      <c r="D5762" s="86" t="s">
        <v>1562</v>
      </c>
      <c r="F5762" s="97">
        <v>0</v>
      </c>
    </row>
    <row r="5763" spans="1:6">
      <c r="A5763" s="96" t="s">
        <v>67</v>
      </c>
      <c r="B5763" s="86" t="s">
        <v>213</v>
      </c>
      <c r="C5763" s="86" t="s">
        <v>1563</v>
      </c>
      <c r="D5763" s="86" t="s">
        <v>1564</v>
      </c>
      <c r="F5763" s="97">
        <v>0</v>
      </c>
    </row>
    <row r="5764" spans="1:6">
      <c r="A5764" s="96" t="s">
        <v>67</v>
      </c>
      <c r="B5764" s="86" t="s">
        <v>213</v>
      </c>
      <c r="C5764" s="86" t="s">
        <v>1565</v>
      </c>
      <c r="D5764" s="86" t="s">
        <v>1566</v>
      </c>
      <c r="F5764" s="97">
        <v>0</v>
      </c>
    </row>
    <row r="5765" spans="1:6">
      <c r="A5765" s="96" t="s">
        <v>67</v>
      </c>
      <c r="B5765" s="86" t="s">
        <v>213</v>
      </c>
      <c r="C5765" s="86" t="s">
        <v>1567</v>
      </c>
      <c r="D5765" s="86" t="s">
        <v>1568</v>
      </c>
      <c r="F5765" s="97">
        <v>0</v>
      </c>
    </row>
    <row r="5766" spans="1:6">
      <c r="A5766" s="96" t="s">
        <v>67</v>
      </c>
      <c r="B5766" s="86" t="s">
        <v>213</v>
      </c>
      <c r="C5766" s="86" t="s">
        <v>1569</v>
      </c>
      <c r="D5766" s="86" t="s">
        <v>1570</v>
      </c>
      <c r="F5766" s="97">
        <v>0</v>
      </c>
    </row>
    <row r="5767" spans="1:6">
      <c r="A5767" s="96" t="s">
        <v>67</v>
      </c>
      <c r="B5767" s="86" t="s">
        <v>213</v>
      </c>
      <c r="C5767" s="86" t="s">
        <v>1571</v>
      </c>
      <c r="D5767" s="86" t="s">
        <v>1572</v>
      </c>
      <c r="F5767" s="97">
        <v>0</v>
      </c>
    </row>
    <row r="5768" spans="1:6">
      <c r="A5768" s="96" t="s">
        <v>67</v>
      </c>
      <c r="B5768" s="86" t="s">
        <v>213</v>
      </c>
      <c r="C5768" s="86" t="s">
        <v>1573</v>
      </c>
      <c r="D5768" s="86" t="s">
        <v>1574</v>
      </c>
      <c r="F5768" s="97">
        <v>0</v>
      </c>
    </row>
    <row r="5769" spans="1:6">
      <c r="A5769" s="96" t="s">
        <v>67</v>
      </c>
      <c r="B5769" s="86" t="s">
        <v>213</v>
      </c>
      <c r="C5769" s="86" t="s">
        <v>1575</v>
      </c>
      <c r="D5769" s="86" t="s">
        <v>1576</v>
      </c>
      <c r="F5769" s="97">
        <v>0</v>
      </c>
    </row>
    <row r="5770" spans="1:6">
      <c r="A5770" s="96" t="s">
        <v>67</v>
      </c>
      <c r="B5770" s="86" t="s">
        <v>213</v>
      </c>
      <c r="C5770" s="86" t="s">
        <v>1577</v>
      </c>
      <c r="D5770" s="86" t="s">
        <v>1578</v>
      </c>
      <c r="F5770" s="97">
        <v>0</v>
      </c>
    </row>
    <row r="5771" spans="1:6">
      <c r="A5771" s="96" t="s">
        <v>67</v>
      </c>
      <c r="B5771" s="86" t="s">
        <v>213</v>
      </c>
      <c r="C5771" s="86" t="s">
        <v>1579</v>
      </c>
      <c r="D5771" s="86" t="s">
        <v>1580</v>
      </c>
      <c r="F5771" s="97">
        <v>0</v>
      </c>
    </row>
    <row r="5772" spans="1:6">
      <c r="A5772" s="96" t="s">
        <v>67</v>
      </c>
      <c r="B5772" s="86" t="s">
        <v>213</v>
      </c>
      <c r="C5772" s="86" t="s">
        <v>1581</v>
      </c>
      <c r="D5772" s="86" t="s">
        <v>1582</v>
      </c>
      <c r="F5772" s="97">
        <v>0</v>
      </c>
    </row>
    <row r="5773" spans="1:6">
      <c r="A5773" s="96" t="s">
        <v>67</v>
      </c>
      <c r="B5773" s="86" t="s">
        <v>213</v>
      </c>
      <c r="C5773" s="86" t="s">
        <v>1583</v>
      </c>
      <c r="D5773" s="86" t="s">
        <v>1584</v>
      </c>
      <c r="F5773" s="97">
        <v>0</v>
      </c>
    </row>
    <row r="5774" spans="1:6">
      <c r="A5774" s="96" t="s">
        <v>67</v>
      </c>
      <c r="B5774" s="86" t="s">
        <v>213</v>
      </c>
      <c r="C5774" s="86" t="s">
        <v>1585</v>
      </c>
      <c r="D5774" s="86" t="s">
        <v>1586</v>
      </c>
      <c r="F5774" s="97">
        <v>0</v>
      </c>
    </row>
    <row r="5775" spans="1:6">
      <c r="A5775" s="96" t="s">
        <v>67</v>
      </c>
      <c r="B5775" s="86" t="s">
        <v>213</v>
      </c>
      <c r="C5775" s="86" t="s">
        <v>1587</v>
      </c>
      <c r="D5775" s="86" t="s">
        <v>1588</v>
      </c>
      <c r="F5775" s="97">
        <v>0</v>
      </c>
    </row>
    <row r="5776" spans="1:6">
      <c r="A5776" s="96" t="s">
        <v>67</v>
      </c>
      <c r="B5776" s="86" t="s">
        <v>213</v>
      </c>
      <c r="C5776" s="86" t="s">
        <v>1590</v>
      </c>
      <c r="D5776" s="86" t="s">
        <v>1591</v>
      </c>
      <c r="F5776" s="97">
        <v>0</v>
      </c>
    </row>
    <row r="5777" spans="1:6">
      <c r="A5777" s="96" t="s">
        <v>67</v>
      </c>
      <c r="B5777" s="86" t="s">
        <v>213</v>
      </c>
      <c r="C5777" s="86" t="s">
        <v>1592</v>
      </c>
      <c r="D5777" s="86" t="s">
        <v>1593</v>
      </c>
      <c r="F5777" s="97">
        <v>0</v>
      </c>
    </row>
    <row r="5778" spans="1:6">
      <c r="A5778" s="96" t="s">
        <v>67</v>
      </c>
      <c r="B5778" s="86" t="s">
        <v>213</v>
      </c>
      <c r="C5778" s="86" t="s">
        <v>1594</v>
      </c>
      <c r="D5778" s="86" t="s">
        <v>1595</v>
      </c>
      <c r="F5778" s="97">
        <v>0</v>
      </c>
    </row>
    <row r="5779" spans="1:6">
      <c r="A5779" s="96" t="s">
        <v>67</v>
      </c>
      <c r="B5779" s="86" t="s">
        <v>213</v>
      </c>
      <c r="C5779" s="86" t="s">
        <v>1596</v>
      </c>
      <c r="D5779" s="86" t="s">
        <v>1597</v>
      </c>
      <c r="F5779" s="97">
        <v>0</v>
      </c>
    </row>
    <row r="5780" spans="1:6">
      <c r="A5780" s="96" t="s">
        <v>67</v>
      </c>
      <c r="B5780" s="86" t="s">
        <v>213</v>
      </c>
      <c r="C5780" s="86" t="s">
        <v>1598</v>
      </c>
      <c r="D5780" s="86" t="s">
        <v>1599</v>
      </c>
      <c r="F5780" s="97">
        <v>0</v>
      </c>
    </row>
    <row r="5781" spans="1:6">
      <c r="A5781" s="96" t="s">
        <v>67</v>
      </c>
      <c r="B5781" s="86" t="s">
        <v>213</v>
      </c>
      <c r="C5781" s="86" t="s">
        <v>1600</v>
      </c>
      <c r="D5781" s="86" t="s">
        <v>1601</v>
      </c>
      <c r="F5781" s="97">
        <v>0</v>
      </c>
    </row>
    <row r="5782" spans="1:6">
      <c r="A5782" s="96" t="s">
        <v>67</v>
      </c>
      <c r="B5782" s="86" t="s">
        <v>213</v>
      </c>
      <c r="C5782" s="86" t="s">
        <v>1602</v>
      </c>
      <c r="D5782" s="86" t="s">
        <v>1603</v>
      </c>
      <c r="F5782" s="97">
        <v>0</v>
      </c>
    </row>
    <row r="5783" spans="1:6">
      <c r="A5783" s="96" t="s">
        <v>67</v>
      </c>
      <c r="B5783" s="86" t="s">
        <v>213</v>
      </c>
      <c r="C5783" s="86" t="s">
        <v>1604</v>
      </c>
      <c r="D5783" s="86" t="s">
        <v>1605</v>
      </c>
      <c r="F5783" s="97">
        <v>0</v>
      </c>
    </row>
    <row r="5784" spans="1:6">
      <c r="A5784" s="96" t="s">
        <v>67</v>
      </c>
      <c r="B5784" s="86" t="s">
        <v>213</v>
      </c>
      <c r="C5784" s="86" t="s">
        <v>1606</v>
      </c>
      <c r="D5784" s="86" t="s">
        <v>1607</v>
      </c>
      <c r="F5784" s="97">
        <v>0</v>
      </c>
    </row>
    <row r="5785" spans="1:6">
      <c r="A5785" s="96" t="s">
        <v>67</v>
      </c>
      <c r="B5785" s="86" t="s">
        <v>213</v>
      </c>
      <c r="C5785" s="86" t="s">
        <v>1608</v>
      </c>
      <c r="D5785" s="86" t="s">
        <v>1609</v>
      </c>
      <c r="F5785" s="97">
        <v>0</v>
      </c>
    </row>
    <row r="5786" spans="1:6">
      <c r="A5786" s="96" t="s">
        <v>67</v>
      </c>
      <c r="B5786" s="86" t="s">
        <v>213</v>
      </c>
      <c r="C5786" s="86" t="s">
        <v>1610</v>
      </c>
      <c r="D5786" s="86" t="s">
        <v>1611</v>
      </c>
      <c r="F5786" s="97">
        <v>0</v>
      </c>
    </row>
    <row r="5787" spans="1:6">
      <c r="A5787" s="96" t="s">
        <v>67</v>
      </c>
      <c r="B5787" s="86" t="s">
        <v>213</v>
      </c>
      <c r="C5787" s="86" t="s">
        <v>1612</v>
      </c>
      <c r="D5787" s="86" t="s">
        <v>1613</v>
      </c>
      <c r="F5787" s="97">
        <v>0</v>
      </c>
    </row>
    <row r="5788" spans="1:6">
      <c r="A5788" s="96" t="s">
        <v>67</v>
      </c>
      <c r="B5788" s="86" t="s">
        <v>213</v>
      </c>
      <c r="C5788" s="86" t="s">
        <v>1614</v>
      </c>
      <c r="D5788" s="86" t="s">
        <v>1615</v>
      </c>
      <c r="F5788" s="97">
        <v>0</v>
      </c>
    </row>
    <row r="5789" spans="1:6">
      <c r="A5789" s="96" t="s">
        <v>67</v>
      </c>
      <c r="B5789" s="86" t="s">
        <v>213</v>
      </c>
      <c r="C5789" s="86" t="s">
        <v>1616</v>
      </c>
      <c r="D5789" s="86" t="s">
        <v>1617</v>
      </c>
      <c r="F5789" s="97">
        <v>0</v>
      </c>
    </row>
    <row r="5790" spans="1:6">
      <c r="A5790" s="96" t="s">
        <v>67</v>
      </c>
      <c r="B5790" s="86" t="s">
        <v>213</v>
      </c>
      <c r="C5790" s="86" t="s">
        <v>1618</v>
      </c>
      <c r="D5790" s="86" t="s">
        <v>1619</v>
      </c>
      <c r="F5790" s="97">
        <v>0</v>
      </c>
    </row>
    <row r="5791" spans="1:6">
      <c r="A5791" s="96" t="s">
        <v>67</v>
      </c>
      <c r="B5791" s="86" t="s">
        <v>213</v>
      </c>
      <c r="C5791" s="86" t="s">
        <v>1620</v>
      </c>
      <c r="D5791" s="86" t="s">
        <v>1621</v>
      </c>
      <c r="F5791" s="97">
        <v>0</v>
      </c>
    </row>
    <row r="5792" spans="1:6">
      <c r="A5792" s="96" t="s">
        <v>67</v>
      </c>
      <c r="B5792" s="86" t="s">
        <v>213</v>
      </c>
      <c r="C5792" s="86" t="s">
        <v>1622</v>
      </c>
      <c r="D5792" s="86" t="s">
        <v>1623</v>
      </c>
      <c r="F5792" s="97">
        <v>0</v>
      </c>
    </row>
    <row r="5793" spans="1:6">
      <c r="A5793" s="96" t="s">
        <v>67</v>
      </c>
      <c r="B5793" s="86" t="s">
        <v>213</v>
      </c>
      <c r="C5793" s="86" t="s">
        <v>1624</v>
      </c>
      <c r="D5793" s="86" t="s">
        <v>1625</v>
      </c>
      <c r="F5793" s="97">
        <v>0</v>
      </c>
    </row>
    <row r="5794" spans="1:6">
      <c r="A5794" s="96" t="s">
        <v>67</v>
      </c>
      <c r="B5794" s="86" t="s">
        <v>213</v>
      </c>
      <c r="C5794" s="86" t="s">
        <v>1626</v>
      </c>
      <c r="D5794" s="86" t="s">
        <v>1627</v>
      </c>
      <c r="F5794" s="97">
        <v>0</v>
      </c>
    </row>
    <row r="5795" spans="1:6">
      <c r="A5795" s="96" t="s">
        <v>67</v>
      </c>
      <c r="B5795" s="86" t="s">
        <v>213</v>
      </c>
      <c r="C5795" s="86" t="s">
        <v>1628</v>
      </c>
      <c r="D5795" s="86" t="s">
        <v>1629</v>
      </c>
      <c r="F5795" s="97">
        <v>0</v>
      </c>
    </row>
    <row r="5796" spans="1:6">
      <c r="A5796" s="96" t="s">
        <v>67</v>
      </c>
      <c r="B5796" s="86" t="s">
        <v>213</v>
      </c>
      <c r="C5796" s="86" t="s">
        <v>1630</v>
      </c>
      <c r="D5796" s="86" t="s">
        <v>1631</v>
      </c>
      <c r="F5796" s="97">
        <v>0</v>
      </c>
    </row>
    <row r="5797" spans="1:6">
      <c r="A5797" s="96" t="s">
        <v>67</v>
      </c>
      <c r="B5797" s="86" t="s">
        <v>213</v>
      </c>
      <c r="C5797" s="86" t="s">
        <v>1632</v>
      </c>
      <c r="D5797" s="86" t="s">
        <v>1633</v>
      </c>
      <c r="F5797" s="97">
        <v>0</v>
      </c>
    </row>
    <row r="5798" spans="1:6">
      <c r="A5798" s="96" t="s">
        <v>67</v>
      </c>
      <c r="B5798" s="86" t="s">
        <v>213</v>
      </c>
      <c r="C5798" s="86" t="s">
        <v>1634</v>
      </c>
      <c r="D5798" s="86" t="s">
        <v>1635</v>
      </c>
      <c r="F5798" s="97">
        <v>0</v>
      </c>
    </row>
    <row r="5799" spans="1:6">
      <c r="A5799" s="96" t="s">
        <v>67</v>
      </c>
      <c r="B5799" s="86" t="s">
        <v>213</v>
      </c>
      <c r="C5799" s="86" t="s">
        <v>1636</v>
      </c>
      <c r="D5799" s="86" t="s">
        <v>1637</v>
      </c>
      <c r="F5799" s="97">
        <v>0</v>
      </c>
    </row>
    <row r="5800" spans="1:6">
      <c r="A5800" s="96" t="s">
        <v>67</v>
      </c>
      <c r="B5800" s="86" t="s">
        <v>213</v>
      </c>
      <c r="C5800" s="86" t="s">
        <v>1638</v>
      </c>
      <c r="D5800" s="86" t="s">
        <v>1639</v>
      </c>
      <c r="F5800" s="97">
        <v>0</v>
      </c>
    </row>
    <row r="5801" spans="1:6">
      <c r="A5801" s="96" t="s">
        <v>67</v>
      </c>
      <c r="B5801" s="86" t="s">
        <v>213</v>
      </c>
      <c r="C5801" s="86" t="s">
        <v>1640</v>
      </c>
      <c r="D5801" s="86" t="s">
        <v>1641</v>
      </c>
      <c r="F5801" s="97">
        <v>0</v>
      </c>
    </row>
    <row r="5802" spans="1:6">
      <c r="A5802" s="96" t="s">
        <v>67</v>
      </c>
      <c r="B5802" s="86" t="s">
        <v>213</v>
      </c>
      <c r="C5802" s="86" t="s">
        <v>1642</v>
      </c>
      <c r="D5802" s="86" t="s">
        <v>1643</v>
      </c>
      <c r="F5802" s="97">
        <v>0</v>
      </c>
    </row>
    <row r="5803" spans="1:6">
      <c r="A5803" s="96" t="s">
        <v>67</v>
      </c>
      <c r="B5803" s="86" t="s">
        <v>213</v>
      </c>
      <c r="C5803" s="86" t="s">
        <v>1644</v>
      </c>
      <c r="D5803" s="86" t="s">
        <v>536</v>
      </c>
      <c r="F5803" s="97">
        <v>0</v>
      </c>
    </row>
    <row r="5804" spans="1:6">
      <c r="A5804" s="96" t="s">
        <v>67</v>
      </c>
      <c r="B5804" s="86" t="s">
        <v>213</v>
      </c>
      <c r="C5804" s="86" t="s">
        <v>1645</v>
      </c>
      <c r="D5804" s="86" t="s">
        <v>1646</v>
      </c>
      <c r="F5804" s="97">
        <v>0</v>
      </c>
    </row>
    <row r="5805" spans="1:6">
      <c r="A5805" s="96" t="s">
        <v>67</v>
      </c>
      <c r="B5805" s="86" t="s">
        <v>213</v>
      </c>
      <c r="C5805" s="86" t="s">
        <v>1647</v>
      </c>
      <c r="D5805" s="86" t="s">
        <v>1648</v>
      </c>
      <c r="F5805" s="97">
        <v>0</v>
      </c>
    </row>
    <row r="5806" spans="1:6">
      <c r="A5806" s="96" t="s">
        <v>67</v>
      </c>
      <c r="B5806" s="86" t="s">
        <v>213</v>
      </c>
      <c r="C5806" s="86" t="s">
        <v>1649</v>
      </c>
      <c r="D5806" s="86" t="s">
        <v>1650</v>
      </c>
      <c r="F5806" s="97">
        <v>0</v>
      </c>
    </row>
    <row r="5807" spans="1:6">
      <c r="A5807" s="96" t="s">
        <v>67</v>
      </c>
      <c r="B5807" s="86" t="s">
        <v>213</v>
      </c>
      <c r="C5807" s="86" t="s">
        <v>1651</v>
      </c>
      <c r="D5807" s="86" t="s">
        <v>1652</v>
      </c>
      <c r="F5807" s="97">
        <v>0</v>
      </c>
    </row>
    <row r="5808" spans="1:6">
      <c r="A5808" s="96" t="s">
        <v>67</v>
      </c>
      <c r="B5808" s="86" t="s">
        <v>213</v>
      </c>
      <c r="C5808" s="86" t="s">
        <v>1653</v>
      </c>
      <c r="D5808" s="86" t="s">
        <v>1654</v>
      </c>
      <c r="F5808" s="97">
        <v>0</v>
      </c>
    </row>
    <row r="5809" spans="1:6">
      <c r="A5809" s="96" t="s">
        <v>67</v>
      </c>
      <c r="B5809" s="86" t="s">
        <v>213</v>
      </c>
      <c r="C5809" s="86" t="s">
        <v>1655</v>
      </c>
      <c r="D5809" s="86" t="s">
        <v>1656</v>
      </c>
      <c r="F5809" s="97">
        <v>0</v>
      </c>
    </row>
    <row r="5810" spans="1:6">
      <c r="A5810" s="96" t="s">
        <v>67</v>
      </c>
      <c r="B5810" s="86" t="s">
        <v>213</v>
      </c>
      <c r="C5810" s="86" t="s">
        <v>1657</v>
      </c>
      <c r="D5810" s="86" t="s">
        <v>1658</v>
      </c>
      <c r="F5810" s="97">
        <v>0</v>
      </c>
    </row>
    <row r="5811" spans="1:6">
      <c r="A5811" s="96" t="s">
        <v>67</v>
      </c>
      <c r="B5811" s="86" t="s">
        <v>213</v>
      </c>
      <c r="C5811" s="86" t="s">
        <v>1659</v>
      </c>
      <c r="D5811" s="86" t="s">
        <v>1660</v>
      </c>
      <c r="F5811" s="97">
        <v>0</v>
      </c>
    </row>
    <row r="5812" spans="1:6">
      <c r="A5812" s="96" t="s">
        <v>67</v>
      </c>
      <c r="B5812" s="86" t="s">
        <v>213</v>
      </c>
      <c r="C5812" s="86" t="s">
        <v>1662</v>
      </c>
      <c r="D5812" s="86" t="s">
        <v>1663</v>
      </c>
      <c r="F5812" s="97">
        <v>0</v>
      </c>
    </row>
    <row r="5813" spans="1:6">
      <c r="A5813" s="96" t="s">
        <v>67</v>
      </c>
      <c r="B5813" s="86" t="s">
        <v>213</v>
      </c>
      <c r="C5813" s="86" t="s">
        <v>1664</v>
      </c>
      <c r="D5813" s="86" t="s">
        <v>1665</v>
      </c>
      <c r="F5813" s="97">
        <v>0</v>
      </c>
    </row>
    <row r="5814" spans="1:6">
      <c r="A5814" s="96" t="s">
        <v>67</v>
      </c>
      <c r="B5814" s="86" t="s">
        <v>213</v>
      </c>
      <c r="C5814" s="86" t="s">
        <v>1666</v>
      </c>
      <c r="D5814" s="86" t="s">
        <v>1667</v>
      </c>
      <c r="F5814" s="97">
        <v>0</v>
      </c>
    </row>
    <row r="5815" spans="1:6">
      <c r="A5815" s="96" t="s">
        <v>67</v>
      </c>
      <c r="B5815" s="86" t="s">
        <v>213</v>
      </c>
      <c r="C5815" s="86" t="s">
        <v>1668</v>
      </c>
      <c r="D5815" s="86" t="s">
        <v>1669</v>
      </c>
      <c r="F5815" s="97">
        <v>0</v>
      </c>
    </row>
    <row r="5816" spans="1:6">
      <c r="A5816" s="96" t="s">
        <v>67</v>
      </c>
      <c r="B5816" s="86" t="s">
        <v>213</v>
      </c>
      <c r="C5816" s="86" t="s">
        <v>1670</v>
      </c>
      <c r="D5816" s="86" t="s">
        <v>1671</v>
      </c>
      <c r="F5816" s="97">
        <v>0</v>
      </c>
    </row>
    <row r="5817" spans="1:6">
      <c r="A5817" s="96" t="s">
        <v>67</v>
      </c>
      <c r="B5817" s="86" t="s">
        <v>213</v>
      </c>
      <c r="C5817" s="86" t="s">
        <v>1672</v>
      </c>
      <c r="D5817" s="86" t="s">
        <v>1673</v>
      </c>
      <c r="F5817" s="97">
        <v>0</v>
      </c>
    </row>
    <row r="5818" spans="1:6">
      <c r="A5818" s="96" t="s">
        <v>67</v>
      </c>
      <c r="B5818" s="86" t="s">
        <v>213</v>
      </c>
      <c r="C5818" s="86" t="s">
        <v>1674</v>
      </c>
      <c r="D5818" s="86" t="s">
        <v>1675</v>
      </c>
      <c r="F5818" s="97">
        <v>0</v>
      </c>
    </row>
    <row r="5819" spans="1:6">
      <c r="A5819" s="96" t="s">
        <v>67</v>
      </c>
      <c r="B5819" s="86" t="s">
        <v>213</v>
      </c>
      <c r="C5819" s="86" t="s">
        <v>1676</v>
      </c>
      <c r="D5819" s="86" t="s">
        <v>1677</v>
      </c>
      <c r="F5819" s="97">
        <v>0</v>
      </c>
    </row>
    <row r="5820" spans="1:6">
      <c r="A5820" s="96" t="s">
        <v>67</v>
      </c>
      <c r="B5820" s="86" t="s">
        <v>213</v>
      </c>
      <c r="C5820" s="86" t="s">
        <v>1678</v>
      </c>
      <c r="D5820" s="86" t="s">
        <v>1679</v>
      </c>
      <c r="F5820" s="97">
        <v>0</v>
      </c>
    </row>
    <row r="5821" spans="1:6">
      <c r="A5821" s="96" t="s">
        <v>67</v>
      </c>
      <c r="B5821" s="86" t="s">
        <v>213</v>
      </c>
      <c r="C5821" s="86" t="s">
        <v>1680</v>
      </c>
      <c r="D5821" s="86" t="s">
        <v>610</v>
      </c>
      <c r="F5821" s="97">
        <v>0</v>
      </c>
    </row>
    <row r="5822" spans="1:6">
      <c r="A5822" s="96" t="s">
        <v>67</v>
      </c>
      <c r="B5822" s="86" t="s">
        <v>213</v>
      </c>
      <c r="C5822" s="86" t="s">
        <v>1681</v>
      </c>
      <c r="D5822" s="86" t="s">
        <v>1682</v>
      </c>
      <c r="F5822" s="97">
        <v>0</v>
      </c>
    </row>
    <row r="5823" spans="1:6">
      <c r="A5823" s="96" t="s">
        <v>67</v>
      </c>
      <c r="B5823" s="86" t="s">
        <v>213</v>
      </c>
      <c r="C5823" s="86" t="s">
        <v>1683</v>
      </c>
      <c r="D5823" s="86" t="s">
        <v>1684</v>
      </c>
      <c r="F5823" s="97">
        <v>0</v>
      </c>
    </row>
    <row r="5824" spans="1:6">
      <c r="A5824" s="96" t="s">
        <v>67</v>
      </c>
      <c r="B5824" s="86" t="s">
        <v>213</v>
      </c>
      <c r="C5824" s="86" t="s">
        <v>1685</v>
      </c>
      <c r="D5824" s="86" t="s">
        <v>1686</v>
      </c>
      <c r="F5824" s="97">
        <v>0</v>
      </c>
    </row>
    <row r="5825" spans="1:6">
      <c r="A5825" s="96" t="s">
        <v>67</v>
      </c>
      <c r="B5825" s="86" t="s">
        <v>213</v>
      </c>
      <c r="C5825" s="86" t="s">
        <v>1687</v>
      </c>
      <c r="D5825" s="86" t="s">
        <v>1688</v>
      </c>
      <c r="F5825" s="97">
        <v>0</v>
      </c>
    </row>
    <row r="5826" spans="1:6">
      <c r="A5826" s="96" t="s">
        <v>67</v>
      </c>
      <c r="B5826" s="86" t="s">
        <v>213</v>
      </c>
      <c r="C5826" s="86" t="s">
        <v>1689</v>
      </c>
      <c r="D5826" s="86" t="s">
        <v>1690</v>
      </c>
      <c r="F5826" s="97">
        <v>0</v>
      </c>
    </row>
    <row r="5827" spans="1:6">
      <c r="A5827" s="96" t="s">
        <v>67</v>
      </c>
      <c r="B5827" s="86" t="s">
        <v>213</v>
      </c>
      <c r="C5827" s="86" t="s">
        <v>1691</v>
      </c>
      <c r="D5827" s="86" t="s">
        <v>1692</v>
      </c>
      <c r="F5827" s="97">
        <v>0</v>
      </c>
    </row>
    <row r="5828" spans="1:6">
      <c r="A5828" s="96" t="s">
        <v>67</v>
      </c>
      <c r="B5828" s="86" t="s">
        <v>213</v>
      </c>
      <c r="C5828" s="86" t="s">
        <v>1693</v>
      </c>
      <c r="D5828" s="86" t="s">
        <v>1694</v>
      </c>
      <c r="F5828" s="97">
        <v>0</v>
      </c>
    </row>
    <row r="5829" spans="1:6">
      <c r="A5829" s="96" t="s">
        <v>67</v>
      </c>
      <c r="B5829" s="86" t="s">
        <v>213</v>
      </c>
      <c r="C5829" s="86" t="s">
        <v>1695</v>
      </c>
      <c r="D5829" s="86" t="s">
        <v>1696</v>
      </c>
      <c r="F5829" s="97">
        <v>0</v>
      </c>
    </row>
    <row r="5830" spans="1:6">
      <c r="A5830" s="96" t="s">
        <v>67</v>
      </c>
      <c r="B5830" s="86" t="s">
        <v>213</v>
      </c>
      <c r="C5830" s="86" t="s">
        <v>1697</v>
      </c>
      <c r="D5830" s="86" t="s">
        <v>1698</v>
      </c>
      <c r="F5830" s="97">
        <v>0</v>
      </c>
    </row>
    <row r="5831" spans="1:6">
      <c r="A5831" s="96" t="s">
        <v>67</v>
      </c>
      <c r="B5831" s="86" t="s">
        <v>213</v>
      </c>
      <c r="C5831" s="86" t="s">
        <v>1699</v>
      </c>
      <c r="D5831" s="86" t="s">
        <v>1700</v>
      </c>
      <c r="F5831" s="97">
        <v>0</v>
      </c>
    </row>
    <row r="5832" spans="1:6">
      <c r="A5832" s="96" t="s">
        <v>67</v>
      </c>
      <c r="B5832" s="86" t="s">
        <v>213</v>
      </c>
      <c r="C5832" s="86" t="s">
        <v>1701</v>
      </c>
      <c r="D5832" s="86" t="s">
        <v>1702</v>
      </c>
      <c r="F5832" s="97">
        <v>0</v>
      </c>
    </row>
    <row r="5833" spans="1:6">
      <c r="A5833" s="96" t="s">
        <v>67</v>
      </c>
      <c r="B5833" s="86" t="s">
        <v>213</v>
      </c>
      <c r="C5833" s="86" t="s">
        <v>1703</v>
      </c>
      <c r="D5833" s="86" t="s">
        <v>1704</v>
      </c>
      <c r="F5833" s="97">
        <v>0</v>
      </c>
    </row>
    <row r="5834" spans="1:6">
      <c r="A5834" s="96" t="s">
        <v>67</v>
      </c>
      <c r="B5834" s="86" t="s">
        <v>213</v>
      </c>
      <c r="C5834" s="86" t="s">
        <v>1705</v>
      </c>
      <c r="D5834" s="86" t="s">
        <v>2222</v>
      </c>
      <c r="F5834" s="97">
        <v>0</v>
      </c>
    </row>
    <row r="5835" spans="1:6">
      <c r="A5835" s="96" t="s">
        <v>67</v>
      </c>
      <c r="B5835" s="86" t="s">
        <v>213</v>
      </c>
      <c r="C5835" s="86" t="s">
        <v>1707</v>
      </c>
      <c r="D5835" s="86" t="s">
        <v>2223</v>
      </c>
      <c r="F5835" s="97">
        <v>0</v>
      </c>
    </row>
    <row r="5836" spans="1:6">
      <c r="A5836" s="96" t="s">
        <v>67</v>
      </c>
      <c r="B5836" s="86" t="s">
        <v>213</v>
      </c>
      <c r="C5836" s="86" t="s">
        <v>1709</v>
      </c>
      <c r="D5836" s="86" t="s">
        <v>2224</v>
      </c>
      <c r="F5836" s="97">
        <v>0</v>
      </c>
    </row>
    <row r="5837" spans="1:6">
      <c r="A5837" s="96" t="s">
        <v>67</v>
      </c>
      <c r="B5837" s="86" t="s">
        <v>213</v>
      </c>
      <c r="C5837" s="86" t="s">
        <v>1711</v>
      </c>
      <c r="D5837" s="86" t="s">
        <v>2225</v>
      </c>
      <c r="F5837" s="97">
        <v>0</v>
      </c>
    </row>
    <row r="5838" spans="1:6">
      <c r="A5838" s="96" t="s">
        <v>67</v>
      </c>
      <c r="B5838" s="86" t="s">
        <v>213</v>
      </c>
      <c r="C5838" s="86" t="s">
        <v>1713</v>
      </c>
      <c r="D5838" s="86" t="s">
        <v>2226</v>
      </c>
      <c r="F5838" s="97">
        <v>0</v>
      </c>
    </row>
    <row r="5839" spans="1:6">
      <c r="A5839" s="96" t="s">
        <v>67</v>
      </c>
      <c r="B5839" s="86" t="s">
        <v>213</v>
      </c>
      <c r="C5839" s="86" t="s">
        <v>1715</v>
      </c>
      <c r="D5839" s="86" t="s">
        <v>1716</v>
      </c>
      <c r="F5839" s="97">
        <v>0</v>
      </c>
    </row>
    <row r="5840" spans="1:6">
      <c r="A5840" s="96" t="s">
        <v>67</v>
      </c>
      <c r="B5840" s="86" t="s">
        <v>213</v>
      </c>
      <c r="C5840" s="86" t="s">
        <v>1717</v>
      </c>
      <c r="D5840" s="86" t="s">
        <v>2227</v>
      </c>
      <c r="F5840" s="97">
        <v>0</v>
      </c>
    </row>
    <row r="5841" spans="1:6">
      <c r="A5841" s="96" t="s">
        <v>67</v>
      </c>
      <c r="B5841" s="86" t="s">
        <v>213</v>
      </c>
      <c r="C5841" s="86" t="s">
        <v>1719</v>
      </c>
      <c r="D5841" s="86" t="s">
        <v>1720</v>
      </c>
      <c r="F5841" s="97">
        <v>0</v>
      </c>
    </row>
    <row r="5842" spans="1:6">
      <c r="A5842" s="96" t="s">
        <v>67</v>
      </c>
      <c r="B5842" s="86" t="s">
        <v>213</v>
      </c>
      <c r="C5842" s="86" t="s">
        <v>1721</v>
      </c>
      <c r="D5842" s="86" t="s">
        <v>1722</v>
      </c>
      <c r="F5842" s="97">
        <v>0</v>
      </c>
    </row>
    <row r="5843" spans="1:6">
      <c r="A5843" s="96" t="s">
        <v>67</v>
      </c>
      <c r="B5843" s="86" t="s">
        <v>213</v>
      </c>
      <c r="C5843" s="86" t="s">
        <v>1723</v>
      </c>
      <c r="D5843" s="86" t="s">
        <v>2228</v>
      </c>
      <c r="F5843" s="97">
        <v>0</v>
      </c>
    </row>
    <row r="5844" spans="1:6">
      <c r="A5844" s="96" t="s">
        <v>67</v>
      </c>
      <c r="B5844" s="86" t="s">
        <v>213</v>
      </c>
      <c r="C5844" s="86" t="s">
        <v>1725</v>
      </c>
      <c r="D5844" s="86" t="s">
        <v>2229</v>
      </c>
      <c r="F5844" s="97">
        <v>0</v>
      </c>
    </row>
    <row r="5845" spans="1:6">
      <c r="A5845" s="96" t="s">
        <v>67</v>
      </c>
      <c r="B5845" s="86" t="s">
        <v>213</v>
      </c>
      <c r="C5845" s="86" t="s">
        <v>1727</v>
      </c>
      <c r="D5845" s="86" t="s">
        <v>1728</v>
      </c>
      <c r="F5845" s="97">
        <v>0</v>
      </c>
    </row>
    <row r="5846" spans="1:6">
      <c r="A5846" s="96" t="s">
        <v>67</v>
      </c>
      <c r="B5846" s="86" t="s">
        <v>213</v>
      </c>
      <c r="C5846" s="86" t="s">
        <v>1729</v>
      </c>
      <c r="D5846" s="86" t="s">
        <v>1730</v>
      </c>
      <c r="F5846" s="97">
        <v>0</v>
      </c>
    </row>
    <row r="5847" spans="1:6">
      <c r="A5847" s="96" t="s">
        <v>67</v>
      </c>
      <c r="B5847" s="86" t="s">
        <v>213</v>
      </c>
      <c r="C5847" s="86" t="s">
        <v>1731</v>
      </c>
      <c r="D5847" s="86" t="s">
        <v>1732</v>
      </c>
      <c r="F5847" s="97">
        <v>0</v>
      </c>
    </row>
    <row r="5848" spans="1:6">
      <c r="A5848" s="96" t="s">
        <v>67</v>
      </c>
      <c r="B5848" s="86" t="s">
        <v>213</v>
      </c>
      <c r="C5848" s="86" t="s">
        <v>1733</v>
      </c>
      <c r="D5848" s="86" t="s">
        <v>1734</v>
      </c>
      <c r="F5848" s="97">
        <v>0</v>
      </c>
    </row>
    <row r="5849" spans="1:6">
      <c r="A5849" s="96" t="s">
        <v>67</v>
      </c>
      <c r="B5849" s="86" t="s">
        <v>213</v>
      </c>
      <c r="C5849" s="86" t="s">
        <v>1735</v>
      </c>
      <c r="D5849" s="86" t="s">
        <v>1736</v>
      </c>
      <c r="F5849" s="97">
        <v>0</v>
      </c>
    </row>
    <row r="5850" spans="1:6">
      <c r="A5850" s="96" t="s">
        <v>67</v>
      </c>
      <c r="B5850" s="86" t="s">
        <v>213</v>
      </c>
      <c r="C5850" s="86" t="s">
        <v>1737</v>
      </c>
      <c r="D5850" s="86" t="s">
        <v>1738</v>
      </c>
      <c r="F5850" s="97">
        <v>0</v>
      </c>
    </row>
    <row r="5851" spans="1:6">
      <c r="A5851" s="96" t="s">
        <v>67</v>
      </c>
      <c r="B5851" s="86" t="s">
        <v>213</v>
      </c>
      <c r="C5851" s="86" t="s">
        <v>1739</v>
      </c>
      <c r="D5851" s="86" t="s">
        <v>1740</v>
      </c>
      <c r="F5851" s="97">
        <v>0</v>
      </c>
    </row>
    <row r="5852" spans="1:6">
      <c r="A5852" s="96" t="s">
        <v>67</v>
      </c>
      <c r="B5852" s="86" t="s">
        <v>213</v>
      </c>
      <c r="C5852" s="86" t="s">
        <v>1741</v>
      </c>
      <c r="D5852" s="86" t="s">
        <v>1742</v>
      </c>
      <c r="F5852" s="97">
        <v>0</v>
      </c>
    </row>
    <row r="5853" spans="1:6">
      <c r="A5853" s="96" t="s">
        <v>67</v>
      </c>
      <c r="B5853" s="86" t="s">
        <v>213</v>
      </c>
      <c r="C5853" s="86" t="s">
        <v>1743</v>
      </c>
      <c r="D5853" s="86" t="s">
        <v>1744</v>
      </c>
      <c r="F5853" s="97">
        <v>0</v>
      </c>
    </row>
    <row r="5854" spans="1:6">
      <c r="A5854" s="96" t="s">
        <v>67</v>
      </c>
      <c r="B5854" s="86" t="s">
        <v>213</v>
      </c>
      <c r="C5854" s="86" t="s">
        <v>1745</v>
      </c>
      <c r="D5854" s="86" t="s">
        <v>1746</v>
      </c>
      <c r="F5854" s="97">
        <v>0</v>
      </c>
    </row>
    <row r="5855" spans="1:6">
      <c r="A5855" s="96" t="s">
        <v>67</v>
      </c>
      <c r="B5855" s="86" t="s">
        <v>213</v>
      </c>
      <c r="C5855" s="86" t="s">
        <v>1747</v>
      </c>
      <c r="D5855" s="86" t="s">
        <v>1748</v>
      </c>
      <c r="F5855" s="97">
        <v>0</v>
      </c>
    </row>
    <row r="5856" spans="1:6">
      <c r="A5856" s="96" t="s">
        <v>67</v>
      </c>
      <c r="B5856" s="86" t="s">
        <v>213</v>
      </c>
      <c r="C5856" s="86" t="s">
        <v>1749</v>
      </c>
      <c r="D5856" s="86" t="s">
        <v>1750</v>
      </c>
      <c r="F5856" s="97">
        <v>0</v>
      </c>
    </row>
    <row r="5857" spans="1:6">
      <c r="A5857" s="96" t="s">
        <v>67</v>
      </c>
      <c r="B5857" s="86" t="s">
        <v>213</v>
      </c>
      <c r="C5857" s="86" t="s">
        <v>1751</v>
      </c>
      <c r="D5857" s="86" t="s">
        <v>1752</v>
      </c>
      <c r="F5857" s="97">
        <v>0</v>
      </c>
    </row>
    <row r="5858" spans="1:6">
      <c r="A5858" s="96" t="s">
        <v>67</v>
      </c>
      <c r="B5858" s="86" t="s">
        <v>213</v>
      </c>
      <c r="C5858" s="86" t="s">
        <v>1753</v>
      </c>
      <c r="D5858" s="86" t="s">
        <v>1754</v>
      </c>
      <c r="F5858" s="97">
        <v>0</v>
      </c>
    </row>
    <row r="5859" spans="1:6">
      <c r="A5859" s="96" t="s">
        <v>67</v>
      </c>
      <c r="B5859" s="86" t="s">
        <v>213</v>
      </c>
      <c r="C5859" s="86" t="s">
        <v>1755</v>
      </c>
      <c r="D5859" s="86" t="s">
        <v>1756</v>
      </c>
      <c r="F5859" s="97">
        <v>0</v>
      </c>
    </row>
    <row r="5860" spans="1:6">
      <c r="A5860" s="96" t="s">
        <v>67</v>
      </c>
      <c r="B5860" s="86" t="s">
        <v>213</v>
      </c>
      <c r="C5860" s="86" t="s">
        <v>1757</v>
      </c>
      <c r="D5860" s="86" t="s">
        <v>1758</v>
      </c>
      <c r="F5860" s="97">
        <v>0</v>
      </c>
    </row>
    <row r="5861" spans="1:6">
      <c r="A5861" s="96" t="s">
        <v>67</v>
      </c>
      <c r="B5861" s="86" t="s">
        <v>213</v>
      </c>
      <c r="C5861" s="86" t="s">
        <v>1759</v>
      </c>
      <c r="D5861" s="86" t="s">
        <v>1760</v>
      </c>
      <c r="F5861" s="97">
        <v>0</v>
      </c>
    </row>
    <row r="5862" spans="1:6">
      <c r="A5862" s="96" t="s">
        <v>67</v>
      </c>
      <c r="B5862" s="86" t="s">
        <v>213</v>
      </c>
      <c r="C5862" s="86" t="s">
        <v>1761</v>
      </c>
      <c r="D5862" s="86" t="s">
        <v>1762</v>
      </c>
      <c r="F5862" s="97">
        <v>0</v>
      </c>
    </row>
    <row r="5863" spans="1:6">
      <c r="A5863" s="96" t="s">
        <v>67</v>
      </c>
      <c r="B5863" s="86" t="s">
        <v>213</v>
      </c>
      <c r="C5863" s="86" t="s">
        <v>1763</v>
      </c>
      <c r="D5863" s="86" t="s">
        <v>1764</v>
      </c>
      <c r="F5863" s="97">
        <v>0</v>
      </c>
    </row>
    <row r="5864" spans="1:6">
      <c r="A5864" s="96" t="s">
        <v>67</v>
      </c>
      <c r="B5864" s="86" t="s">
        <v>213</v>
      </c>
      <c r="C5864" s="86" t="s">
        <v>1765</v>
      </c>
      <c r="D5864" s="86" t="s">
        <v>1766</v>
      </c>
      <c r="F5864" s="97">
        <v>0</v>
      </c>
    </row>
    <row r="5865" spans="1:6">
      <c r="A5865" s="96" t="s">
        <v>67</v>
      </c>
      <c r="B5865" s="86" t="s">
        <v>213</v>
      </c>
      <c r="C5865" s="86" t="s">
        <v>1767</v>
      </c>
      <c r="D5865" s="86" t="s">
        <v>1768</v>
      </c>
      <c r="F5865" s="97">
        <v>0</v>
      </c>
    </row>
    <row r="5866" spans="1:6">
      <c r="A5866" s="96" t="s">
        <v>67</v>
      </c>
      <c r="B5866" s="86" t="s">
        <v>213</v>
      </c>
      <c r="C5866" s="86" t="s">
        <v>1769</v>
      </c>
      <c r="D5866" s="86" t="s">
        <v>1770</v>
      </c>
      <c r="F5866" s="97">
        <v>0</v>
      </c>
    </row>
    <row r="5867" spans="1:6">
      <c r="A5867" s="96" t="s">
        <v>67</v>
      </c>
      <c r="B5867" s="86" t="s">
        <v>213</v>
      </c>
      <c r="C5867" s="86" t="s">
        <v>1771</v>
      </c>
      <c r="D5867" s="86" t="s">
        <v>1772</v>
      </c>
      <c r="F5867" s="97">
        <v>0</v>
      </c>
    </row>
    <row r="5868" spans="1:6">
      <c r="A5868" s="96" t="s">
        <v>67</v>
      </c>
      <c r="B5868" s="86" t="s">
        <v>213</v>
      </c>
      <c r="C5868" s="86" t="s">
        <v>1773</v>
      </c>
      <c r="D5868" s="86" t="s">
        <v>1774</v>
      </c>
      <c r="F5868" s="97">
        <v>0</v>
      </c>
    </row>
    <row r="5869" spans="1:6">
      <c r="A5869" s="96" t="s">
        <v>67</v>
      </c>
      <c r="B5869" s="86" t="s">
        <v>213</v>
      </c>
      <c r="C5869" s="86" t="s">
        <v>1775</v>
      </c>
      <c r="D5869" s="86" t="s">
        <v>1776</v>
      </c>
      <c r="F5869" s="97">
        <v>0</v>
      </c>
    </row>
    <row r="5870" spans="1:6">
      <c r="A5870" s="96" t="s">
        <v>67</v>
      </c>
      <c r="B5870" s="86" t="s">
        <v>213</v>
      </c>
      <c r="C5870" s="86" t="s">
        <v>1777</v>
      </c>
      <c r="D5870" s="86" t="s">
        <v>1778</v>
      </c>
      <c r="F5870" s="97">
        <v>0</v>
      </c>
    </row>
    <row r="5871" spans="1:6">
      <c r="A5871" s="96" t="s">
        <v>67</v>
      </c>
      <c r="B5871" s="86" t="s">
        <v>213</v>
      </c>
      <c r="C5871" s="86" t="s">
        <v>1779</v>
      </c>
      <c r="D5871" s="86" t="s">
        <v>1780</v>
      </c>
      <c r="F5871" s="97">
        <v>0</v>
      </c>
    </row>
    <row r="5872" spans="1:6">
      <c r="A5872" s="96" t="s">
        <v>67</v>
      </c>
      <c r="B5872" s="86" t="s">
        <v>213</v>
      </c>
      <c r="C5872" s="86" t="s">
        <v>1781</v>
      </c>
      <c r="D5872" s="86" t="s">
        <v>1782</v>
      </c>
      <c r="F5872" s="97">
        <v>0</v>
      </c>
    </row>
    <row r="5873" spans="1:6">
      <c r="A5873" s="96" t="s">
        <v>67</v>
      </c>
      <c r="B5873" s="86" t="s">
        <v>213</v>
      </c>
      <c r="C5873" s="86" t="s">
        <v>1783</v>
      </c>
      <c r="D5873" s="86" t="s">
        <v>1784</v>
      </c>
      <c r="F5873" s="97">
        <v>0</v>
      </c>
    </row>
    <row r="5874" spans="1:6">
      <c r="A5874" s="96" t="s">
        <v>67</v>
      </c>
      <c r="B5874" s="86" t="s">
        <v>213</v>
      </c>
      <c r="C5874" s="86" t="s">
        <v>1785</v>
      </c>
      <c r="D5874" s="86" t="s">
        <v>1786</v>
      </c>
      <c r="F5874" s="97">
        <v>0</v>
      </c>
    </row>
    <row r="5875" spans="1:6">
      <c r="A5875" s="96" t="s">
        <v>67</v>
      </c>
      <c r="B5875" s="86" t="s">
        <v>213</v>
      </c>
      <c r="C5875" s="86" t="s">
        <v>1787</v>
      </c>
      <c r="D5875" s="86" t="s">
        <v>1788</v>
      </c>
      <c r="F5875" s="97">
        <v>0</v>
      </c>
    </row>
    <row r="5876" spans="1:6">
      <c r="A5876" s="96" t="s">
        <v>67</v>
      </c>
      <c r="B5876" s="86" t="s">
        <v>213</v>
      </c>
      <c r="C5876" s="86" t="s">
        <v>1789</v>
      </c>
      <c r="D5876" s="86" t="s">
        <v>1790</v>
      </c>
      <c r="F5876" s="97">
        <v>0</v>
      </c>
    </row>
    <row r="5877" spans="1:6">
      <c r="A5877" s="96" t="s">
        <v>67</v>
      </c>
      <c r="B5877" s="86" t="s">
        <v>213</v>
      </c>
      <c r="C5877" s="86" t="s">
        <v>1791</v>
      </c>
      <c r="D5877" s="86" t="s">
        <v>1792</v>
      </c>
      <c r="F5877" s="97">
        <v>0</v>
      </c>
    </row>
    <row r="5878" spans="1:6">
      <c r="A5878" s="96" t="s">
        <v>67</v>
      </c>
      <c r="B5878" s="86" t="s">
        <v>213</v>
      </c>
      <c r="C5878" s="86" t="s">
        <v>1793</v>
      </c>
      <c r="D5878" s="86" t="s">
        <v>1794</v>
      </c>
      <c r="F5878" s="97">
        <v>0</v>
      </c>
    </row>
    <row r="5879" spans="1:6">
      <c r="A5879" s="96" t="s">
        <v>67</v>
      </c>
      <c r="B5879" s="86" t="s">
        <v>213</v>
      </c>
      <c r="C5879" s="86" t="s">
        <v>1795</v>
      </c>
      <c r="D5879" s="86" t="s">
        <v>1796</v>
      </c>
      <c r="F5879" s="97">
        <v>0</v>
      </c>
    </row>
    <row r="5880" spans="1:6">
      <c r="A5880" s="96" t="s">
        <v>67</v>
      </c>
      <c r="B5880" s="86" t="s">
        <v>213</v>
      </c>
      <c r="C5880" s="86" t="s">
        <v>1797</v>
      </c>
      <c r="D5880" s="86" t="s">
        <v>1798</v>
      </c>
      <c r="F5880" s="97">
        <v>0</v>
      </c>
    </row>
    <row r="5881" spans="1:6">
      <c r="A5881" s="96" t="s">
        <v>67</v>
      </c>
      <c r="B5881" s="86" t="s">
        <v>213</v>
      </c>
      <c r="C5881" s="86" t="s">
        <v>1799</v>
      </c>
      <c r="D5881" s="86" t="s">
        <v>1800</v>
      </c>
      <c r="F5881" s="97">
        <v>0</v>
      </c>
    </row>
    <row r="5882" spans="1:6">
      <c r="A5882" s="96" t="s">
        <v>67</v>
      </c>
      <c r="B5882" s="86" t="s">
        <v>213</v>
      </c>
      <c r="C5882" s="86" t="s">
        <v>1801</v>
      </c>
      <c r="D5882" s="86" t="s">
        <v>1800</v>
      </c>
      <c r="F5882" s="97">
        <v>0</v>
      </c>
    </row>
    <row r="5883" spans="1:6">
      <c r="A5883" s="96" t="s">
        <v>67</v>
      </c>
      <c r="B5883" s="86" t="s">
        <v>213</v>
      </c>
      <c r="C5883" s="86" t="s">
        <v>1802</v>
      </c>
      <c r="D5883" s="86" t="s">
        <v>1803</v>
      </c>
      <c r="F5883" s="97">
        <v>0</v>
      </c>
    </row>
    <row r="5884" spans="1:6">
      <c r="A5884" s="96" t="s">
        <v>67</v>
      </c>
      <c r="B5884" s="86" t="s">
        <v>213</v>
      </c>
      <c r="C5884" s="86" t="s">
        <v>1804</v>
      </c>
      <c r="D5884" s="86" t="s">
        <v>1805</v>
      </c>
      <c r="F5884" s="97">
        <v>0</v>
      </c>
    </row>
    <row r="5885" spans="1:6">
      <c r="A5885" s="96" t="s">
        <v>67</v>
      </c>
      <c r="B5885" s="86" t="s">
        <v>213</v>
      </c>
      <c r="C5885" s="86" t="s">
        <v>1806</v>
      </c>
      <c r="D5885" s="86" t="s">
        <v>1807</v>
      </c>
      <c r="F5885" s="97">
        <v>0</v>
      </c>
    </row>
    <row r="5886" spans="1:6">
      <c r="A5886" s="96" t="s">
        <v>67</v>
      </c>
      <c r="B5886" s="86" t="s">
        <v>213</v>
      </c>
      <c r="C5886" s="86" t="s">
        <v>1808</v>
      </c>
      <c r="D5886" s="86" t="s">
        <v>1809</v>
      </c>
      <c r="F5886" s="97">
        <v>0</v>
      </c>
    </row>
    <row r="5887" spans="1:6">
      <c r="A5887" s="96" t="s">
        <v>67</v>
      </c>
      <c r="B5887" s="86" t="s">
        <v>213</v>
      </c>
      <c r="C5887" s="86" t="s">
        <v>1810</v>
      </c>
      <c r="D5887" s="86" t="s">
        <v>1811</v>
      </c>
      <c r="F5887" s="97">
        <v>0</v>
      </c>
    </row>
    <row r="5888" spans="1:6">
      <c r="A5888" s="96" t="s">
        <v>67</v>
      </c>
      <c r="B5888" s="86" t="s">
        <v>213</v>
      </c>
      <c r="C5888" s="86" t="s">
        <v>1812</v>
      </c>
      <c r="D5888" s="86" t="s">
        <v>1813</v>
      </c>
      <c r="F5888" s="97">
        <v>0</v>
      </c>
    </row>
    <row r="5889" spans="1:6">
      <c r="A5889" s="96" t="s">
        <v>67</v>
      </c>
      <c r="B5889" s="86" t="s">
        <v>213</v>
      </c>
      <c r="C5889" s="86" t="s">
        <v>1814</v>
      </c>
      <c r="D5889" s="86" t="s">
        <v>1815</v>
      </c>
      <c r="F5889" s="97">
        <v>0</v>
      </c>
    </row>
    <row r="5890" spans="1:6">
      <c r="A5890" s="96" t="s">
        <v>67</v>
      </c>
      <c r="B5890" s="86" t="s">
        <v>213</v>
      </c>
      <c r="C5890" s="86" t="s">
        <v>1816</v>
      </c>
      <c r="D5890" s="86" t="s">
        <v>1817</v>
      </c>
      <c r="F5890" s="97">
        <v>0</v>
      </c>
    </row>
    <row r="5891" spans="1:6">
      <c r="A5891" s="96" t="s">
        <v>67</v>
      </c>
      <c r="B5891" s="86" t="s">
        <v>213</v>
      </c>
      <c r="C5891" s="86" t="s">
        <v>1818</v>
      </c>
      <c r="D5891" s="86" t="s">
        <v>1819</v>
      </c>
      <c r="F5891" s="97">
        <v>0</v>
      </c>
    </row>
    <row r="5892" spans="1:6">
      <c r="A5892" s="96" t="s">
        <v>67</v>
      </c>
      <c r="B5892" s="86" t="s">
        <v>213</v>
      </c>
      <c r="C5892" s="86" t="s">
        <v>1820</v>
      </c>
      <c r="D5892" s="86" t="s">
        <v>1821</v>
      </c>
      <c r="F5892" s="97">
        <v>0</v>
      </c>
    </row>
    <row r="5893" spans="1:6">
      <c r="A5893" s="96" t="s">
        <v>67</v>
      </c>
      <c r="B5893" s="86" t="s">
        <v>213</v>
      </c>
      <c r="C5893" s="86" t="s">
        <v>1822</v>
      </c>
      <c r="D5893" s="86" t="s">
        <v>1823</v>
      </c>
      <c r="F5893" s="97">
        <v>0</v>
      </c>
    </row>
    <row r="5894" spans="1:6">
      <c r="A5894" s="96" t="s">
        <v>67</v>
      </c>
      <c r="B5894" s="86" t="s">
        <v>213</v>
      </c>
      <c r="C5894" s="86" t="s">
        <v>1824</v>
      </c>
      <c r="D5894" s="86" t="s">
        <v>1825</v>
      </c>
      <c r="F5894" s="97">
        <v>0</v>
      </c>
    </row>
    <row r="5895" spans="1:6">
      <c r="A5895" s="96" t="s">
        <v>67</v>
      </c>
      <c r="B5895" s="86" t="s">
        <v>213</v>
      </c>
      <c r="C5895" s="86" t="s">
        <v>1826</v>
      </c>
      <c r="D5895" s="86" t="s">
        <v>1827</v>
      </c>
      <c r="F5895" s="97">
        <v>0</v>
      </c>
    </row>
    <row r="5896" spans="1:6">
      <c r="A5896" s="96" t="s">
        <v>67</v>
      </c>
      <c r="B5896" s="86" t="s">
        <v>213</v>
      </c>
      <c r="C5896" s="86" t="s">
        <v>1828</v>
      </c>
      <c r="D5896" s="86" t="s">
        <v>1829</v>
      </c>
      <c r="F5896" s="97">
        <v>0</v>
      </c>
    </row>
    <row r="5897" spans="1:6">
      <c r="A5897" s="96" t="s">
        <v>67</v>
      </c>
      <c r="B5897" s="86" t="s">
        <v>213</v>
      </c>
      <c r="C5897" s="86" t="s">
        <v>1830</v>
      </c>
      <c r="D5897" s="86" t="s">
        <v>1831</v>
      </c>
      <c r="F5897" s="97">
        <v>0</v>
      </c>
    </row>
    <row r="5898" spans="1:6">
      <c r="A5898" s="96" t="s">
        <v>67</v>
      </c>
      <c r="B5898" s="86" t="s">
        <v>213</v>
      </c>
      <c r="C5898" s="86" t="s">
        <v>1832</v>
      </c>
      <c r="D5898" s="86" t="s">
        <v>2230</v>
      </c>
      <c r="F5898" s="97">
        <v>0</v>
      </c>
    </row>
    <row r="5899" spans="1:6">
      <c r="A5899" s="96" t="s">
        <v>67</v>
      </c>
      <c r="B5899" s="86" t="s">
        <v>213</v>
      </c>
      <c r="C5899" s="86" t="s">
        <v>1834</v>
      </c>
      <c r="D5899" s="86" t="s">
        <v>1835</v>
      </c>
      <c r="F5899" s="97">
        <v>0</v>
      </c>
    </row>
    <row r="5900" spans="1:6">
      <c r="A5900" s="96" t="s">
        <v>67</v>
      </c>
      <c r="B5900" s="86" t="s">
        <v>213</v>
      </c>
      <c r="C5900" s="86" t="s">
        <v>1836</v>
      </c>
      <c r="D5900" s="86" t="s">
        <v>1837</v>
      </c>
      <c r="F5900" s="97">
        <v>0</v>
      </c>
    </row>
    <row r="5901" spans="1:6">
      <c r="A5901" s="96" t="s">
        <v>67</v>
      </c>
      <c r="B5901" s="86" t="s">
        <v>213</v>
      </c>
      <c r="C5901" s="86" t="s">
        <v>1838</v>
      </c>
      <c r="D5901" s="86" t="s">
        <v>1839</v>
      </c>
      <c r="F5901" s="97">
        <v>0</v>
      </c>
    </row>
    <row r="5902" spans="1:6">
      <c r="A5902" s="96" t="s">
        <v>67</v>
      </c>
      <c r="B5902" s="86" t="s">
        <v>213</v>
      </c>
      <c r="C5902" s="86" t="s">
        <v>1840</v>
      </c>
      <c r="D5902" s="86" t="s">
        <v>1841</v>
      </c>
      <c r="F5902" s="97">
        <v>0</v>
      </c>
    </row>
    <row r="5903" spans="1:6">
      <c r="A5903" s="96" t="s">
        <v>67</v>
      </c>
      <c r="B5903" s="86" t="s">
        <v>213</v>
      </c>
      <c r="C5903" s="86" t="s">
        <v>1842</v>
      </c>
      <c r="D5903" s="86" t="s">
        <v>1843</v>
      </c>
      <c r="F5903" s="97">
        <v>0</v>
      </c>
    </row>
    <row r="5904" spans="1:6">
      <c r="A5904" s="96" t="s">
        <v>67</v>
      </c>
      <c r="B5904" s="86" t="s">
        <v>213</v>
      </c>
      <c r="C5904" s="86" t="s">
        <v>1844</v>
      </c>
      <c r="D5904" s="86" t="s">
        <v>1845</v>
      </c>
      <c r="F5904" s="97">
        <v>0</v>
      </c>
    </row>
    <row r="5905" spans="1:6">
      <c r="A5905" s="96" t="s">
        <v>67</v>
      </c>
      <c r="B5905" s="86" t="s">
        <v>213</v>
      </c>
      <c r="C5905" s="86" t="s">
        <v>1846</v>
      </c>
      <c r="D5905" s="86" t="s">
        <v>1847</v>
      </c>
      <c r="F5905" s="97">
        <v>0</v>
      </c>
    </row>
    <row r="5906" spans="1:6">
      <c r="A5906" s="96" t="s">
        <v>67</v>
      </c>
      <c r="B5906" s="86" t="s">
        <v>213</v>
      </c>
      <c r="C5906" s="86" t="s">
        <v>1848</v>
      </c>
      <c r="D5906" s="86" t="s">
        <v>1849</v>
      </c>
      <c r="F5906" s="97">
        <v>0</v>
      </c>
    </row>
    <row r="5907" spans="1:6">
      <c r="A5907" s="96" t="s">
        <v>67</v>
      </c>
      <c r="B5907" s="86" t="s">
        <v>213</v>
      </c>
      <c r="C5907" s="86" t="s">
        <v>1850</v>
      </c>
      <c r="D5907" s="86" t="s">
        <v>1851</v>
      </c>
      <c r="F5907" s="97">
        <v>0</v>
      </c>
    </row>
    <row r="5908" spans="1:6">
      <c r="A5908" s="96" t="s">
        <v>67</v>
      </c>
      <c r="B5908" s="86" t="s">
        <v>213</v>
      </c>
      <c r="C5908" s="86" t="s">
        <v>1852</v>
      </c>
      <c r="D5908" s="86" t="s">
        <v>1853</v>
      </c>
      <c r="F5908" s="97">
        <v>0</v>
      </c>
    </row>
    <row r="5909" spans="1:6">
      <c r="A5909" s="96" t="s">
        <v>67</v>
      </c>
      <c r="B5909" s="86" t="s">
        <v>213</v>
      </c>
      <c r="C5909" s="86" t="s">
        <v>1854</v>
      </c>
      <c r="D5909" s="86" t="s">
        <v>303</v>
      </c>
      <c r="F5909" s="97">
        <v>0</v>
      </c>
    </row>
    <row r="5910" spans="1:6">
      <c r="A5910" s="96" t="s">
        <v>67</v>
      </c>
      <c r="B5910" s="86" t="s">
        <v>213</v>
      </c>
      <c r="C5910" s="86" t="s">
        <v>1855</v>
      </c>
      <c r="D5910" s="86" t="s">
        <v>1856</v>
      </c>
      <c r="F5910" s="97">
        <v>0</v>
      </c>
    </row>
    <row r="5911" spans="1:6">
      <c r="A5911" s="96" t="s">
        <v>67</v>
      </c>
      <c r="B5911" s="86" t="s">
        <v>213</v>
      </c>
      <c r="C5911" s="86" t="s">
        <v>1857</v>
      </c>
      <c r="D5911" s="86" t="s">
        <v>1858</v>
      </c>
      <c r="F5911" s="97">
        <v>0</v>
      </c>
    </row>
    <row r="5912" spans="1:6">
      <c r="A5912" s="96" t="s">
        <v>67</v>
      </c>
      <c r="B5912" s="86" t="s">
        <v>213</v>
      </c>
      <c r="C5912" s="86" t="s">
        <v>1859</v>
      </c>
      <c r="D5912" s="86" t="s">
        <v>1860</v>
      </c>
      <c r="F5912" s="97">
        <v>0</v>
      </c>
    </row>
    <row r="5913" spans="1:6">
      <c r="A5913" s="96" t="s">
        <v>67</v>
      </c>
      <c r="B5913" s="86" t="s">
        <v>213</v>
      </c>
      <c r="C5913" s="86" t="s">
        <v>1861</v>
      </c>
      <c r="D5913" s="86" t="s">
        <v>1862</v>
      </c>
      <c r="F5913" s="97">
        <v>0</v>
      </c>
    </row>
    <row r="5914" spans="1:6">
      <c r="A5914" s="96" t="s">
        <v>67</v>
      </c>
      <c r="B5914" s="86" t="s">
        <v>213</v>
      </c>
      <c r="C5914" s="86" t="s">
        <v>1863</v>
      </c>
      <c r="D5914" s="86" t="s">
        <v>1864</v>
      </c>
      <c r="F5914" s="97">
        <v>0</v>
      </c>
    </row>
    <row r="5915" spans="1:6">
      <c r="A5915" s="96" t="s">
        <v>67</v>
      </c>
      <c r="B5915" s="86" t="s">
        <v>213</v>
      </c>
      <c r="C5915" s="86" t="s">
        <v>1865</v>
      </c>
      <c r="D5915" s="86" t="s">
        <v>1866</v>
      </c>
      <c r="F5915" s="97">
        <v>0</v>
      </c>
    </row>
    <row r="5916" spans="1:6">
      <c r="A5916" s="96" t="s">
        <v>67</v>
      </c>
      <c r="B5916" s="86" t="s">
        <v>213</v>
      </c>
      <c r="C5916" s="86" t="s">
        <v>1867</v>
      </c>
      <c r="D5916" s="86" t="s">
        <v>1868</v>
      </c>
      <c r="F5916" s="97">
        <v>0</v>
      </c>
    </row>
    <row r="5917" spans="1:6">
      <c r="A5917" s="96" t="s">
        <v>67</v>
      </c>
      <c r="B5917" s="86" t="s">
        <v>213</v>
      </c>
      <c r="C5917" s="86" t="s">
        <v>1869</v>
      </c>
      <c r="D5917" s="86" t="s">
        <v>1870</v>
      </c>
      <c r="F5917" s="97">
        <v>0</v>
      </c>
    </row>
    <row r="5918" spans="1:6">
      <c r="A5918" s="96" t="s">
        <v>67</v>
      </c>
      <c r="B5918" s="86" t="s">
        <v>213</v>
      </c>
      <c r="C5918" s="86" t="s">
        <v>1871</v>
      </c>
      <c r="D5918" s="86" t="s">
        <v>1872</v>
      </c>
      <c r="F5918" s="97">
        <v>0</v>
      </c>
    </row>
    <row r="5919" spans="1:6">
      <c r="A5919" s="96" t="s">
        <v>67</v>
      </c>
      <c r="B5919" s="86" t="s">
        <v>213</v>
      </c>
      <c r="C5919" s="86" t="s">
        <v>1873</v>
      </c>
      <c r="D5919" s="86" t="s">
        <v>1874</v>
      </c>
      <c r="F5919" s="97">
        <v>0</v>
      </c>
    </row>
    <row r="5920" spans="1:6">
      <c r="A5920" s="96" t="s">
        <v>67</v>
      </c>
      <c r="B5920" s="86" t="s">
        <v>213</v>
      </c>
      <c r="C5920" s="86" t="s">
        <v>1875</v>
      </c>
      <c r="D5920" s="86" t="s">
        <v>1876</v>
      </c>
      <c r="F5920" s="97">
        <v>0</v>
      </c>
    </row>
    <row r="5921" spans="1:6">
      <c r="A5921" s="96" t="s">
        <v>67</v>
      </c>
      <c r="B5921" s="86" t="s">
        <v>213</v>
      </c>
      <c r="C5921" s="86" t="s">
        <v>1877</v>
      </c>
      <c r="D5921" s="86" t="s">
        <v>1878</v>
      </c>
      <c r="F5921" s="97">
        <v>0</v>
      </c>
    </row>
    <row r="5922" spans="1:6">
      <c r="A5922" s="96" t="s">
        <v>67</v>
      </c>
      <c r="B5922" s="86" t="s">
        <v>213</v>
      </c>
      <c r="C5922" s="86" t="s">
        <v>1879</v>
      </c>
      <c r="D5922" s="86" t="s">
        <v>1880</v>
      </c>
      <c r="F5922" s="97">
        <v>0</v>
      </c>
    </row>
    <row r="5923" spans="1:6">
      <c r="A5923" s="96" t="s">
        <v>67</v>
      </c>
      <c r="B5923" s="86" t="s">
        <v>213</v>
      </c>
      <c r="C5923" s="86" t="s">
        <v>1881</v>
      </c>
      <c r="D5923" s="86" t="s">
        <v>1882</v>
      </c>
      <c r="F5923" s="97">
        <v>0</v>
      </c>
    </row>
    <row r="5924" spans="1:6">
      <c r="A5924" s="96" t="s">
        <v>67</v>
      </c>
      <c r="B5924" s="86" t="s">
        <v>213</v>
      </c>
      <c r="C5924" s="86" t="s">
        <v>1883</v>
      </c>
      <c r="D5924" s="86" t="s">
        <v>1884</v>
      </c>
      <c r="F5924" s="97">
        <v>0</v>
      </c>
    </row>
    <row r="5925" spans="1:6">
      <c r="A5925" s="96" t="s">
        <v>67</v>
      </c>
      <c r="B5925" s="86" t="s">
        <v>213</v>
      </c>
      <c r="C5925" s="86" t="s">
        <v>1885</v>
      </c>
      <c r="D5925" s="86" t="s">
        <v>1886</v>
      </c>
      <c r="F5925" s="97">
        <v>0</v>
      </c>
    </row>
    <row r="5926" spans="1:6">
      <c r="A5926" s="96" t="s">
        <v>67</v>
      </c>
      <c r="B5926" s="86" t="s">
        <v>213</v>
      </c>
      <c r="C5926" s="86" t="s">
        <v>1887</v>
      </c>
      <c r="D5926" s="86" t="s">
        <v>1888</v>
      </c>
      <c r="F5926" s="97">
        <v>0</v>
      </c>
    </row>
    <row r="5927" spans="1:6">
      <c r="A5927" s="96" t="s">
        <v>67</v>
      </c>
      <c r="B5927" s="86" t="s">
        <v>213</v>
      </c>
      <c r="C5927" s="86" t="s">
        <v>1889</v>
      </c>
      <c r="D5927" s="86" t="s">
        <v>1890</v>
      </c>
      <c r="F5927" s="97">
        <v>0</v>
      </c>
    </row>
    <row r="5928" spans="1:6">
      <c r="A5928" s="96" t="s">
        <v>67</v>
      </c>
      <c r="B5928" s="86" t="s">
        <v>213</v>
      </c>
      <c r="C5928" s="86" t="s">
        <v>1891</v>
      </c>
      <c r="D5928" s="86" t="s">
        <v>1892</v>
      </c>
      <c r="F5928" s="97">
        <v>0</v>
      </c>
    </row>
    <row r="5929" spans="1:6">
      <c r="A5929" s="96" t="s">
        <v>67</v>
      </c>
      <c r="B5929" s="86" t="s">
        <v>213</v>
      </c>
      <c r="C5929" s="86" t="s">
        <v>1893</v>
      </c>
      <c r="D5929" s="86" t="s">
        <v>1894</v>
      </c>
      <c r="F5929" s="97">
        <v>0</v>
      </c>
    </row>
    <row r="5930" spans="1:6">
      <c r="A5930" s="96" t="s">
        <v>67</v>
      </c>
      <c r="B5930" s="86" t="s">
        <v>213</v>
      </c>
      <c r="C5930" s="86" t="s">
        <v>1895</v>
      </c>
      <c r="D5930" s="86" t="s">
        <v>1896</v>
      </c>
      <c r="F5930" s="97">
        <v>0</v>
      </c>
    </row>
    <row r="5931" spans="1:6">
      <c r="A5931" s="96" t="s">
        <v>67</v>
      </c>
      <c r="B5931" s="86" t="s">
        <v>213</v>
      </c>
      <c r="C5931" s="86" t="s">
        <v>1897</v>
      </c>
      <c r="D5931" s="86" t="s">
        <v>1898</v>
      </c>
      <c r="F5931" s="97">
        <v>0</v>
      </c>
    </row>
    <row r="5932" spans="1:6">
      <c r="A5932" s="96" t="s">
        <v>67</v>
      </c>
      <c r="B5932" s="86" t="s">
        <v>213</v>
      </c>
      <c r="C5932" s="86" t="s">
        <v>1899</v>
      </c>
      <c r="D5932" s="86" t="s">
        <v>1900</v>
      </c>
      <c r="F5932" s="97">
        <v>0</v>
      </c>
    </row>
    <row r="5933" spans="1:6">
      <c r="A5933" s="96" t="s">
        <v>67</v>
      </c>
      <c r="B5933" s="86" t="s">
        <v>213</v>
      </c>
      <c r="C5933" s="86" t="s">
        <v>1901</v>
      </c>
      <c r="D5933" s="86" t="s">
        <v>1902</v>
      </c>
      <c r="F5933" s="97">
        <v>0</v>
      </c>
    </row>
    <row r="5934" spans="1:6">
      <c r="A5934" s="96" t="s">
        <v>67</v>
      </c>
      <c r="B5934" s="86" t="s">
        <v>213</v>
      </c>
      <c r="C5934" s="86" t="s">
        <v>1903</v>
      </c>
      <c r="D5934" s="86" t="s">
        <v>1904</v>
      </c>
      <c r="F5934" s="97">
        <v>0</v>
      </c>
    </row>
    <row r="5935" spans="1:6">
      <c r="A5935" s="96" t="s">
        <v>67</v>
      </c>
      <c r="B5935" s="86" t="s">
        <v>213</v>
      </c>
      <c r="C5935" s="86" t="s">
        <v>1905</v>
      </c>
      <c r="D5935" s="86" t="s">
        <v>1906</v>
      </c>
      <c r="F5935" s="97">
        <v>0</v>
      </c>
    </row>
    <row r="5936" spans="1:6">
      <c r="A5936" s="96" t="s">
        <v>67</v>
      </c>
      <c r="B5936" s="86" t="s">
        <v>213</v>
      </c>
      <c r="C5936" s="86" t="s">
        <v>1907</v>
      </c>
      <c r="D5936" s="86" t="s">
        <v>1908</v>
      </c>
      <c r="F5936" s="97">
        <v>0</v>
      </c>
    </row>
    <row r="5937" spans="1:6">
      <c r="A5937" s="96" t="s">
        <v>67</v>
      </c>
      <c r="B5937" s="86" t="s">
        <v>213</v>
      </c>
      <c r="C5937" s="86" t="s">
        <v>1909</v>
      </c>
      <c r="D5937" s="86" t="s">
        <v>1910</v>
      </c>
      <c r="F5937" s="97">
        <v>0</v>
      </c>
    </row>
    <row r="5938" spans="1:6">
      <c r="A5938" s="96" t="s">
        <v>67</v>
      </c>
      <c r="B5938" s="86" t="s">
        <v>213</v>
      </c>
      <c r="C5938" s="86" t="s">
        <v>1911</v>
      </c>
      <c r="D5938" s="86" t="s">
        <v>1912</v>
      </c>
      <c r="F5938" s="97">
        <v>0</v>
      </c>
    </row>
    <row r="5939" spans="1:6">
      <c r="A5939" s="96" t="s">
        <v>67</v>
      </c>
      <c r="B5939" s="86" t="s">
        <v>213</v>
      </c>
      <c r="C5939" s="86" t="s">
        <v>1913</v>
      </c>
      <c r="D5939" s="86" t="s">
        <v>1151</v>
      </c>
      <c r="F5939" s="97">
        <v>0</v>
      </c>
    </row>
    <row r="5940" spans="1:6">
      <c r="A5940" s="96" t="s">
        <v>67</v>
      </c>
      <c r="B5940" s="86" t="s">
        <v>213</v>
      </c>
      <c r="C5940" s="86" t="s">
        <v>1914</v>
      </c>
      <c r="D5940" s="86" t="s">
        <v>1915</v>
      </c>
      <c r="F5940" s="97">
        <v>0</v>
      </c>
    </row>
    <row r="5941" spans="1:6">
      <c r="A5941" s="96" t="s">
        <v>67</v>
      </c>
      <c r="B5941" s="86" t="s">
        <v>213</v>
      </c>
      <c r="C5941" s="86" t="s">
        <v>1916</v>
      </c>
      <c r="D5941" s="86" t="s">
        <v>1917</v>
      </c>
      <c r="F5941" s="97">
        <v>0</v>
      </c>
    </row>
    <row r="5942" spans="1:6">
      <c r="A5942" s="96" t="s">
        <v>67</v>
      </c>
      <c r="B5942" s="86" t="s">
        <v>213</v>
      </c>
      <c r="C5942" s="86" t="s">
        <v>1918</v>
      </c>
      <c r="D5942" s="86" t="s">
        <v>1919</v>
      </c>
      <c r="F5942" s="97">
        <v>0</v>
      </c>
    </row>
    <row r="5943" spans="1:6">
      <c r="A5943" s="96" t="s">
        <v>67</v>
      </c>
      <c r="B5943" s="86" t="s">
        <v>213</v>
      </c>
      <c r="C5943" s="86" t="s">
        <v>1920</v>
      </c>
      <c r="D5943" s="86" t="s">
        <v>1896</v>
      </c>
      <c r="F5943" s="97">
        <v>0</v>
      </c>
    </row>
    <row r="5944" spans="1:6">
      <c r="A5944" s="96" t="s">
        <v>67</v>
      </c>
      <c r="B5944" s="86" t="s">
        <v>213</v>
      </c>
      <c r="C5944" s="86" t="s">
        <v>1921</v>
      </c>
      <c r="D5944" s="86" t="s">
        <v>1922</v>
      </c>
      <c r="F5944" s="97">
        <v>0</v>
      </c>
    </row>
    <row r="5945" spans="1:6">
      <c r="A5945" s="96" t="s">
        <v>67</v>
      </c>
      <c r="B5945" s="86" t="s">
        <v>213</v>
      </c>
      <c r="C5945" s="86" t="s">
        <v>1923</v>
      </c>
      <c r="D5945" s="86" t="s">
        <v>1924</v>
      </c>
      <c r="F5945" s="97">
        <v>0</v>
      </c>
    </row>
    <row r="5946" spans="1:6">
      <c r="A5946" s="96" t="s">
        <v>67</v>
      </c>
      <c r="B5946" s="86" t="s">
        <v>213</v>
      </c>
      <c r="C5946" s="86" t="s">
        <v>1925</v>
      </c>
      <c r="D5946" s="86" t="s">
        <v>1926</v>
      </c>
      <c r="F5946" s="97">
        <v>0</v>
      </c>
    </row>
    <row r="5947" spans="1:6">
      <c r="A5947" s="96" t="s">
        <v>67</v>
      </c>
      <c r="B5947" s="86" t="s">
        <v>213</v>
      </c>
      <c r="C5947" s="86" t="s">
        <v>1927</v>
      </c>
      <c r="D5947" s="86" t="s">
        <v>1928</v>
      </c>
      <c r="F5947" s="97">
        <v>0</v>
      </c>
    </row>
    <row r="5948" spans="1:6">
      <c r="A5948" s="96" t="s">
        <v>67</v>
      </c>
      <c r="B5948" s="86" t="s">
        <v>213</v>
      </c>
      <c r="C5948" s="86" t="s">
        <v>1929</v>
      </c>
      <c r="D5948" s="86" t="s">
        <v>1930</v>
      </c>
      <c r="F5948" s="97">
        <v>0</v>
      </c>
    </row>
    <row r="5949" spans="1:6">
      <c r="A5949" s="96" t="s">
        <v>67</v>
      </c>
      <c r="B5949" s="86" t="s">
        <v>213</v>
      </c>
      <c r="C5949" s="86" t="s">
        <v>1931</v>
      </c>
      <c r="D5949" s="86" t="s">
        <v>1932</v>
      </c>
      <c r="F5949" s="97">
        <v>0</v>
      </c>
    </row>
    <row r="5950" spans="1:6">
      <c r="A5950" s="96" t="s">
        <v>67</v>
      </c>
      <c r="B5950" s="86" t="s">
        <v>213</v>
      </c>
      <c r="C5950" s="86" t="s">
        <v>1933</v>
      </c>
      <c r="D5950" s="86" t="s">
        <v>1934</v>
      </c>
      <c r="F5950" s="97">
        <v>0</v>
      </c>
    </row>
    <row r="5951" spans="1:6">
      <c r="A5951" s="96" t="s">
        <v>67</v>
      </c>
      <c r="B5951" s="86" t="s">
        <v>213</v>
      </c>
      <c r="C5951" s="86" t="s">
        <v>1935</v>
      </c>
      <c r="D5951" s="86" t="s">
        <v>1936</v>
      </c>
      <c r="F5951" s="97">
        <v>0</v>
      </c>
    </row>
    <row r="5952" spans="1:6">
      <c r="A5952" s="96" t="s">
        <v>67</v>
      </c>
      <c r="B5952" s="86" t="s">
        <v>213</v>
      </c>
      <c r="C5952" s="86" t="s">
        <v>1937</v>
      </c>
      <c r="D5952" s="86" t="s">
        <v>1938</v>
      </c>
      <c r="F5952" s="97">
        <v>0</v>
      </c>
    </row>
    <row r="5953" spans="1:6">
      <c r="A5953" s="96" t="s">
        <v>67</v>
      </c>
      <c r="B5953" s="86" t="s">
        <v>213</v>
      </c>
      <c r="C5953" s="86" t="s">
        <v>1939</v>
      </c>
      <c r="D5953" s="86" t="s">
        <v>1940</v>
      </c>
      <c r="F5953" s="97">
        <v>0</v>
      </c>
    </row>
    <row r="5954" spans="1:6">
      <c r="A5954" s="96" t="s">
        <v>67</v>
      </c>
      <c r="B5954" s="86" t="s">
        <v>213</v>
      </c>
      <c r="C5954" s="86" t="s">
        <v>1941</v>
      </c>
      <c r="D5954" s="86" t="s">
        <v>1942</v>
      </c>
      <c r="F5954" s="97">
        <v>0</v>
      </c>
    </row>
    <row r="5955" spans="1:6">
      <c r="A5955" s="96" t="s">
        <v>67</v>
      </c>
      <c r="B5955" s="86" t="s">
        <v>213</v>
      </c>
      <c r="C5955" s="86" t="s">
        <v>1943</v>
      </c>
      <c r="D5955" s="86" t="s">
        <v>1944</v>
      </c>
      <c r="F5955" s="97">
        <v>0</v>
      </c>
    </row>
    <row r="5956" spans="1:6">
      <c r="A5956" s="96" t="s">
        <v>67</v>
      </c>
      <c r="B5956" s="86" t="s">
        <v>213</v>
      </c>
      <c r="C5956" s="86" t="s">
        <v>1945</v>
      </c>
      <c r="D5956" s="86" t="s">
        <v>1946</v>
      </c>
      <c r="F5956" s="97">
        <v>0</v>
      </c>
    </row>
    <row r="5957" spans="1:6">
      <c r="A5957" s="96" t="s">
        <v>67</v>
      </c>
      <c r="B5957" s="86" t="s">
        <v>213</v>
      </c>
      <c r="C5957" s="86" t="s">
        <v>1947</v>
      </c>
      <c r="D5957" s="86" t="s">
        <v>1948</v>
      </c>
      <c r="F5957" s="97">
        <v>0</v>
      </c>
    </row>
    <row r="5958" spans="1:6">
      <c r="A5958" s="96" t="s">
        <v>67</v>
      </c>
      <c r="B5958" s="86" t="s">
        <v>213</v>
      </c>
      <c r="C5958" s="86" t="s">
        <v>1949</v>
      </c>
      <c r="D5958" s="86" t="s">
        <v>1950</v>
      </c>
      <c r="F5958" s="97">
        <v>0</v>
      </c>
    </row>
    <row r="5959" spans="1:6">
      <c r="A5959" s="96" t="s">
        <v>67</v>
      </c>
      <c r="B5959" s="86" t="s">
        <v>213</v>
      </c>
      <c r="C5959" s="86" t="s">
        <v>1951</v>
      </c>
      <c r="D5959" s="86" t="s">
        <v>1952</v>
      </c>
      <c r="F5959" s="97">
        <v>0</v>
      </c>
    </row>
    <row r="5960" spans="1:6">
      <c r="A5960" s="96" t="s">
        <v>67</v>
      </c>
      <c r="B5960" s="86" t="s">
        <v>213</v>
      </c>
      <c r="C5960" s="86" t="s">
        <v>1953</v>
      </c>
      <c r="D5960" s="86" t="s">
        <v>1954</v>
      </c>
      <c r="F5960" s="97">
        <v>0</v>
      </c>
    </row>
    <row r="5961" spans="1:6">
      <c r="A5961" s="96" t="s">
        <v>67</v>
      </c>
      <c r="B5961" s="86" t="s">
        <v>213</v>
      </c>
      <c r="C5961" s="86" t="s">
        <v>1955</v>
      </c>
      <c r="D5961" s="86" t="s">
        <v>2231</v>
      </c>
      <c r="F5961" s="97">
        <v>0</v>
      </c>
    </row>
    <row r="5962" spans="1:6">
      <c r="A5962" s="96" t="s">
        <v>67</v>
      </c>
      <c r="B5962" s="86" t="s">
        <v>213</v>
      </c>
      <c r="C5962" s="86" t="s">
        <v>1957</v>
      </c>
      <c r="D5962" s="86" t="s">
        <v>1958</v>
      </c>
      <c r="F5962" s="97">
        <v>0</v>
      </c>
    </row>
    <row r="5963" spans="1:6">
      <c r="A5963" s="96" t="s">
        <v>67</v>
      </c>
      <c r="B5963" s="86" t="s">
        <v>213</v>
      </c>
      <c r="C5963" s="86" t="s">
        <v>1959</v>
      </c>
      <c r="D5963" s="86" t="s">
        <v>1960</v>
      </c>
      <c r="F5963" s="97">
        <v>0</v>
      </c>
    </row>
    <row r="5964" spans="1:6">
      <c r="A5964" s="96" t="s">
        <v>67</v>
      </c>
      <c r="B5964" s="86" t="s">
        <v>213</v>
      </c>
      <c r="C5964" s="86" t="s">
        <v>1961</v>
      </c>
      <c r="D5964" s="86" t="s">
        <v>1962</v>
      </c>
      <c r="F5964" s="97">
        <v>0</v>
      </c>
    </row>
    <row r="5965" spans="1:6">
      <c r="A5965" s="96" t="s">
        <v>67</v>
      </c>
      <c r="B5965" s="86" t="s">
        <v>213</v>
      </c>
      <c r="C5965" s="86" t="s">
        <v>1963</v>
      </c>
      <c r="D5965" s="86" t="s">
        <v>1964</v>
      </c>
      <c r="F5965" s="97">
        <v>0</v>
      </c>
    </row>
    <row r="5966" spans="1:6">
      <c r="A5966" s="96" t="s">
        <v>67</v>
      </c>
      <c r="B5966" s="86" t="s">
        <v>213</v>
      </c>
      <c r="C5966" s="86" t="s">
        <v>1965</v>
      </c>
      <c r="D5966" s="86" t="s">
        <v>1966</v>
      </c>
      <c r="F5966" s="97">
        <v>0</v>
      </c>
    </row>
    <row r="5967" spans="1:6">
      <c r="A5967" s="96" t="s">
        <v>67</v>
      </c>
      <c r="B5967" s="86" t="s">
        <v>213</v>
      </c>
      <c r="C5967" s="86" t="s">
        <v>1967</v>
      </c>
      <c r="D5967" s="86" t="s">
        <v>1968</v>
      </c>
      <c r="F5967" s="97">
        <v>0</v>
      </c>
    </row>
    <row r="5968" spans="1:6">
      <c r="A5968" s="96" t="s">
        <v>67</v>
      </c>
      <c r="B5968" s="86" t="s">
        <v>213</v>
      </c>
      <c r="C5968" s="86" t="s">
        <v>1969</v>
      </c>
      <c r="D5968" s="86" t="s">
        <v>1970</v>
      </c>
      <c r="F5968" s="97">
        <v>0</v>
      </c>
    </row>
    <row r="5969" spans="1:6">
      <c r="A5969" s="96" t="s">
        <v>67</v>
      </c>
      <c r="B5969" s="86" t="s">
        <v>213</v>
      </c>
      <c r="C5969" s="86" t="s">
        <v>1971</v>
      </c>
      <c r="D5969" s="86" t="s">
        <v>1972</v>
      </c>
      <c r="F5969" s="97">
        <v>0</v>
      </c>
    </row>
    <row r="5970" spans="1:6">
      <c r="A5970" s="96" t="s">
        <v>67</v>
      </c>
      <c r="B5970" s="86" t="s">
        <v>213</v>
      </c>
      <c r="C5970" s="86" t="s">
        <v>1973</v>
      </c>
      <c r="D5970" s="86" t="s">
        <v>1974</v>
      </c>
      <c r="F5970" s="97">
        <v>0</v>
      </c>
    </row>
    <row r="5971" spans="1:6">
      <c r="A5971" s="96" t="s">
        <v>67</v>
      </c>
      <c r="B5971" s="86" t="s">
        <v>213</v>
      </c>
      <c r="C5971" s="86" t="s">
        <v>1975</v>
      </c>
      <c r="D5971" s="86" t="s">
        <v>1976</v>
      </c>
      <c r="F5971" s="97">
        <v>0</v>
      </c>
    </row>
    <row r="5972" spans="1:6">
      <c r="A5972" s="96" t="s">
        <v>67</v>
      </c>
      <c r="B5972" s="86" t="s">
        <v>213</v>
      </c>
      <c r="C5972" s="87" t="s">
        <v>1977</v>
      </c>
      <c r="D5972" s="87" t="s">
        <v>1978</v>
      </c>
      <c r="F5972" s="98">
        <v>1</v>
      </c>
    </row>
    <row r="5973" spans="1:6">
      <c r="A5973" s="96" t="s">
        <v>67</v>
      </c>
      <c r="B5973" s="86" t="s">
        <v>213</v>
      </c>
      <c r="C5973" s="86" t="s">
        <v>1979</v>
      </c>
      <c r="D5973" s="86" t="s">
        <v>1980</v>
      </c>
      <c r="F5973" s="97">
        <v>0</v>
      </c>
    </row>
    <row r="5974" spans="1:6">
      <c r="A5974" s="96" t="s">
        <v>67</v>
      </c>
      <c r="B5974" s="86" t="s">
        <v>213</v>
      </c>
      <c r="C5974" s="86" t="s">
        <v>1981</v>
      </c>
      <c r="D5974" s="86" t="s">
        <v>1982</v>
      </c>
      <c r="F5974" s="97">
        <v>0</v>
      </c>
    </row>
    <row r="5975" spans="1:6">
      <c r="A5975" s="96" t="s">
        <v>67</v>
      </c>
      <c r="B5975" s="86" t="s">
        <v>213</v>
      </c>
      <c r="C5975" s="86" t="s">
        <v>1983</v>
      </c>
      <c r="D5975" s="86" t="s">
        <v>1984</v>
      </c>
      <c r="F5975" s="97">
        <v>0</v>
      </c>
    </row>
    <row r="5976" spans="1:6">
      <c r="A5976" s="96" t="s">
        <v>67</v>
      </c>
      <c r="B5976" s="86" t="s">
        <v>213</v>
      </c>
      <c r="C5976" s="86" t="s">
        <v>1985</v>
      </c>
      <c r="D5976" s="86" t="s">
        <v>1986</v>
      </c>
      <c r="F5976" s="97">
        <v>0</v>
      </c>
    </row>
    <row r="5977" spans="1:6">
      <c r="A5977" s="96" t="s">
        <v>67</v>
      </c>
      <c r="B5977" s="86" t="s">
        <v>213</v>
      </c>
      <c r="C5977" s="86" t="s">
        <v>1987</v>
      </c>
      <c r="D5977" s="86" t="s">
        <v>1988</v>
      </c>
      <c r="F5977" s="97">
        <v>0</v>
      </c>
    </row>
    <row r="5978" spans="1:6">
      <c r="A5978" s="96" t="s">
        <v>67</v>
      </c>
      <c r="B5978" s="86" t="s">
        <v>213</v>
      </c>
      <c r="C5978" s="86" t="s">
        <v>1989</v>
      </c>
      <c r="D5978" s="86" t="s">
        <v>1990</v>
      </c>
      <c r="F5978" s="97">
        <v>0</v>
      </c>
    </row>
    <row r="5979" spans="1:6">
      <c r="A5979" s="96" t="s">
        <v>67</v>
      </c>
      <c r="B5979" s="86" t="s">
        <v>213</v>
      </c>
      <c r="C5979" s="86" t="s">
        <v>1991</v>
      </c>
      <c r="D5979" s="86" t="s">
        <v>1992</v>
      </c>
      <c r="F5979" s="97">
        <v>0</v>
      </c>
    </row>
    <row r="5980" spans="1:6">
      <c r="A5980" s="96" t="s">
        <v>67</v>
      </c>
      <c r="B5980" s="86" t="s">
        <v>213</v>
      </c>
      <c r="C5980" s="86" t="s">
        <v>1993</v>
      </c>
      <c r="D5980" s="86" t="s">
        <v>1994</v>
      </c>
      <c r="F5980" s="97">
        <v>0</v>
      </c>
    </row>
    <row r="5981" spans="1:6">
      <c r="A5981" s="96" t="s">
        <v>67</v>
      </c>
      <c r="B5981" s="86" t="s">
        <v>213</v>
      </c>
      <c r="C5981" s="86" t="s">
        <v>1995</v>
      </c>
      <c r="D5981" s="86" t="s">
        <v>1996</v>
      </c>
      <c r="F5981" s="97">
        <v>0</v>
      </c>
    </row>
    <row r="5982" spans="1:6">
      <c r="A5982" s="96" t="s">
        <v>67</v>
      </c>
      <c r="B5982" s="86" t="s">
        <v>213</v>
      </c>
      <c r="C5982" s="86" t="s">
        <v>1997</v>
      </c>
      <c r="D5982" s="86" t="s">
        <v>1998</v>
      </c>
      <c r="F5982" s="97">
        <v>0</v>
      </c>
    </row>
    <row r="5983" spans="1:6">
      <c r="A5983" s="96" t="s">
        <v>67</v>
      </c>
      <c r="B5983" s="86" t="s">
        <v>213</v>
      </c>
      <c r="C5983" s="86" t="s">
        <v>1999</v>
      </c>
      <c r="D5983" s="86" t="s">
        <v>2000</v>
      </c>
      <c r="F5983" s="97">
        <v>0</v>
      </c>
    </row>
    <row r="5984" spans="1:6">
      <c r="A5984" s="96" t="s">
        <v>67</v>
      </c>
      <c r="B5984" s="86" t="s">
        <v>213</v>
      </c>
      <c r="C5984" s="86" t="s">
        <v>2001</v>
      </c>
      <c r="D5984" s="86" t="s">
        <v>2002</v>
      </c>
      <c r="F5984" s="97">
        <v>0</v>
      </c>
    </row>
    <row r="5985" spans="1:6">
      <c r="A5985" s="96" t="s">
        <v>67</v>
      </c>
      <c r="B5985" s="86" t="s">
        <v>213</v>
      </c>
      <c r="C5985" s="86" t="s">
        <v>2003</v>
      </c>
      <c r="D5985" s="86" t="s">
        <v>2004</v>
      </c>
      <c r="F5985" s="97">
        <v>0</v>
      </c>
    </row>
    <row r="5986" spans="1:6">
      <c r="A5986" s="96" t="s">
        <v>67</v>
      </c>
      <c r="B5986" s="86" t="s">
        <v>213</v>
      </c>
      <c r="C5986" s="86" t="s">
        <v>2005</v>
      </c>
      <c r="D5986" s="86" t="s">
        <v>2006</v>
      </c>
      <c r="F5986" s="97">
        <v>0</v>
      </c>
    </row>
    <row r="5987" spans="1:6">
      <c r="A5987" s="96" t="s">
        <v>67</v>
      </c>
      <c r="B5987" s="86" t="s">
        <v>213</v>
      </c>
      <c r="C5987" s="86" t="s">
        <v>2007</v>
      </c>
      <c r="D5987" s="86" t="s">
        <v>2008</v>
      </c>
      <c r="F5987" s="97">
        <v>0</v>
      </c>
    </row>
    <row r="5988" spans="1:6">
      <c r="A5988" s="96" t="s">
        <v>67</v>
      </c>
      <c r="B5988" s="86" t="s">
        <v>213</v>
      </c>
      <c r="C5988" s="86" t="s">
        <v>2009</v>
      </c>
      <c r="D5988" s="86" t="s">
        <v>2008</v>
      </c>
      <c r="F5988" s="97">
        <v>0</v>
      </c>
    </row>
    <row r="5989" spans="1:6">
      <c r="A5989" s="96" t="s">
        <v>67</v>
      </c>
      <c r="B5989" s="86" t="s">
        <v>213</v>
      </c>
      <c r="C5989" s="86" t="s">
        <v>2010</v>
      </c>
      <c r="D5989" s="86" t="s">
        <v>2011</v>
      </c>
      <c r="F5989" s="97">
        <v>0</v>
      </c>
    </row>
    <row r="5990" spans="1:6">
      <c r="A5990" s="96" t="s">
        <v>67</v>
      </c>
      <c r="B5990" s="86" t="s">
        <v>213</v>
      </c>
      <c r="C5990" s="86" t="s">
        <v>2012</v>
      </c>
      <c r="D5990" s="86" t="s">
        <v>2013</v>
      </c>
      <c r="F5990" s="97">
        <v>0</v>
      </c>
    </row>
    <row r="5991" spans="1:6">
      <c r="A5991" s="96" t="s">
        <v>67</v>
      </c>
      <c r="B5991" s="86" t="s">
        <v>213</v>
      </c>
      <c r="C5991" s="86" t="s">
        <v>2014</v>
      </c>
      <c r="D5991" s="86" t="s">
        <v>2015</v>
      </c>
      <c r="F5991" s="97">
        <v>0</v>
      </c>
    </row>
    <row r="5992" spans="1:6">
      <c r="A5992" s="96" t="s">
        <v>67</v>
      </c>
      <c r="B5992" s="86" t="s">
        <v>213</v>
      </c>
      <c r="C5992" s="86" t="s">
        <v>2016</v>
      </c>
      <c r="D5992" s="86" t="s">
        <v>2017</v>
      </c>
      <c r="F5992" s="97">
        <v>0</v>
      </c>
    </row>
    <row r="5993" spans="1:6">
      <c r="A5993" s="96" t="s">
        <v>67</v>
      </c>
      <c r="B5993" s="86" t="s">
        <v>213</v>
      </c>
      <c r="C5993" s="86" t="s">
        <v>2018</v>
      </c>
      <c r="D5993" s="86" t="s">
        <v>2019</v>
      </c>
      <c r="F5993" s="97">
        <v>0</v>
      </c>
    </row>
    <row r="5994" spans="1:6">
      <c r="A5994" s="96" t="s">
        <v>67</v>
      </c>
      <c r="B5994" s="86" t="s">
        <v>213</v>
      </c>
      <c r="C5994" s="86" t="s">
        <v>2020</v>
      </c>
      <c r="D5994" s="86" t="s">
        <v>2021</v>
      </c>
      <c r="F5994" s="97">
        <v>0</v>
      </c>
    </row>
    <row r="5995" spans="1:6">
      <c r="A5995" s="96" t="s">
        <v>67</v>
      </c>
      <c r="B5995" s="86" t="s">
        <v>213</v>
      </c>
      <c r="C5995" s="86" t="s">
        <v>2022</v>
      </c>
      <c r="D5995" s="86" t="s">
        <v>2023</v>
      </c>
      <c r="F5995" s="97">
        <v>0</v>
      </c>
    </row>
    <row r="5996" spans="1:6">
      <c r="A5996" s="96" t="s">
        <v>67</v>
      </c>
      <c r="B5996" s="86" t="s">
        <v>213</v>
      </c>
      <c r="C5996" s="92" t="s">
        <v>2024</v>
      </c>
      <c r="D5996" s="86" t="s">
        <v>2025</v>
      </c>
      <c r="F5996" s="97">
        <v>0</v>
      </c>
    </row>
    <row r="5997" spans="1:6">
      <c r="A5997" s="96" t="s">
        <v>67</v>
      </c>
      <c r="B5997" s="86" t="s">
        <v>213</v>
      </c>
      <c r="C5997" s="92" t="s">
        <v>2026</v>
      </c>
      <c r="D5997" s="86" t="s">
        <v>2027</v>
      </c>
      <c r="F5997" s="97">
        <v>0</v>
      </c>
    </row>
    <row r="5998" spans="1:6">
      <c r="A5998" s="96" t="s">
        <v>67</v>
      </c>
      <c r="B5998" s="86" t="s">
        <v>213</v>
      </c>
      <c r="C5998" s="92" t="s">
        <v>2028</v>
      </c>
      <c r="D5998" s="86" t="s">
        <v>2029</v>
      </c>
      <c r="F5998" s="97">
        <v>0</v>
      </c>
    </row>
    <row r="5999" spans="1:6">
      <c r="A5999" s="96" t="s">
        <v>67</v>
      </c>
      <c r="B5999" s="86" t="s">
        <v>213</v>
      </c>
      <c r="C5999" s="86" t="s">
        <v>2030</v>
      </c>
      <c r="D5999" s="86" t="s">
        <v>2031</v>
      </c>
      <c r="F5999" s="97">
        <v>0</v>
      </c>
    </row>
    <row r="6000" spans="1:6">
      <c r="A6000" s="96" t="s">
        <v>67</v>
      </c>
      <c r="B6000" s="86" t="s">
        <v>213</v>
      </c>
      <c r="C6000" s="92" t="s">
        <v>2032</v>
      </c>
      <c r="D6000" s="86" t="s">
        <v>2033</v>
      </c>
      <c r="F6000" s="97">
        <v>0</v>
      </c>
    </row>
    <row r="6001" spans="1:6">
      <c r="A6001" s="96" t="s">
        <v>67</v>
      </c>
      <c r="B6001" s="86" t="s">
        <v>213</v>
      </c>
      <c r="C6001" s="86" t="s">
        <v>2034</v>
      </c>
      <c r="D6001" s="86" t="s">
        <v>2035</v>
      </c>
      <c r="F6001" s="97">
        <v>0</v>
      </c>
    </row>
    <row r="6002" spans="1:6">
      <c r="A6002" s="96" t="s">
        <v>67</v>
      </c>
      <c r="B6002" s="86" t="s">
        <v>213</v>
      </c>
      <c r="C6002" s="86" t="s">
        <v>2036</v>
      </c>
      <c r="D6002" s="86" t="s">
        <v>2037</v>
      </c>
      <c r="F6002" s="97">
        <v>0</v>
      </c>
    </row>
    <row r="6003" spans="1:6">
      <c r="A6003" s="96" t="s">
        <v>67</v>
      </c>
      <c r="B6003" s="86" t="s">
        <v>213</v>
      </c>
      <c r="C6003" s="86" t="s">
        <v>2038</v>
      </c>
      <c r="D6003" s="86" t="s">
        <v>2039</v>
      </c>
      <c r="F6003" s="97">
        <v>0</v>
      </c>
    </row>
    <row r="6004" spans="1:6">
      <c r="A6004" s="96" t="s">
        <v>67</v>
      </c>
      <c r="B6004" s="86" t="s">
        <v>213</v>
      </c>
      <c r="C6004" s="86" t="s">
        <v>2040</v>
      </c>
      <c r="D6004" s="86" t="s">
        <v>2041</v>
      </c>
      <c r="F6004" s="97">
        <v>0</v>
      </c>
    </row>
    <row r="6005" spans="1:6">
      <c r="A6005" s="96" t="s">
        <v>67</v>
      </c>
      <c r="B6005" s="86" t="s">
        <v>213</v>
      </c>
      <c r="C6005" s="86" t="s">
        <v>2042</v>
      </c>
      <c r="D6005" s="86" t="s">
        <v>2043</v>
      </c>
      <c r="F6005" s="97">
        <v>0</v>
      </c>
    </row>
    <row r="6006" spans="1:6">
      <c r="A6006" s="96" t="s">
        <v>67</v>
      </c>
      <c r="B6006" s="86" t="s">
        <v>213</v>
      </c>
      <c r="C6006" s="86" t="s">
        <v>2044</v>
      </c>
      <c r="D6006" s="86" t="s">
        <v>2045</v>
      </c>
      <c r="F6006" s="97">
        <v>0</v>
      </c>
    </row>
    <row r="6007" spans="1:6">
      <c r="A6007" s="96" t="s">
        <v>67</v>
      </c>
      <c r="B6007" s="86" t="s">
        <v>213</v>
      </c>
      <c r="C6007" s="86" t="s">
        <v>2046</v>
      </c>
      <c r="D6007" s="86" t="s">
        <v>2047</v>
      </c>
      <c r="F6007" s="97">
        <v>0</v>
      </c>
    </row>
    <row r="6008" spans="1:6">
      <c r="A6008" s="96" t="s">
        <v>67</v>
      </c>
      <c r="B6008" s="86" t="s">
        <v>213</v>
      </c>
      <c r="C6008" s="86" t="s">
        <v>2048</v>
      </c>
      <c r="D6008" s="86" t="s">
        <v>2232</v>
      </c>
      <c r="F6008" s="97">
        <v>0</v>
      </c>
    </row>
    <row r="6009" spans="1:6">
      <c r="A6009" s="96" t="s">
        <v>67</v>
      </c>
      <c r="B6009" s="86" t="s">
        <v>213</v>
      </c>
      <c r="C6009" s="86" t="s">
        <v>2050</v>
      </c>
      <c r="D6009" s="86" t="s">
        <v>2051</v>
      </c>
      <c r="F6009" s="97">
        <v>0</v>
      </c>
    </row>
    <row r="6010" spans="1:6">
      <c r="A6010" s="96" t="s">
        <v>67</v>
      </c>
      <c r="B6010" s="86" t="s">
        <v>213</v>
      </c>
      <c r="C6010" s="86" t="s">
        <v>2052</v>
      </c>
      <c r="D6010" s="86" t="s">
        <v>2053</v>
      </c>
      <c r="F6010" s="97">
        <v>0</v>
      </c>
    </row>
    <row r="6011" spans="1:6">
      <c r="A6011" s="96" t="s">
        <v>67</v>
      </c>
      <c r="B6011" s="86" t="s">
        <v>213</v>
      </c>
      <c r="C6011" s="86" t="s">
        <v>2054</v>
      </c>
      <c r="D6011" s="86" t="s">
        <v>2055</v>
      </c>
      <c r="F6011" s="97">
        <v>0</v>
      </c>
    </row>
    <row r="6012" spans="1:6">
      <c r="A6012" s="96" t="s">
        <v>67</v>
      </c>
      <c r="B6012" s="86" t="s">
        <v>213</v>
      </c>
      <c r="C6012" s="86" t="s">
        <v>2056</v>
      </c>
      <c r="D6012" s="86" t="s">
        <v>2057</v>
      </c>
      <c r="F6012" s="97">
        <v>0</v>
      </c>
    </row>
    <row r="6013" spans="1:6">
      <c r="A6013" s="96" t="s">
        <v>67</v>
      </c>
      <c r="B6013" s="86" t="s">
        <v>213</v>
      </c>
      <c r="C6013" s="86" t="s">
        <v>2058</v>
      </c>
      <c r="D6013" s="86" t="s">
        <v>2059</v>
      </c>
      <c r="F6013" s="97">
        <v>0</v>
      </c>
    </row>
    <row r="6014" spans="1:6">
      <c r="A6014" s="96" t="s">
        <v>67</v>
      </c>
      <c r="B6014" s="86" t="s">
        <v>213</v>
      </c>
      <c r="C6014" s="86" t="s">
        <v>2060</v>
      </c>
      <c r="D6014" s="86" t="s">
        <v>2061</v>
      </c>
      <c r="F6014" s="97">
        <v>0</v>
      </c>
    </row>
    <row r="6015" spans="1:6">
      <c r="A6015" s="96" t="s">
        <v>67</v>
      </c>
      <c r="B6015" s="86" t="s">
        <v>213</v>
      </c>
      <c r="C6015" s="86" t="s">
        <v>2062</v>
      </c>
      <c r="D6015" s="86" t="s">
        <v>2063</v>
      </c>
      <c r="F6015" s="97">
        <v>0</v>
      </c>
    </row>
    <row r="6016" spans="1:6">
      <c r="A6016" s="96" t="s">
        <v>67</v>
      </c>
      <c r="B6016" s="86" t="s">
        <v>213</v>
      </c>
      <c r="C6016" s="86" t="s">
        <v>2064</v>
      </c>
      <c r="D6016" s="86" t="s">
        <v>2065</v>
      </c>
      <c r="F6016" s="97">
        <v>0</v>
      </c>
    </row>
    <row r="6017" spans="1:6">
      <c r="A6017" s="96" t="s">
        <v>67</v>
      </c>
      <c r="B6017" s="86" t="s">
        <v>213</v>
      </c>
      <c r="C6017" s="86" t="s">
        <v>2066</v>
      </c>
      <c r="D6017" s="86" t="s">
        <v>2067</v>
      </c>
      <c r="F6017" s="97">
        <v>0</v>
      </c>
    </row>
    <row r="6018" spans="1:6">
      <c r="A6018" s="96" t="s">
        <v>67</v>
      </c>
      <c r="B6018" s="86" t="s">
        <v>213</v>
      </c>
      <c r="C6018" s="86" t="s">
        <v>2068</v>
      </c>
      <c r="D6018" s="86" t="s">
        <v>2069</v>
      </c>
      <c r="F6018" s="97">
        <v>0</v>
      </c>
    </row>
    <row r="6019" spans="1:6">
      <c r="A6019" s="96" t="s">
        <v>67</v>
      </c>
      <c r="B6019" s="86" t="s">
        <v>213</v>
      </c>
      <c r="C6019" s="86" t="s">
        <v>2070</v>
      </c>
      <c r="D6019" s="86" t="s">
        <v>2071</v>
      </c>
      <c r="F6019" s="97">
        <v>0</v>
      </c>
    </row>
    <row r="6020" spans="1:6">
      <c r="A6020" s="96" t="s">
        <v>67</v>
      </c>
      <c r="B6020" s="86" t="s">
        <v>213</v>
      </c>
      <c r="C6020" s="86" t="s">
        <v>2072</v>
      </c>
      <c r="D6020" s="86" t="s">
        <v>2073</v>
      </c>
      <c r="F6020" s="97">
        <v>0</v>
      </c>
    </row>
    <row r="6021" spans="1:6">
      <c r="A6021" s="96" t="s">
        <v>67</v>
      </c>
      <c r="B6021" s="86" t="s">
        <v>213</v>
      </c>
      <c r="C6021" s="86" t="s">
        <v>2074</v>
      </c>
      <c r="D6021" s="86" t="s">
        <v>2075</v>
      </c>
      <c r="F6021" s="97">
        <v>0</v>
      </c>
    </row>
    <row r="6022" spans="1:6">
      <c r="A6022" s="96" t="s">
        <v>67</v>
      </c>
      <c r="B6022" s="86" t="s">
        <v>213</v>
      </c>
      <c r="C6022" s="86" t="s">
        <v>2076</v>
      </c>
      <c r="D6022" s="86" t="s">
        <v>2077</v>
      </c>
      <c r="F6022" s="97">
        <v>0</v>
      </c>
    </row>
    <row r="6023" spans="1:6">
      <c r="A6023" s="96" t="s">
        <v>67</v>
      </c>
      <c r="B6023" s="86" t="s">
        <v>213</v>
      </c>
      <c r="C6023" s="86" t="s">
        <v>2078</v>
      </c>
      <c r="D6023" s="86" t="s">
        <v>2079</v>
      </c>
      <c r="F6023" s="97">
        <v>0</v>
      </c>
    </row>
    <row r="6024" spans="1:6">
      <c r="A6024" s="96" t="s">
        <v>67</v>
      </c>
      <c r="B6024" s="86" t="s">
        <v>213</v>
      </c>
      <c r="C6024" s="86" t="s">
        <v>2080</v>
      </c>
      <c r="D6024" s="86" t="s">
        <v>2081</v>
      </c>
      <c r="F6024" s="97">
        <v>0</v>
      </c>
    </row>
    <row r="6025" spans="1:6">
      <c r="A6025" s="96" t="s">
        <v>67</v>
      </c>
      <c r="B6025" s="86" t="s">
        <v>213</v>
      </c>
      <c r="C6025" s="86" t="s">
        <v>2082</v>
      </c>
      <c r="D6025" s="86" t="s">
        <v>2083</v>
      </c>
      <c r="F6025" s="97">
        <v>0</v>
      </c>
    </row>
    <row r="6026" spans="1:6">
      <c r="A6026" s="96" t="s">
        <v>67</v>
      </c>
      <c r="B6026" s="86" t="s">
        <v>213</v>
      </c>
      <c r="C6026" s="86" t="s">
        <v>2084</v>
      </c>
      <c r="D6026" s="86" t="s">
        <v>1283</v>
      </c>
      <c r="F6026" s="97">
        <v>0</v>
      </c>
    </row>
    <row r="6027" spans="1:6">
      <c r="A6027" s="96" t="s">
        <v>67</v>
      </c>
      <c r="B6027" s="86" t="s">
        <v>213</v>
      </c>
      <c r="C6027" s="86" t="s">
        <v>2085</v>
      </c>
      <c r="D6027" s="86" t="s">
        <v>2086</v>
      </c>
      <c r="F6027" s="97">
        <v>0</v>
      </c>
    </row>
    <row r="6028" spans="1:6">
      <c r="A6028" s="96" t="s">
        <v>67</v>
      </c>
      <c r="B6028" s="86" t="s">
        <v>213</v>
      </c>
      <c r="C6028" s="92" t="s">
        <v>2087</v>
      </c>
      <c r="D6028" s="86" t="s">
        <v>2088</v>
      </c>
      <c r="F6028" s="97">
        <v>0</v>
      </c>
    </row>
    <row r="6029" spans="1:6">
      <c r="A6029" s="96" t="s">
        <v>67</v>
      </c>
      <c r="B6029" s="86" t="s">
        <v>213</v>
      </c>
      <c r="C6029" s="86" t="s">
        <v>2089</v>
      </c>
      <c r="D6029" s="86" t="s">
        <v>2090</v>
      </c>
      <c r="F6029" s="97">
        <v>0</v>
      </c>
    </row>
    <row r="6030" spans="1:6">
      <c r="A6030" s="96" t="s">
        <v>67</v>
      </c>
      <c r="B6030" s="86" t="s">
        <v>213</v>
      </c>
      <c r="C6030" s="86" t="s">
        <v>2091</v>
      </c>
      <c r="D6030" s="86" t="s">
        <v>2092</v>
      </c>
      <c r="F6030" s="97">
        <v>0</v>
      </c>
    </row>
    <row r="6031" spans="1:6">
      <c r="A6031" s="96" t="s">
        <v>67</v>
      </c>
      <c r="B6031" s="86" t="s">
        <v>213</v>
      </c>
      <c r="C6031" s="86" t="s">
        <v>2093</v>
      </c>
      <c r="D6031" s="86" t="s">
        <v>2094</v>
      </c>
      <c r="F6031" s="97">
        <v>0</v>
      </c>
    </row>
    <row r="6032" spans="1:6">
      <c r="A6032" s="96" t="s">
        <v>67</v>
      </c>
      <c r="B6032" s="86" t="s">
        <v>213</v>
      </c>
      <c r="C6032" s="86" t="s">
        <v>2095</v>
      </c>
      <c r="D6032" s="86" t="s">
        <v>2096</v>
      </c>
      <c r="F6032" s="97">
        <v>0</v>
      </c>
    </row>
    <row r="6033" spans="1:6">
      <c r="A6033" s="96" t="s">
        <v>67</v>
      </c>
      <c r="B6033" s="86" t="s">
        <v>213</v>
      </c>
      <c r="C6033" s="86" t="s">
        <v>2097</v>
      </c>
      <c r="D6033" s="86" t="s">
        <v>2098</v>
      </c>
      <c r="F6033" s="97">
        <v>0</v>
      </c>
    </row>
    <row r="6034" spans="1:6">
      <c r="A6034" s="96" t="s">
        <v>67</v>
      </c>
      <c r="B6034" s="86" t="s">
        <v>213</v>
      </c>
      <c r="C6034" s="86" t="s">
        <v>2099</v>
      </c>
      <c r="D6034" s="86" t="s">
        <v>2100</v>
      </c>
      <c r="F6034" s="97">
        <v>0</v>
      </c>
    </row>
    <row r="6035" spans="1:6">
      <c r="A6035" s="96" t="s">
        <v>67</v>
      </c>
      <c r="B6035" s="86" t="s">
        <v>213</v>
      </c>
      <c r="C6035" s="86" t="s">
        <v>2101</v>
      </c>
      <c r="D6035" s="86" t="s">
        <v>2102</v>
      </c>
      <c r="F6035" s="97">
        <v>0</v>
      </c>
    </row>
    <row r="6036" spans="1:6">
      <c r="A6036" s="96" t="s">
        <v>67</v>
      </c>
      <c r="B6036" s="86" t="s">
        <v>213</v>
      </c>
      <c r="C6036" s="86" t="s">
        <v>2103</v>
      </c>
      <c r="D6036" s="86" t="s">
        <v>2104</v>
      </c>
      <c r="F6036" s="97">
        <v>0</v>
      </c>
    </row>
    <row r="6037" spans="1:6">
      <c r="A6037" s="96" t="s">
        <v>67</v>
      </c>
      <c r="B6037" s="86" t="s">
        <v>213</v>
      </c>
      <c r="C6037" s="86" t="s">
        <v>2105</v>
      </c>
      <c r="D6037" s="86" t="s">
        <v>2106</v>
      </c>
      <c r="F6037" s="97">
        <v>0</v>
      </c>
    </row>
    <row r="6038" spans="1:6">
      <c r="A6038" s="96" t="s">
        <v>67</v>
      </c>
      <c r="B6038" s="86" t="s">
        <v>213</v>
      </c>
      <c r="C6038" s="86" t="s">
        <v>2107</v>
      </c>
      <c r="D6038" s="86" t="s">
        <v>2108</v>
      </c>
      <c r="F6038" s="97">
        <v>0</v>
      </c>
    </row>
    <row r="6039" spans="1:6">
      <c r="A6039" s="96" t="s">
        <v>67</v>
      </c>
      <c r="B6039" s="86" t="s">
        <v>213</v>
      </c>
      <c r="C6039" s="86" t="s">
        <v>2109</v>
      </c>
      <c r="D6039" s="86" t="s">
        <v>2110</v>
      </c>
      <c r="F6039" s="97">
        <v>0</v>
      </c>
    </row>
    <row r="6040" spans="1:6">
      <c r="A6040" s="96" t="s">
        <v>67</v>
      </c>
      <c r="B6040" s="86" t="s">
        <v>213</v>
      </c>
      <c r="C6040" s="86" t="s">
        <v>2111</v>
      </c>
      <c r="D6040" s="86" t="s">
        <v>2112</v>
      </c>
      <c r="F6040" s="97">
        <v>0</v>
      </c>
    </row>
    <row r="6041" spans="1:6">
      <c r="A6041" s="96" t="s">
        <v>67</v>
      </c>
      <c r="B6041" s="86" t="s">
        <v>213</v>
      </c>
      <c r="C6041" s="86" t="s">
        <v>2113</v>
      </c>
      <c r="D6041" s="86" t="s">
        <v>2019</v>
      </c>
      <c r="F6041" s="97">
        <v>0</v>
      </c>
    </row>
    <row r="6042" spans="1:6">
      <c r="A6042" s="96" t="s">
        <v>67</v>
      </c>
      <c r="B6042" s="86" t="s">
        <v>213</v>
      </c>
      <c r="C6042" s="86" t="s">
        <v>2114</v>
      </c>
      <c r="D6042" s="86" t="s">
        <v>1287</v>
      </c>
      <c r="F6042" s="97">
        <v>0</v>
      </c>
    </row>
    <row r="6043" spans="1:6">
      <c r="A6043" s="96" t="s">
        <v>67</v>
      </c>
      <c r="B6043" s="86" t="s">
        <v>213</v>
      </c>
      <c r="C6043" s="86" t="s">
        <v>2115</v>
      </c>
      <c r="D6043" s="86" t="s">
        <v>2116</v>
      </c>
      <c r="F6043" s="97">
        <v>0</v>
      </c>
    </row>
    <row r="6044" spans="1:6">
      <c r="A6044" s="96" t="s">
        <v>67</v>
      </c>
      <c r="B6044" s="86" t="s">
        <v>213</v>
      </c>
      <c r="C6044" s="86" t="s">
        <v>2117</v>
      </c>
      <c r="D6044" s="86" t="s">
        <v>2118</v>
      </c>
      <c r="F6044" s="97">
        <v>0</v>
      </c>
    </row>
    <row r="6045" spans="1:6">
      <c r="A6045" s="96" t="s">
        <v>67</v>
      </c>
      <c r="B6045" s="86" t="s">
        <v>213</v>
      </c>
      <c r="C6045" s="86" t="s">
        <v>2119</v>
      </c>
      <c r="D6045" s="86" t="s">
        <v>2120</v>
      </c>
      <c r="F6045" s="97">
        <v>0</v>
      </c>
    </row>
    <row r="6046" spans="1:6">
      <c r="A6046" s="96" t="s">
        <v>67</v>
      </c>
      <c r="B6046" s="86" t="s">
        <v>213</v>
      </c>
      <c r="C6046" s="86" t="s">
        <v>2121</v>
      </c>
      <c r="D6046" s="86" t="s">
        <v>2122</v>
      </c>
      <c r="F6046" s="97">
        <v>0</v>
      </c>
    </row>
    <row r="6047" spans="1:6">
      <c r="A6047" s="96" t="s">
        <v>67</v>
      </c>
      <c r="B6047" s="86" t="s">
        <v>213</v>
      </c>
      <c r="C6047" s="86" t="s">
        <v>2123</v>
      </c>
      <c r="D6047" s="86" t="s">
        <v>2124</v>
      </c>
      <c r="F6047" s="97">
        <v>0</v>
      </c>
    </row>
    <row r="6048" spans="1:6">
      <c r="A6048" s="96" t="s">
        <v>67</v>
      </c>
      <c r="B6048" s="86" t="s">
        <v>213</v>
      </c>
      <c r="C6048" s="92" t="s">
        <v>2125</v>
      </c>
      <c r="D6048" s="86" t="s">
        <v>2126</v>
      </c>
      <c r="F6048" s="97">
        <v>0</v>
      </c>
    </row>
    <row r="6049" spans="1:6">
      <c r="A6049" s="96" t="s">
        <v>67</v>
      </c>
      <c r="B6049" s="86" t="s">
        <v>213</v>
      </c>
      <c r="C6049" s="86" t="s">
        <v>2127</v>
      </c>
      <c r="D6049" s="86" t="s">
        <v>2128</v>
      </c>
      <c r="F6049" s="97">
        <v>0</v>
      </c>
    </row>
    <row r="6050" spans="1:6">
      <c r="A6050" s="96" t="s">
        <v>67</v>
      </c>
      <c r="B6050" s="86" t="s">
        <v>213</v>
      </c>
      <c r="C6050" s="86" t="s">
        <v>2129</v>
      </c>
      <c r="D6050" s="86" t="s">
        <v>2130</v>
      </c>
      <c r="F6050" s="97">
        <v>0</v>
      </c>
    </row>
    <row r="6051" spans="1:6">
      <c r="A6051" s="96" t="s">
        <v>67</v>
      </c>
      <c r="B6051" s="86" t="s">
        <v>213</v>
      </c>
      <c r="C6051" s="86" t="s">
        <v>2131</v>
      </c>
      <c r="D6051" s="86" t="s">
        <v>2132</v>
      </c>
      <c r="F6051" s="97">
        <v>0</v>
      </c>
    </row>
    <row r="6052" spans="1:6">
      <c r="A6052" s="96" t="s">
        <v>67</v>
      </c>
      <c r="B6052" s="86" t="s">
        <v>213</v>
      </c>
      <c r="C6052" s="86" t="s">
        <v>2133</v>
      </c>
      <c r="D6052" s="86" t="s">
        <v>2134</v>
      </c>
      <c r="F6052" s="97">
        <v>0</v>
      </c>
    </row>
    <row r="6053" spans="1:6">
      <c r="A6053" s="96" t="s">
        <v>67</v>
      </c>
      <c r="B6053" s="86" t="s">
        <v>213</v>
      </c>
      <c r="C6053" s="86" t="s">
        <v>2135</v>
      </c>
      <c r="D6053" s="86" t="s">
        <v>2136</v>
      </c>
      <c r="F6053" s="97">
        <v>0</v>
      </c>
    </row>
    <row r="6054" spans="1:6">
      <c r="A6054" s="96" t="s">
        <v>67</v>
      </c>
      <c r="B6054" s="86" t="s">
        <v>213</v>
      </c>
      <c r="C6054" s="86" t="s">
        <v>2137</v>
      </c>
      <c r="D6054" s="86" t="s">
        <v>2138</v>
      </c>
      <c r="F6054" s="97">
        <v>0</v>
      </c>
    </row>
    <row r="6055" spans="1:6">
      <c r="A6055" s="96" t="s">
        <v>67</v>
      </c>
      <c r="B6055" s="86" t="s">
        <v>213</v>
      </c>
      <c r="C6055" s="86" t="s">
        <v>2139</v>
      </c>
      <c r="D6055" s="86" t="s">
        <v>2140</v>
      </c>
      <c r="F6055" s="97">
        <v>0</v>
      </c>
    </row>
    <row r="6056" spans="1:6">
      <c r="A6056" s="96" t="s">
        <v>67</v>
      </c>
      <c r="B6056" s="86" t="s">
        <v>213</v>
      </c>
      <c r="C6056" s="86" t="s">
        <v>2141</v>
      </c>
      <c r="D6056" s="86" t="s">
        <v>2142</v>
      </c>
      <c r="F6056" s="97">
        <v>0</v>
      </c>
    </row>
    <row r="6057" spans="1:6">
      <c r="A6057" s="96" t="s">
        <v>67</v>
      </c>
      <c r="B6057" s="86" t="s">
        <v>213</v>
      </c>
      <c r="C6057" s="86" t="s">
        <v>2143</v>
      </c>
      <c r="D6057" s="86" t="s">
        <v>2144</v>
      </c>
      <c r="F6057" s="97">
        <v>0</v>
      </c>
    </row>
    <row r="6058" spans="1:6">
      <c r="A6058" s="96" t="s">
        <v>67</v>
      </c>
      <c r="B6058" s="86" t="s">
        <v>213</v>
      </c>
      <c r="C6058" s="88" t="s">
        <v>2145</v>
      </c>
      <c r="D6058" s="88" t="s">
        <v>2146</v>
      </c>
      <c r="F6058" s="97">
        <v>0</v>
      </c>
    </row>
    <row r="6059" spans="1:6">
      <c r="A6059" s="96" t="s">
        <v>67</v>
      </c>
      <c r="B6059" s="86" t="s">
        <v>213</v>
      </c>
      <c r="C6059" s="86" t="s">
        <v>2147</v>
      </c>
      <c r="D6059" s="86" t="s">
        <v>2148</v>
      </c>
      <c r="F6059" s="97">
        <v>0</v>
      </c>
    </row>
    <row r="6060" spans="1:6">
      <c r="A6060" s="96" t="s">
        <v>67</v>
      </c>
      <c r="B6060" s="86" t="s">
        <v>213</v>
      </c>
      <c r="C6060" s="86" t="s">
        <v>2149</v>
      </c>
      <c r="D6060" s="86" t="s">
        <v>2150</v>
      </c>
      <c r="F6060" s="97">
        <v>0</v>
      </c>
    </row>
    <row r="6061" spans="1:6">
      <c r="A6061" s="96" t="s">
        <v>67</v>
      </c>
      <c r="B6061" s="86" t="s">
        <v>213</v>
      </c>
      <c r="C6061" s="86" t="s">
        <v>2151</v>
      </c>
      <c r="D6061" s="86" t="s">
        <v>2152</v>
      </c>
      <c r="F6061" s="97">
        <v>0</v>
      </c>
    </row>
    <row r="6062" spans="1:6">
      <c r="A6062" s="96" t="s">
        <v>67</v>
      </c>
      <c r="B6062" s="86" t="s">
        <v>213</v>
      </c>
      <c r="C6062" s="86" t="s">
        <v>2153</v>
      </c>
      <c r="D6062" s="86" t="s">
        <v>2233</v>
      </c>
      <c r="F6062" s="97">
        <v>0</v>
      </c>
    </row>
    <row r="6063" spans="1:6">
      <c r="A6063" s="96" t="s">
        <v>67</v>
      </c>
      <c r="B6063" s="86" t="s">
        <v>213</v>
      </c>
      <c r="C6063" s="86" t="s">
        <v>2155</v>
      </c>
      <c r="D6063" s="86" t="s">
        <v>2156</v>
      </c>
      <c r="F6063" s="98">
        <v>2</v>
      </c>
    </row>
    <row r="6064" spans="1:6">
      <c r="A6064" s="96" t="s">
        <v>67</v>
      </c>
      <c r="B6064" s="86" t="s">
        <v>213</v>
      </c>
      <c r="C6064" s="86" t="s">
        <v>2157</v>
      </c>
      <c r="D6064" s="86" t="s">
        <v>2158</v>
      </c>
      <c r="F6064" s="97">
        <v>0</v>
      </c>
    </row>
    <row r="6065" spans="1:6">
      <c r="A6065" s="96" t="s">
        <v>67</v>
      </c>
      <c r="B6065" s="86" t="s">
        <v>213</v>
      </c>
      <c r="C6065" s="86" t="s">
        <v>2159</v>
      </c>
      <c r="D6065" s="86" t="s">
        <v>2160</v>
      </c>
      <c r="F6065" s="97">
        <v>0</v>
      </c>
    </row>
    <row r="6066" spans="1:6">
      <c r="A6066" s="96" t="s">
        <v>67</v>
      </c>
      <c r="B6066" s="86" t="s">
        <v>213</v>
      </c>
      <c r="C6066" s="86" t="s">
        <v>2161</v>
      </c>
      <c r="D6066" s="86" t="s">
        <v>2162</v>
      </c>
      <c r="F6066" s="97">
        <v>0</v>
      </c>
    </row>
    <row r="6067" spans="1:6">
      <c r="A6067" s="96" t="s">
        <v>67</v>
      </c>
      <c r="B6067" s="86" t="s">
        <v>213</v>
      </c>
      <c r="C6067" s="86" t="s">
        <v>2163</v>
      </c>
      <c r="D6067" s="86" t="s">
        <v>2234</v>
      </c>
      <c r="F6067" s="97">
        <v>0</v>
      </c>
    </row>
    <row r="6068" spans="1:6">
      <c r="A6068" s="96" t="s">
        <v>67</v>
      </c>
      <c r="B6068" s="86" t="s">
        <v>213</v>
      </c>
      <c r="C6068" s="86" t="s">
        <v>2165</v>
      </c>
      <c r="D6068" s="86" t="s">
        <v>2166</v>
      </c>
      <c r="F6068" s="97">
        <v>0</v>
      </c>
    </row>
    <row r="6069" spans="1:6">
      <c r="A6069" s="96" t="s">
        <v>67</v>
      </c>
      <c r="B6069" s="86" t="s">
        <v>213</v>
      </c>
      <c r="C6069" s="86" t="s">
        <v>2167</v>
      </c>
      <c r="D6069" s="86" t="s">
        <v>2168</v>
      </c>
      <c r="F6069" s="97">
        <v>0</v>
      </c>
    </row>
    <row r="6070" spans="1:6">
      <c r="A6070" s="96" t="s">
        <v>67</v>
      </c>
      <c r="B6070" s="86" t="s">
        <v>213</v>
      </c>
      <c r="C6070" s="86" t="s">
        <v>2169</v>
      </c>
      <c r="D6070" s="86" t="s">
        <v>2162</v>
      </c>
      <c r="F6070" s="97">
        <v>0</v>
      </c>
    </row>
    <row r="6071" spans="1:6">
      <c r="A6071" s="96" t="s">
        <v>67</v>
      </c>
      <c r="B6071" s="86" t="s">
        <v>213</v>
      </c>
      <c r="C6071" s="86" t="s">
        <v>2170</v>
      </c>
      <c r="D6071" s="86" t="s">
        <v>2171</v>
      </c>
      <c r="F6071" s="97">
        <v>0</v>
      </c>
    </row>
    <row r="6072" spans="1:6">
      <c r="A6072" s="96" t="s">
        <v>67</v>
      </c>
      <c r="B6072" s="86" t="s">
        <v>213</v>
      </c>
      <c r="C6072" s="86" t="s">
        <v>2172</v>
      </c>
      <c r="D6072" s="86" t="s">
        <v>2173</v>
      </c>
      <c r="F6072" s="97">
        <v>0</v>
      </c>
    </row>
    <row r="6073" spans="1:6">
      <c r="A6073" s="96" t="s">
        <v>67</v>
      </c>
      <c r="B6073" s="86" t="s">
        <v>213</v>
      </c>
      <c r="C6073" s="86" t="s">
        <v>2174</v>
      </c>
      <c r="D6073" s="86" t="s">
        <v>2175</v>
      </c>
      <c r="F6073" s="97">
        <v>0</v>
      </c>
    </row>
    <row r="6074" spans="1:6">
      <c r="A6074" s="96" t="s">
        <v>67</v>
      </c>
      <c r="B6074" s="86" t="s">
        <v>213</v>
      </c>
      <c r="C6074" s="86" t="s">
        <v>2176</v>
      </c>
      <c r="D6074" s="86" t="s">
        <v>2177</v>
      </c>
      <c r="F6074" s="97">
        <v>0</v>
      </c>
    </row>
    <row r="6075" spans="1:6">
      <c r="A6075" s="96" t="s">
        <v>67</v>
      </c>
      <c r="B6075" s="86" t="s">
        <v>213</v>
      </c>
      <c r="C6075" s="86" t="s">
        <v>2178</v>
      </c>
      <c r="D6075" s="86" t="s">
        <v>2179</v>
      </c>
      <c r="F6075" s="97">
        <v>0</v>
      </c>
    </row>
    <row r="6076" spans="1:6">
      <c r="A6076" s="96" t="s">
        <v>67</v>
      </c>
      <c r="B6076" s="86" t="s">
        <v>213</v>
      </c>
      <c r="C6076" s="86" t="s">
        <v>2180</v>
      </c>
      <c r="D6076" s="86" t="s">
        <v>2181</v>
      </c>
      <c r="F6076" s="97">
        <v>0</v>
      </c>
    </row>
    <row r="6077" spans="1:6">
      <c r="A6077" s="96" t="s">
        <v>67</v>
      </c>
      <c r="B6077" s="86" t="s">
        <v>213</v>
      </c>
      <c r="C6077" s="86" t="s">
        <v>2182</v>
      </c>
      <c r="D6077" s="86" t="s">
        <v>2183</v>
      </c>
      <c r="F6077" s="97">
        <v>0</v>
      </c>
    </row>
    <row r="6078" spans="1:6">
      <c r="A6078" s="96" t="s">
        <v>67</v>
      </c>
      <c r="B6078" s="86" t="s">
        <v>213</v>
      </c>
      <c r="C6078" s="87" t="s">
        <v>2184</v>
      </c>
      <c r="D6078" s="86" t="s">
        <v>2185</v>
      </c>
      <c r="F6078" s="97">
        <v>0</v>
      </c>
    </row>
    <row r="6079" spans="1:6">
      <c r="A6079" s="96" t="s">
        <v>68</v>
      </c>
      <c r="B6079" s="86" t="s">
        <v>214</v>
      </c>
      <c r="C6079" s="86" t="s">
        <v>298</v>
      </c>
      <c r="D6079" s="86" t="s">
        <v>299</v>
      </c>
      <c r="F6079" s="97">
        <v>0</v>
      </c>
    </row>
    <row r="6080" spans="1:6">
      <c r="A6080" s="96" t="s">
        <v>68</v>
      </c>
      <c r="B6080" s="86" t="s">
        <v>214</v>
      </c>
      <c r="C6080" s="86" t="s">
        <v>302</v>
      </c>
      <c r="D6080" s="86" t="s">
        <v>303</v>
      </c>
      <c r="F6080" s="97">
        <v>0</v>
      </c>
    </row>
    <row r="6081" spans="1:6">
      <c r="A6081" s="96" t="s">
        <v>68</v>
      </c>
      <c r="B6081" s="86" t="s">
        <v>214</v>
      </c>
      <c r="C6081" s="86" t="s">
        <v>306</v>
      </c>
      <c r="D6081" s="86" t="s">
        <v>307</v>
      </c>
      <c r="F6081" s="97">
        <v>0</v>
      </c>
    </row>
    <row r="6082" spans="1:6">
      <c r="A6082" s="96" t="s">
        <v>68</v>
      </c>
      <c r="B6082" s="86" t="s">
        <v>214</v>
      </c>
      <c r="C6082" s="86" t="s">
        <v>308</v>
      </c>
      <c r="D6082" s="86" t="s">
        <v>309</v>
      </c>
      <c r="F6082" s="97">
        <v>0</v>
      </c>
    </row>
    <row r="6083" spans="1:6">
      <c r="A6083" s="96" t="s">
        <v>68</v>
      </c>
      <c r="B6083" s="86" t="s">
        <v>214</v>
      </c>
      <c r="C6083" s="86" t="s">
        <v>311</v>
      </c>
      <c r="D6083" s="86" t="s">
        <v>312</v>
      </c>
      <c r="F6083" s="97">
        <v>0</v>
      </c>
    </row>
    <row r="6084" spans="1:6">
      <c r="A6084" s="96" t="s">
        <v>68</v>
      </c>
      <c r="B6084" s="86" t="s">
        <v>214</v>
      </c>
      <c r="C6084" s="86" t="s">
        <v>314</v>
      </c>
      <c r="D6084" s="86" t="s">
        <v>315</v>
      </c>
      <c r="F6084" s="97">
        <v>0</v>
      </c>
    </row>
    <row r="6085" spans="1:6">
      <c r="A6085" s="96" t="s">
        <v>68</v>
      </c>
      <c r="B6085" s="86" t="s">
        <v>214</v>
      </c>
      <c r="C6085" s="86" t="s">
        <v>317</v>
      </c>
      <c r="D6085" s="86" t="s">
        <v>318</v>
      </c>
      <c r="F6085" s="97">
        <v>0</v>
      </c>
    </row>
    <row r="6086" spans="1:6">
      <c r="A6086" s="96" t="s">
        <v>68</v>
      </c>
      <c r="B6086" s="86" t="s">
        <v>214</v>
      </c>
      <c r="C6086" s="86" t="s">
        <v>320</v>
      </c>
      <c r="D6086" s="86" t="s">
        <v>321</v>
      </c>
      <c r="F6086" s="97">
        <v>0</v>
      </c>
    </row>
    <row r="6087" spans="1:6">
      <c r="A6087" s="96" t="s">
        <v>68</v>
      </c>
      <c r="B6087" s="86" t="s">
        <v>214</v>
      </c>
      <c r="C6087" s="86" t="s">
        <v>322</v>
      </c>
      <c r="D6087" s="86" t="s">
        <v>323</v>
      </c>
      <c r="F6087" s="97">
        <v>0</v>
      </c>
    </row>
    <row r="6088" spans="1:6">
      <c r="A6088" s="96" t="s">
        <v>68</v>
      </c>
      <c r="B6088" s="86" t="s">
        <v>214</v>
      </c>
      <c r="C6088" s="86" t="s">
        <v>325</v>
      </c>
      <c r="D6088" s="86" t="s">
        <v>326</v>
      </c>
      <c r="F6088" s="97">
        <v>0</v>
      </c>
    </row>
    <row r="6089" spans="1:6">
      <c r="A6089" s="96" t="s">
        <v>68</v>
      </c>
      <c r="B6089" s="86" t="s">
        <v>214</v>
      </c>
      <c r="C6089" s="86" t="s">
        <v>327</v>
      </c>
      <c r="D6089" s="86" t="s">
        <v>328</v>
      </c>
      <c r="F6089" s="97">
        <v>0</v>
      </c>
    </row>
    <row r="6090" spans="1:6">
      <c r="A6090" s="96" t="s">
        <v>68</v>
      </c>
      <c r="B6090" s="86" t="s">
        <v>214</v>
      </c>
      <c r="C6090" s="87" t="s">
        <v>330</v>
      </c>
      <c r="D6090" s="86" t="s">
        <v>331</v>
      </c>
      <c r="F6090" s="97">
        <v>0</v>
      </c>
    </row>
    <row r="6091" spans="1:6">
      <c r="A6091" s="96" t="s">
        <v>68</v>
      </c>
      <c r="B6091" s="86" t="s">
        <v>214</v>
      </c>
      <c r="C6091" s="86" t="s">
        <v>332</v>
      </c>
      <c r="D6091" s="86" t="s">
        <v>333</v>
      </c>
      <c r="F6091" s="97">
        <v>0</v>
      </c>
    </row>
    <row r="6092" spans="1:6">
      <c r="A6092" s="96" t="s">
        <v>68</v>
      </c>
      <c r="B6092" s="86" t="s">
        <v>214</v>
      </c>
      <c r="C6092" s="86" t="s">
        <v>334</v>
      </c>
      <c r="D6092" s="86" t="s">
        <v>335</v>
      </c>
      <c r="F6092" s="97">
        <v>0</v>
      </c>
    </row>
    <row r="6093" spans="1:6">
      <c r="A6093" s="96" t="s">
        <v>68</v>
      </c>
      <c r="B6093" s="86" t="s">
        <v>214</v>
      </c>
      <c r="C6093" s="86" t="s">
        <v>336</v>
      </c>
      <c r="D6093" s="86" t="s">
        <v>337</v>
      </c>
      <c r="F6093" s="97">
        <v>0</v>
      </c>
    </row>
    <row r="6094" spans="1:6">
      <c r="A6094" s="96" t="s">
        <v>68</v>
      </c>
      <c r="B6094" s="86" t="s">
        <v>214</v>
      </c>
      <c r="C6094" s="86" t="s">
        <v>339</v>
      </c>
      <c r="D6094" s="86" t="s">
        <v>340</v>
      </c>
      <c r="F6094" s="97">
        <v>0</v>
      </c>
    </row>
    <row r="6095" spans="1:6">
      <c r="A6095" s="96" t="s">
        <v>68</v>
      </c>
      <c r="B6095" s="86" t="s">
        <v>214</v>
      </c>
      <c r="C6095" s="86" t="s">
        <v>342</v>
      </c>
      <c r="D6095" s="86" t="s">
        <v>343</v>
      </c>
      <c r="F6095" s="97">
        <v>0</v>
      </c>
    </row>
    <row r="6096" spans="1:6">
      <c r="A6096" s="96" t="s">
        <v>68</v>
      </c>
      <c r="B6096" s="86" t="s">
        <v>214</v>
      </c>
      <c r="C6096" s="86" t="s">
        <v>344</v>
      </c>
      <c r="D6096" s="86" t="s">
        <v>345</v>
      </c>
      <c r="F6096" s="97">
        <v>0</v>
      </c>
    </row>
    <row r="6097" spans="1:6">
      <c r="A6097" s="96" t="s">
        <v>68</v>
      </c>
      <c r="B6097" s="86" t="s">
        <v>214</v>
      </c>
      <c r="C6097" s="86" t="s">
        <v>347</v>
      </c>
      <c r="D6097" s="86" t="s">
        <v>348</v>
      </c>
      <c r="F6097" s="97">
        <v>0</v>
      </c>
    </row>
    <row r="6098" spans="1:6">
      <c r="A6098" s="96" t="s">
        <v>68</v>
      </c>
      <c r="B6098" s="86" t="s">
        <v>214</v>
      </c>
      <c r="C6098" s="86" t="s">
        <v>349</v>
      </c>
      <c r="D6098" s="86" t="s">
        <v>350</v>
      </c>
      <c r="F6098" s="97">
        <v>0</v>
      </c>
    </row>
    <row r="6099" spans="1:6">
      <c r="A6099" s="96" t="s">
        <v>68</v>
      </c>
      <c r="B6099" s="86" t="s">
        <v>214</v>
      </c>
      <c r="C6099" s="86" t="s">
        <v>353</v>
      </c>
      <c r="D6099" s="86" t="s">
        <v>354</v>
      </c>
      <c r="F6099" s="97">
        <v>0</v>
      </c>
    </row>
    <row r="6100" spans="1:6">
      <c r="A6100" s="96" t="s">
        <v>68</v>
      </c>
      <c r="B6100" s="86" t="s">
        <v>214</v>
      </c>
      <c r="C6100" s="86" t="s">
        <v>355</v>
      </c>
      <c r="D6100" s="86" t="s">
        <v>356</v>
      </c>
      <c r="F6100" s="97">
        <v>0</v>
      </c>
    </row>
    <row r="6101" spans="1:6">
      <c r="A6101" s="96" t="s">
        <v>68</v>
      </c>
      <c r="B6101" s="86" t="s">
        <v>214</v>
      </c>
      <c r="C6101" s="86" t="s">
        <v>358</v>
      </c>
      <c r="D6101" s="86" t="s">
        <v>359</v>
      </c>
      <c r="F6101" s="97">
        <v>0</v>
      </c>
    </row>
    <row r="6102" spans="1:6">
      <c r="A6102" s="96" t="s">
        <v>68</v>
      </c>
      <c r="B6102" s="86" t="s">
        <v>214</v>
      </c>
      <c r="C6102" s="86" t="s">
        <v>360</v>
      </c>
      <c r="D6102" s="86" t="s">
        <v>361</v>
      </c>
      <c r="F6102" s="97">
        <v>0</v>
      </c>
    </row>
    <row r="6103" spans="1:6">
      <c r="A6103" s="96" t="s">
        <v>68</v>
      </c>
      <c r="B6103" s="86" t="s">
        <v>214</v>
      </c>
      <c r="C6103" s="86" t="s">
        <v>362</v>
      </c>
      <c r="D6103" s="86" t="s">
        <v>363</v>
      </c>
      <c r="F6103" s="97">
        <v>0</v>
      </c>
    </row>
    <row r="6104" spans="1:6">
      <c r="A6104" s="96" t="s">
        <v>68</v>
      </c>
      <c r="B6104" s="86" t="s">
        <v>214</v>
      </c>
      <c r="C6104" s="86" t="s">
        <v>364</v>
      </c>
      <c r="D6104" s="86" t="s">
        <v>365</v>
      </c>
      <c r="F6104" s="97">
        <v>0</v>
      </c>
    </row>
    <row r="6105" spans="1:6">
      <c r="A6105" s="96" t="s">
        <v>68</v>
      </c>
      <c r="B6105" s="86" t="s">
        <v>214</v>
      </c>
      <c r="C6105" s="86" t="s">
        <v>366</v>
      </c>
      <c r="D6105" s="86" t="s">
        <v>367</v>
      </c>
      <c r="F6105" s="97">
        <v>0</v>
      </c>
    </row>
    <row r="6106" spans="1:6">
      <c r="A6106" s="96" t="s">
        <v>68</v>
      </c>
      <c r="B6106" s="86" t="s">
        <v>214</v>
      </c>
      <c r="C6106" s="86" t="s">
        <v>369</v>
      </c>
      <c r="D6106" s="86" t="s">
        <v>370</v>
      </c>
      <c r="F6106" s="97">
        <v>0</v>
      </c>
    </row>
    <row r="6107" spans="1:6">
      <c r="A6107" s="96" t="s">
        <v>68</v>
      </c>
      <c r="B6107" s="86" t="s">
        <v>214</v>
      </c>
      <c r="C6107" s="86" t="s">
        <v>371</v>
      </c>
      <c r="D6107" s="86" t="s">
        <v>372</v>
      </c>
      <c r="F6107" s="97">
        <v>0</v>
      </c>
    </row>
    <row r="6108" spans="1:6">
      <c r="A6108" s="96" t="s">
        <v>68</v>
      </c>
      <c r="B6108" s="86" t="s">
        <v>214</v>
      </c>
      <c r="C6108" s="86" t="s">
        <v>373</v>
      </c>
      <c r="D6108" s="86" t="s">
        <v>374</v>
      </c>
      <c r="F6108" s="97">
        <v>0</v>
      </c>
    </row>
    <row r="6109" spans="1:6">
      <c r="A6109" s="96" t="s">
        <v>68</v>
      </c>
      <c r="B6109" s="86" t="s">
        <v>214</v>
      </c>
      <c r="C6109" s="86" t="s">
        <v>376</v>
      </c>
      <c r="D6109" s="86" t="s">
        <v>377</v>
      </c>
      <c r="F6109" s="97">
        <v>0</v>
      </c>
    </row>
    <row r="6110" spans="1:6">
      <c r="A6110" s="96" t="s">
        <v>68</v>
      </c>
      <c r="B6110" s="86" t="s">
        <v>214</v>
      </c>
      <c r="C6110" s="86" t="s">
        <v>378</v>
      </c>
      <c r="D6110" s="86" t="s">
        <v>379</v>
      </c>
      <c r="F6110" s="97">
        <v>0</v>
      </c>
    </row>
    <row r="6111" spans="1:6">
      <c r="A6111" s="96" t="s">
        <v>68</v>
      </c>
      <c r="B6111" s="86" t="s">
        <v>214</v>
      </c>
      <c r="C6111" s="86" t="s">
        <v>382</v>
      </c>
      <c r="D6111" s="86" t="s">
        <v>383</v>
      </c>
      <c r="F6111" s="97">
        <v>0</v>
      </c>
    </row>
    <row r="6112" spans="1:6">
      <c r="A6112" s="96" t="s">
        <v>68</v>
      </c>
      <c r="B6112" s="86" t="s">
        <v>214</v>
      </c>
      <c r="C6112" s="86" t="s">
        <v>385</v>
      </c>
      <c r="D6112" s="86" t="s">
        <v>386</v>
      </c>
      <c r="F6112" s="97">
        <v>0</v>
      </c>
    </row>
    <row r="6113" spans="1:6">
      <c r="A6113" s="96" t="s">
        <v>68</v>
      </c>
      <c r="B6113" s="86" t="s">
        <v>214</v>
      </c>
      <c r="C6113" s="86" t="s">
        <v>387</v>
      </c>
      <c r="D6113" s="86" t="s">
        <v>388</v>
      </c>
      <c r="F6113" s="97">
        <v>0</v>
      </c>
    </row>
    <row r="6114" spans="1:6">
      <c r="A6114" s="96" t="s">
        <v>68</v>
      </c>
      <c r="B6114" s="86" t="s">
        <v>214</v>
      </c>
      <c r="C6114" s="86" t="s">
        <v>390</v>
      </c>
      <c r="D6114" s="86" t="s">
        <v>391</v>
      </c>
      <c r="F6114" s="97">
        <v>0</v>
      </c>
    </row>
    <row r="6115" spans="1:6">
      <c r="A6115" s="96" t="s">
        <v>68</v>
      </c>
      <c r="B6115" s="86" t="s">
        <v>214</v>
      </c>
      <c r="C6115" s="86" t="s">
        <v>392</v>
      </c>
      <c r="D6115" s="86" t="s">
        <v>393</v>
      </c>
      <c r="F6115" s="97">
        <v>0</v>
      </c>
    </row>
    <row r="6116" spans="1:6">
      <c r="A6116" s="96" t="s">
        <v>68</v>
      </c>
      <c r="B6116" s="86" t="s">
        <v>214</v>
      </c>
      <c r="C6116" s="86" t="s">
        <v>394</v>
      </c>
      <c r="D6116" s="86" t="s">
        <v>395</v>
      </c>
      <c r="F6116" s="97">
        <v>0</v>
      </c>
    </row>
    <row r="6117" spans="1:6">
      <c r="A6117" s="96" t="s">
        <v>68</v>
      </c>
      <c r="B6117" s="86" t="s">
        <v>214</v>
      </c>
      <c r="C6117" s="86" t="s">
        <v>396</v>
      </c>
      <c r="D6117" s="86" t="s">
        <v>397</v>
      </c>
      <c r="F6117" s="97">
        <v>0</v>
      </c>
    </row>
    <row r="6118" spans="1:6">
      <c r="A6118" s="96" t="s">
        <v>68</v>
      </c>
      <c r="B6118" s="86" t="s">
        <v>214</v>
      </c>
      <c r="C6118" s="86" t="s">
        <v>398</v>
      </c>
      <c r="D6118" s="86" t="s">
        <v>399</v>
      </c>
      <c r="F6118" s="97">
        <v>0</v>
      </c>
    </row>
    <row r="6119" spans="1:6">
      <c r="A6119" s="96" t="s">
        <v>68</v>
      </c>
      <c r="B6119" s="86" t="s">
        <v>214</v>
      </c>
      <c r="C6119" s="86" t="s">
        <v>401</v>
      </c>
      <c r="D6119" s="86" t="s">
        <v>402</v>
      </c>
      <c r="F6119" s="97">
        <v>0</v>
      </c>
    </row>
    <row r="6120" spans="1:6">
      <c r="A6120" s="96" t="s">
        <v>68</v>
      </c>
      <c r="B6120" s="86" t="s">
        <v>214</v>
      </c>
      <c r="C6120" s="86" t="s">
        <v>404</v>
      </c>
      <c r="D6120" s="86" t="s">
        <v>405</v>
      </c>
      <c r="F6120" s="97">
        <v>0</v>
      </c>
    </row>
    <row r="6121" spans="1:6">
      <c r="A6121" s="96" t="s">
        <v>68</v>
      </c>
      <c r="B6121" s="86" t="s">
        <v>214</v>
      </c>
      <c r="C6121" s="86" t="s">
        <v>406</v>
      </c>
      <c r="D6121" s="86" t="s">
        <v>407</v>
      </c>
      <c r="F6121" s="97">
        <v>0</v>
      </c>
    </row>
    <row r="6122" spans="1:6">
      <c r="A6122" s="96" t="s">
        <v>68</v>
      </c>
      <c r="B6122" s="86" t="s">
        <v>214</v>
      </c>
      <c r="C6122" s="86" t="s">
        <v>408</v>
      </c>
      <c r="D6122" s="86" t="s">
        <v>409</v>
      </c>
      <c r="F6122" s="97">
        <v>0</v>
      </c>
    </row>
    <row r="6123" spans="1:6">
      <c r="A6123" s="96" t="s">
        <v>68</v>
      </c>
      <c r="B6123" s="86" t="s">
        <v>214</v>
      </c>
      <c r="C6123" s="86" t="s">
        <v>410</v>
      </c>
      <c r="D6123" s="86" t="s">
        <v>411</v>
      </c>
      <c r="F6123" s="97">
        <v>0</v>
      </c>
    </row>
    <row r="6124" spans="1:6">
      <c r="A6124" s="96" t="s">
        <v>68</v>
      </c>
      <c r="B6124" s="86" t="s">
        <v>214</v>
      </c>
      <c r="C6124" s="86" t="s">
        <v>412</v>
      </c>
      <c r="D6124" s="86" t="s">
        <v>413</v>
      </c>
      <c r="F6124" s="97">
        <v>0</v>
      </c>
    </row>
    <row r="6125" spans="1:6">
      <c r="A6125" s="96" t="s">
        <v>68</v>
      </c>
      <c r="B6125" s="86" t="s">
        <v>214</v>
      </c>
      <c r="C6125" s="86" t="s">
        <v>415</v>
      </c>
      <c r="D6125" s="86" t="s">
        <v>416</v>
      </c>
      <c r="F6125" s="97">
        <v>0</v>
      </c>
    </row>
    <row r="6126" spans="1:6">
      <c r="A6126" s="96" t="s">
        <v>68</v>
      </c>
      <c r="B6126" s="86" t="s">
        <v>214</v>
      </c>
      <c r="C6126" s="86" t="s">
        <v>418</v>
      </c>
      <c r="D6126" s="86" t="s">
        <v>419</v>
      </c>
      <c r="F6126" s="97">
        <v>0</v>
      </c>
    </row>
    <row r="6127" spans="1:6">
      <c r="A6127" s="96" t="s">
        <v>68</v>
      </c>
      <c r="B6127" s="86" t="s">
        <v>214</v>
      </c>
      <c r="C6127" s="86" t="s">
        <v>420</v>
      </c>
      <c r="D6127" s="86" t="s">
        <v>421</v>
      </c>
      <c r="F6127" s="97">
        <v>0</v>
      </c>
    </row>
    <row r="6128" spans="1:6">
      <c r="A6128" s="96" t="s">
        <v>68</v>
      </c>
      <c r="B6128" s="86" t="s">
        <v>214</v>
      </c>
      <c r="C6128" s="86" t="s">
        <v>423</v>
      </c>
      <c r="D6128" s="86" t="s">
        <v>424</v>
      </c>
      <c r="F6128" s="97">
        <v>0</v>
      </c>
    </row>
    <row r="6129" spans="1:6">
      <c r="A6129" s="96" t="s">
        <v>68</v>
      </c>
      <c r="B6129" s="86" t="s">
        <v>214</v>
      </c>
      <c r="C6129" s="86" t="s">
        <v>426</v>
      </c>
      <c r="D6129" s="86" t="s">
        <v>427</v>
      </c>
      <c r="F6129" s="97">
        <v>0</v>
      </c>
    </row>
    <row r="6130" spans="1:6">
      <c r="A6130" s="96" t="s">
        <v>68</v>
      </c>
      <c r="B6130" s="86" t="s">
        <v>214</v>
      </c>
      <c r="C6130" s="86" t="s">
        <v>428</v>
      </c>
      <c r="D6130" s="86" t="s">
        <v>429</v>
      </c>
      <c r="F6130" s="97">
        <v>0</v>
      </c>
    </row>
    <row r="6131" spans="1:6">
      <c r="A6131" s="96" t="s">
        <v>68</v>
      </c>
      <c r="B6131" s="86" t="s">
        <v>214</v>
      </c>
      <c r="C6131" s="86" t="s">
        <v>430</v>
      </c>
      <c r="D6131" s="86" t="s">
        <v>431</v>
      </c>
      <c r="F6131" s="97">
        <v>0</v>
      </c>
    </row>
    <row r="6132" spans="1:6">
      <c r="A6132" s="96" t="s">
        <v>68</v>
      </c>
      <c r="B6132" s="86" t="s">
        <v>214</v>
      </c>
      <c r="C6132" s="86" t="s">
        <v>432</v>
      </c>
      <c r="D6132" s="86" t="s">
        <v>433</v>
      </c>
      <c r="F6132" s="97">
        <v>0</v>
      </c>
    </row>
    <row r="6133" spans="1:6">
      <c r="A6133" s="96" t="s">
        <v>68</v>
      </c>
      <c r="B6133" s="86" t="s">
        <v>214</v>
      </c>
      <c r="C6133" s="86" t="s">
        <v>435</v>
      </c>
      <c r="D6133" s="86" t="s">
        <v>436</v>
      </c>
      <c r="F6133" s="97">
        <v>0</v>
      </c>
    </row>
    <row r="6134" spans="1:6">
      <c r="A6134" s="96" t="s">
        <v>68</v>
      </c>
      <c r="B6134" s="86" t="s">
        <v>214</v>
      </c>
      <c r="C6134" s="86" t="s">
        <v>438</v>
      </c>
      <c r="D6134" s="86" t="s">
        <v>439</v>
      </c>
      <c r="F6134" s="97">
        <v>0</v>
      </c>
    </row>
    <row r="6135" spans="1:6">
      <c r="A6135" s="96" t="s">
        <v>68</v>
      </c>
      <c r="B6135" s="86" t="s">
        <v>214</v>
      </c>
      <c r="C6135" s="86" t="s">
        <v>440</v>
      </c>
      <c r="D6135" s="86" t="s">
        <v>441</v>
      </c>
      <c r="F6135" s="97">
        <v>0</v>
      </c>
    </row>
    <row r="6136" spans="1:6">
      <c r="A6136" s="96" t="s">
        <v>68</v>
      </c>
      <c r="B6136" s="86" t="s">
        <v>214</v>
      </c>
      <c r="C6136" s="86" t="s">
        <v>442</v>
      </c>
      <c r="D6136" s="86" t="s">
        <v>443</v>
      </c>
      <c r="F6136" s="97">
        <v>0</v>
      </c>
    </row>
    <row r="6137" spans="1:6">
      <c r="A6137" s="96" t="s">
        <v>68</v>
      </c>
      <c r="B6137" s="86" t="s">
        <v>214</v>
      </c>
      <c r="C6137" s="86" t="s">
        <v>445</v>
      </c>
      <c r="D6137" s="86" t="s">
        <v>446</v>
      </c>
      <c r="F6137" s="97">
        <v>0</v>
      </c>
    </row>
    <row r="6138" spans="1:6">
      <c r="A6138" s="96" t="s">
        <v>68</v>
      </c>
      <c r="B6138" s="86" t="s">
        <v>214</v>
      </c>
      <c r="C6138" s="86" t="s">
        <v>447</v>
      </c>
      <c r="D6138" s="86" t="s">
        <v>448</v>
      </c>
      <c r="F6138" s="97">
        <v>0</v>
      </c>
    </row>
    <row r="6139" spans="1:6">
      <c r="A6139" s="96" t="s">
        <v>68</v>
      </c>
      <c r="B6139" s="86" t="s">
        <v>214</v>
      </c>
      <c r="C6139" s="86" t="s">
        <v>449</v>
      </c>
      <c r="D6139" s="86" t="s">
        <v>450</v>
      </c>
      <c r="F6139" s="97">
        <v>0</v>
      </c>
    </row>
    <row r="6140" spans="1:6">
      <c r="A6140" s="96" t="s">
        <v>68</v>
      </c>
      <c r="B6140" s="86" t="s">
        <v>214</v>
      </c>
      <c r="C6140" s="86" t="s">
        <v>452</v>
      </c>
      <c r="D6140" s="86" t="s">
        <v>453</v>
      </c>
      <c r="F6140" s="97">
        <v>0</v>
      </c>
    </row>
    <row r="6141" spans="1:6">
      <c r="A6141" s="96" t="s">
        <v>68</v>
      </c>
      <c r="B6141" s="86" t="s">
        <v>214</v>
      </c>
      <c r="C6141" s="86" t="s">
        <v>455</v>
      </c>
      <c r="D6141" s="86" t="s">
        <v>456</v>
      </c>
      <c r="F6141" s="97">
        <v>0</v>
      </c>
    </row>
    <row r="6142" spans="1:6">
      <c r="A6142" s="96" t="s">
        <v>68</v>
      </c>
      <c r="B6142" s="86" t="s">
        <v>214</v>
      </c>
      <c r="C6142" s="86" t="s">
        <v>457</v>
      </c>
      <c r="D6142" s="86" t="s">
        <v>458</v>
      </c>
      <c r="F6142" s="97">
        <v>0</v>
      </c>
    </row>
    <row r="6143" spans="1:6">
      <c r="A6143" s="96" t="s">
        <v>68</v>
      </c>
      <c r="B6143" s="86" t="s">
        <v>214</v>
      </c>
      <c r="C6143" s="86" t="s">
        <v>459</v>
      </c>
      <c r="D6143" s="86" t="s">
        <v>460</v>
      </c>
      <c r="F6143" s="97">
        <v>0</v>
      </c>
    </row>
    <row r="6144" spans="1:6">
      <c r="A6144" s="96" t="s">
        <v>68</v>
      </c>
      <c r="B6144" s="86" t="s">
        <v>214</v>
      </c>
      <c r="C6144" s="86" t="s">
        <v>462</v>
      </c>
      <c r="D6144" s="86" t="s">
        <v>463</v>
      </c>
      <c r="F6144" s="97">
        <v>0</v>
      </c>
    </row>
    <row r="6145" spans="1:6">
      <c r="A6145" s="96" t="s">
        <v>68</v>
      </c>
      <c r="B6145" s="86" t="s">
        <v>214</v>
      </c>
      <c r="C6145" s="86" t="s">
        <v>464</v>
      </c>
      <c r="D6145" s="86" t="s">
        <v>465</v>
      </c>
      <c r="F6145" s="97">
        <v>0</v>
      </c>
    </row>
    <row r="6146" spans="1:6">
      <c r="A6146" s="96" t="s">
        <v>68</v>
      </c>
      <c r="B6146" s="86" t="s">
        <v>214</v>
      </c>
      <c r="C6146" s="86" t="s">
        <v>466</v>
      </c>
      <c r="D6146" s="86" t="s">
        <v>467</v>
      </c>
      <c r="F6146" s="97">
        <v>0</v>
      </c>
    </row>
    <row r="6147" spans="1:6">
      <c r="A6147" s="96" t="s">
        <v>68</v>
      </c>
      <c r="B6147" s="86" t="s">
        <v>214</v>
      </c>
      <c r="C6147" s="86" t="s">
        <v>468</v>
      </c>
      <c r="D6147" s="86" t="s">
        <v>469</v>
      </c>
      <c r="F6147" s="97">
        <v>0</v>
      </c>
    </row>
    <row r="6148" spans="1:6">
      <c r="A6148" s="96" t="s">
        <v>68</v>
      </c>
      <c r="B6148" s="86" t="s">
        <v>214</v>
      </c>
      <c r="C6148" s="86" t="s">
        <v>470</v>
      </c>
      <c r="D6148" s="86" t="s">
        <v>471</v>
      </c>
      <c r="F6148" s="97">
        <v>0</v>
      </c>
    </row>
    <row r="6149" spans="1:6">
      <c r="A6149" s="96" t="s">
        <v>68</v>
      </c>
      <c r="B6149" s="86" t="s">
        <v>214</v>
      </c>
      <c r="C6149" s="86" t="s">
        <v>472</v>
      </c>
      <c r="D6149" s="86" t="s">
        <v>473</v>
      </c>
      <c r="F6149" s="97">
        <v>0</v>
      </c>
    </row>
    <row r="6150" spans="1:6">
      <c r="A6150" s="96" t="s">
        <v>68</v>
      </c>
      <c r="B6150" s="86" t="s">
        <v>214</v>
      </c>
      <c r="C6150" s="86" t="s">
        <v>475</v>
      </c>
      <c r="D6150" s="86" t="s">
        <v>476</v>
      </c>
      <c r="F6150" s="97">
        <v>0</v>
      </c>
    </row>
    <row r="6151" spans="1:6">
      <c r="A6151" s="96" t="s">
        <v>68</v>
      </c>
      <c r="B6151" s="86" t="s">
        <v>214</v>
      </c>
      <c r="C6151" s="86" t="s">
        <v>477</v>
      </c>
      <c r="D6151" s="86" t="s">
        <v>478</v>
      </c>
      <c r="F6151" s="97">
        <v>0</v>
      </c>
    </row>
    <row r="6152" spans="1:6">
      <c r="A6152" s="96" t="s">
        <v>68</v>
      </c>
      <c r="B6152" s="86" t="s">
        <v>214</v>
      </c>
      <c r="C6152" s="86" t="s">
        <v>479</v>
      </c>
      <c r="D6152" s="86" t="s">
        <v>480</v>
      </c>
      <c r="F6152" s="97">
        <v>0</v>
      </c>
    </row>
    <row r="6153" spans="1:6">
      <c r="A6153" s="96" t="s">
        <v>68</v>
      </c>
      <c r="B6153" s="86" t="s">
        <v>214</v>
      </c>
      <c r="C6153" s="86" t="s">
        <v>481</v>
      </c>
      <c r="D6153" s="86" t="s">
        <v>482</v>
      </c>
      <c r="F6153" s="97">
        <v>0</v>
      </c>
    </row>
    <row r="6154" spans="1:6">
      <c r="A6154" s="96" t="s">
        <v>68</v>
      </c>
      <c r="B6154" s="86" t="s">
        <v>214</v>
      </c>
      <c r="C6154" s="86" t="s">
        <v>483</v>
      </c>
      <c r="D6154" s="86" t="s">
        <v>484</v>
      </c>
      <c r="F6154" s="97">
        <v>0</v>
      </c>
    </row>
    <row r="6155" spans="1:6">
      <c r="A6155" s="96" t="s">
        <v>68</v>
      </c>
      <c r="B6155" s="86" t="s">
        <v>214</v>
      </c>
      <c r="C6155" s="86" t="s">
        <v>485</v>
      </c>
      <c r="D6155" s="86" t="s">
        <v>486</v>
      </c>
      <c r="F6155" s="97">
        <v>0</v>
      </c>
    </row>
    <row r="6156" spans="1:6">
      <c r="A6156" s="96" t="s">
        <v>68</v>
      </c>
      <c r="B6156" s="86" t="s">
        <v>214</v>
      </c>
      <c r="C6156" s="86" t="s">
        <v>487</v>
      </c>
      <c r="D6156" s="86" t="s">
        <v>488</v>
      </c>
      <c r="F6156" s="97">
        <v>0</v>
      </c>
    </row>
    <row r="6157" spans="1:6">
      <c r="A6157" s="96" t="s">
        <v>68</v>
      </c>
      <c r="B6157" s="86" t="s">
        <v>214</v>
      </c>
      <c r="C6157" s="86" t="s">
        <v>489</v>
      </c>
      <c r="D6157" s="86" t="s">
        <v>490</v>
      </c>
      <c r="F6157" s="97">
        <v>0</v>
      </c>
    </row>
    <row r="6158" spans="1:6">
      <c r="A6158" s="96" t="s">
        <v>68</v>
      </c>
      <c r="B6158" s="86" t="s">
        <v>214</v>
      </c>
      <c r="C6158" s="86" t="s">
        <v>491</v>
      </c>
      <c r="D6158" s="86" t="s">
        <v>492</v>
      </c>
      <c r="F6158" s="97">
        <v>0</v>
      </c>
    </row>
    <row r="6159" spans="1:6">
      <c r="A6159" s="96" t="s">
        <v>68</v>
      </c>
      <c r="B6159" s="86" t="s">
        <v>214</v>
      </c>
      <c r="C6159" s="86" t="s">
        <v>493</v>
      </c>
      <c r="D6159" s="86" t="s">
        <v>494</v>
      </c>
      <c r="F6159" s="97">
        <v>0</v>
      </c>
    </row>
    <row r="6160" spans="1:6">
      <c r="A6160" s="96" t="s">
        <v>68</v>
      </c>
      <c r="B6160" s="86" t="s">
        <v>214</v>
      </c>
      <c r="C6160" s="86" t="s">
        <v>495</v>
      </c>
      <c r="D6160" s="86" t="s">
        <v>496</v>
      </c>
      <c r="F6160" s="97">
        <v>0</v>
      </c>
    </row>
    <row r="6161" spans="1:6">
      <c r="A6161" s="96" t="s">
        <v>68</v>
      </c>
      <c r="B6161" s="86" t="s">
        <v>214</v>
      </c>
      <c r="C6161" s="86" t="s">
        <v>497</v>
      </c>
      <c r="D6161" s="86" t="s">
        <v>498</v>
      </c>
      <c r="F6161" s="97">
        <v>0</v>
      </c>
    </row>
    <row r="6162" spans="1:6">
      <c r="A6162" s="96" t="s">
        <v>68</v>
      </c>
      <c r="B6162" s="86" t="s">
        <v>214</v>
      </c>
      <c r="C6162" s="86" t="s">
        <v>499</v>
      </c>
      <c r="D6162" s="86" t="s">
        <v>500</v>
      </c>
      <c r="F6162" s="97">
        <v>0</v>
      </c>
    </row>
    <row r="6163" spans="1:6">
      <c r="A6163" s="96" t="s">
        <v>68</v>
      </c>
      <c r="B6163" s="86" t="s">
        <v>214</v>
      </c>
      <c r="C6163" s="86" t="s">
        <v>501</v>
      </c>
      <c r="D6163" s="86" t="s">
        <v>502</v>
      </c>
      <c r="F6163" s="97">
        <v>0</v>
      </c>
    </row>
    <row r="6164" spans="1:6">
      <c r="A6164" s="96" t="s">
        <v>68</v>
      </c>
      <c r="B6164" s="86" t="s">
        <v>214</v>
      </c>
      <c r="C6164" s="86" t="s">
        <v>503</v>
      </c>
      <c r="D6164" s="86" t="s">
        <v>504</v>
      </c>
      <c r="F6164" s="97">
        <v>0</v>
      </c>
    </row>
    <row r="6165" spans="1:6">
      <c r="A6165" s="96" t="s">
        <v>68</v>
      </c>
      <c r="B6165" s="86" t="s">
        <v>214</v>
      </c>
      <c r="C6165" s="86" t="s">
        <v>505</v>
      </c>
      <c r="D6165" s="86" t="s">
        <v>506</v>
      </c>
      <c r="F6165" s="97">
        <v>0</v>
      </c>
    </row>
    <row r="6166" spans="1:6">
      <c r="A6166" s="96" t="s">
        <v>68</v>
      </c>
      <c r="B6166" s="86" t="s">
        <v>214</v>
      </c>
      <c r="C6166" s="86" t="s">
        <v>507</v>
      </c>
      <c r="D6166" s="86" t="s">
        <v>508</v>
      </c>
      <c r="F6166" s="97">
        <v>0</v>
      </c>
    </row>
    <row r="6167" spans="1:6">
      <c r="A6167" s="96" t="s">
        <v>68</v>
      </c>
      <c r="B6167" s="86" t="s">
        <v>214</v>
      </c>
      <c r="C6167" s="86" t="s">
        <v>509</v>
      </c>
      <c r="D6167" s="86" t="s">
        <v>510</v>
      </c>
      <c r="F6167" s="97">
        <v>0</v>
      </c>
    </row>
    <row r="6168" spans="1:6">
      <c r="A6168" s="96" t="s">
        <v>68</v>
      </c>
      <c r="B6168" s="86" t="s">
        <v>214</v>
      </c>
      <c r="C6168" s="86" t="s">
        <v>511</v>
      </c>
      <c r="D6168" s="86" t="s">
        <v>512</v>
      </c>
      <c r="F6168" s="97">
        <v>0</v>
      </c>
    </row>
    <row r="6169" spans="1:6">
      <c r="A6169" s="96" t="s">
        <v>68</v>
      </c>
      <c r="B6169" s="86" t="s">
        <v>214</v>
      </c>
      <c r="C6169" s="86" t="s">
        <v>513</v>
      </c>
      <c r="D6169" s="86" t="s">
        <v>514</v>
      </c>
      <c r="F6169" s="97">
        <v>0</v>
      </c>
    </row>
    <row r="6170" spans="1:6">
      <c r="A6170" s="96" t="s">
        <v>68</v>
      </c>
      <c r="B6170" s="86" t="s">
        <v>214</v>
      </c>
      <c r="C6170" s="86" t="s">
        <v>515</v>
      </c>
      <c r="D6170" s="86" t="s">
        <v>516</v>
      </c>
      <c r="F6170" s="97">
        <v>0</v>
      </c>
    </row>
    <row r="6171" spans="1:6">
      <c r="A6171" s="96" t="s">
        <v>68</v>
      </c>
      <c r="B6171" s="86" t="s">
        <v>214</v>
      </c>
      <c r="C6171" s="86" t="s">
        <v>517</v>
      </c>
      <c r="D6171" s="86" t="s">
        <v>518</v>
      </c>
      <c r="F6171" s="97">
        <v>0</v>
      </c>
    </row>
    <row r="6172" spans="1:6">
      <c r="A6172" s="96" t="s">
        <v>68</v>
      </c>
      <c r="B6172" s="86" t="s">
        <v>214</v>
      </c>
      <c r="C6172" s="86" t="s">
        <v>519</v>
      </c>
      <c r="D6172" s="86" t="s">
        <v>520</v>
      </c>
      <c r="F6172" s="97">
        <v>0</v>
      </c>
    </row>
    <row r="6173" spans="1:6">
      <c r="A6173" s="96" t="s">
        <v>68</v>
      </c>
      <c r="B6173" s="86" t="s">
        <v>214</v>
      </c>
      <c r="C6173" s="86" t="s">
        <v>521</v>
      </c>
      <c r="D6173" s="86" t="s">
        <v>522</v>
      </c>
      <c r="F6173" s="97">
        <v>0</v>
      </c>
    </row>
    <row r="6174" spans="1:6">
      <c r="A6174" s="96" t="s">
        <v>68</v>
      </c>
      <c r="B6174" s="86" t="s">
        <v>214</v>
      </c>
      <c r="C6174" s="86" t="s">
        <v>523</v>
      </c>
      <c r="D6174" s="86" t="s">
        <v>467</v>
      </c>
      <c r="F6174" s="97">
        <v>0</v>
      </c>
    </row>
    <row r="6175" spans="1:6">
      <c r="A6175" s="96" t="s">
        <v>68</v>
      </c>
      <c r="B6175" s="86" t="s">
        <v>214</v>
      </c>
      <c r="C6175" s="86" t="s">
        <v>524</v>
      </c>
      <c r="D6175" s="86" t="s">
        <v>525</v>
      </c>
      <c r="F6175" s="97">
        <v>0</v>
      </c>
    </row>
    <row r="6176" spans="1:6">
      <c r="A6176" s="96" t="s">
        <v>68</v>
      </c>
      <c r="B6176" s="86" t="s">
        <v>214</v>
      </c>
      <c r="C6176" s="86" t="s">
        <v>526</v>
      </c>
      <c r="D6176" s="86" t="s">
        <v>527</v>
      </c>
      <c r="F6176" s="97">
        <v>0</v>
      </c>
    </row>
    <row r="6177" spans="1:6">
      <c r="A6177" s="96" t="s">
        <v>68</v>
      </c>
      <c r="B6177" s="86" t="s">
        <v>214</v>
      </c>
      <c r="C6177" s="86" t="s">
        <v>528</v>
      </c>
      <c r="D6177" s="86" t="s">
        <v>478</v>
      </c>
      <c r="F6177" s="97">
        <v>0</v>
      </c>
    </row>
    <row r="6178" spans="1:6">
      <c r="A6178" s="96" t="s">
        <v>68</v>
      </c>
      <c r="B6178" s="86" t="s">
        <v>214</v>
      </c>
      <c r="C6178" s="86" t="s">
        <v>529</v>
      </c>
      <c r="D6178" s="86" t="s">
        <v>530</v>
      </c>
      <c r="F6178" s="97">
        <v>0</v>
      </c>
    </row>
    <row r="6179" spans="1:6">
      <c r="A6179" s="96" t="s">
        <v>68</v>
      </c>
      <c r="B6179" s="86" t="s">
        <v>214</v>
      </c>
      <c r="C6179" s="86" t="s">
        <v>531</v>
      </c>
      <c r="D6179" s="86" t="s">
        <v>532</v>
      </c>
      <c r="F6179" s="97">
        <v>0</v>
      </c>
    </row>
    <row r="6180" spans="1:6">
      <c r="A6180" s="96" t="s">
        <v>68</v>
      </c>
      <c r="B6180" s="86" t="s">
        <v>214</v>
      </c>
      <c r="C6180" s="86" t="s">
        <v>533</v>
      </c>
      <c r="D6180" s="86" t="s">
        <v>534</v>
      </c>
      <c r="F6180" s="97">
        <v>0</v>
      </c>
    </row>
    <row r="6181" spans="1:6">
      <c r="A6181" s="96" t="s">
        <v>68</v>
      </c>
      <c r="B6181" s="86" t="s">
        <v>214</v>
      </c>
      <c r="C6181" s="86" t="s">
        <v>535</v>
      </c>
      <c r="D6181" s="86" t="s">
        <v>536</v>
      </c>
      <c r="F6181" s="97">
        <v>0</v>
      </c>
    </row>
    <row r="6182" spans="1:6">
      <c r="A6182" s="96" t="s">
        <v>68</v>
      </c>
      <c r="B6182" s="86" t="s">
        <v>214</v>
      </c>
      <c r="C6182" s="86" t="s">
        <v>537</v>
      </c>
      <c r="D6182" s="86" t="s">
        <v>538</v>
      </c>
      <c r="F6182" s="97">
        <v>0</v>
      </c>
    </row>
    <row r="6183" spans="1:6">
      <c r="A6183" s="96" t="s">
        <v>68</v>
      </c>
      <c r="B6183" s="86" t="s">
        <v>214</v>
      </c>
      <c r="C6183" s="86" t="s">
        <v>539</v>
      </c>
      <c r="D6183" s="86" t="s">
        <v>540</v>
      </c>
      <c r="F6183" s="97">
        <v>0</v>
      </c>
    </row>
    <row r="6184" spans="1:6">
      <c r="A6184" s="96" t="s">
        <v>68</v>
      </c>
      <c r="B6184" s="86" t="s">
        <v>214</v>
      </c>
      <c r="C6184" s="86" t="s">
        <v>541</v>
      </c>
      <c r="D6184" s="86" t="s">
        <v>542</v>
      </c>
      <c r="F6184" s="97">
        <v>0</v>
      </c>
    </row>
    <row r="6185" spans="1:6">
      <c r="A6185" s="96" t="s">
        <v>68</v>
      </c>
      <c r="B6185" s="86" t="s">
        <v>214</v>
      </c>
      <c r="C6185" s="86" t="s">
        <v>543</v>
      </c>
      <c r="D6185" s="86" t="s">
        <v>544</v>
      </c>
      <c r="F6185" s="97">
        <v>0</v>
      </c>
    </row>
    <row r="6186" spans="1:6">
      <c r="A6186" s="96" t="s">
        <v>68</v>
      </c>
      <c r="B6186" s="86" t="s">
        <v>214</v>
      </c>
      <c r="C6186" s="86" t="s">
        <v>545</v>
      </c>
      <c r="D6186" s="86" t="s">
        <v>546</v>
      </c>
      <c r="F6186" s="97">
        <v>0</v>
      </c>
    </row>
    <row r="6187" spans="1:6">
      <c r="A6187" s="96" t="s">
        <v>68</v>
      </c>
      <c r="B6187" s="86" t="s">
        <v>214</v>
      </c>
      <c r="C6187" s="86" t="s">
        <v>547</v>
      </c>
      <c r="D6187" s="86" t="s">
        <v>548</v>
      </c>
      <c r="F6187" s="97">
        <v>0</v>
      </c>
    </row>
    <row r="6188" spans="1:6">
      <c r="A6188" s="96" t="s">
        <v>68</v>
      </c>
      <c r="B6188" s="86" t="s">
        <v>214</v>
      </c>
      <c r="C6188" s="86" t="s">
        <v>549</v>
      </c>
      <c r="D6188" s="86" t="s">
        <v>550</v>
      </c>
      <c r="F6188" s="97">
        <v>0</v>
      </c>
    </row>
    <row r="6189" spans="1:6">
      <c r="A6189" s="96" t="s">
        <v>68</v>
      </c>
      <c r="B6189" s="86" t="s">
        <v>214</v>
      </c>
      <c r="C6189" s="86" t="s">
        <v>551</v>
      </c>
      <c r="D6189" s="86" t="s">
        <v>552</v>
      </c>
      <c r="F6189" s="97">
        <v>0</v>
      </c>
    </row>
    <row r="6190" spans="1:6">
      <c r="A6190" s="96" t="s">
        <v>68</v>
      </c>
      <c r="B6190" s="86" t="s">
        <v>214</v>
      </c>
      <c r="C6190" s="86" t="s">
        <v>553</v>
      </c>
      <c r="D6190" s="86" t="s">
        <v>554</v>
      </c>
      <c r="F6190" s="97">
        <v>0</v>
      </c>
    </row>
    <row r="6191" spans="1:6">
      <c r="A6191" s="96" t="s">
        <v>68</v>
      </c>
      <c r="B6191" s="86" t="s">
        <v>214</v>
      </c>
      <c r="C6191" s="86" t="s">
        <v>555</v>
      </c>
      <c r="D6191" s="86" t="s">
        <v>556</v>
      </c>
      <c r="F6191" s="97">
        <v>0</v>
      </c>
    </row>
    <row r="6192" spans="1:6">
      <c r="A6192" s="96" t="s">
        <v>68</v>
      </c>
      <c r="B6192" s="86" t="s">
        <v>214</v>
      </c>
      <c r="C6192" s="86" t="s">
        <v>557</v>
      </c>
      <c r="D6192" s="86" t="s">
        <v>558</v>
      </c>
      <c r="F6192" s="97">
        <v>0</v>
      </c>
    </row>
    <row r="6193" spans="1:6">
      <c r="A6193" s="96" t="s">
        <v>68</v>
      </c>
      <c r="B6193" s="86" t="s">
        <v>214</v>
      </c>
      <c r="C6193" s="86" t="s">
        <v>559</v>
      </c>
      <c r="D6193" s="86" t="s">
        <v>560</v>
      </c>
      <c r="F6193" s="97">
        <v>0</v>
      </c>
    </row>
    <row r="6194" spans="1:6">
      <c r="A6194" s="96" t="s">
        <v>68</v>
      </c>
      <c r="B6194" s="86" t="s">
        <v>214</v>
      </c>
      <c r="C6194" s="86" t="s">
        <v>561</v>
      </c>
      <c r="D6194" s="86" t="s">
        <v>562</v>
      </c>
      <c r="F6194" s="97">
        <v>0</v>
      </c>
    </row>
    <row r="6195" spans="1:6">
      <c r="A6195" s="96" t="s">
        <v>68</v>
      </c>
      <c r="B6195" s="86" t="s">
        <v>214</v>
      </c>
      <c r="C6195" s="86" t="s">
        <v>563</v>
      </c>
      <c r="D6195" s="86" t="s">
        <v>564</v>
      </c>
      <c r="F6195" s="97">
        <v>0</v>
      </c>
    </row>
    <row r="6196" spans="1:6">
      <c r="A6196" s="96" t="s">
        <v>68</v>
      </c>
      <c r="B6196" s="86" t="s">
        <v>214</v>
      </c>
      <c r="C6196" s="86" t="s">
        <v>565</v>
      </c>
      <c r="D6196" s="86" t="s">
        <v>566</v>
      </c>
      <c r="F6196" s="97">
        <v>0</v>
      </c>
    </row>
    <row r="6197" spans="1:6">
      <c r="A6197" s="96" t="s">
        <v>68</v>
      </c>
      <c r="B6197" s="86" t="s">
        <v>214</v>
      </c>
      <c r="C6197" s="86" t="s">
        <v>568</v>
      </c>
      <c r="D6197" s="86" t="s">
        <v>569</v>
      </c>
      <c r="F6197" s="97">
        <v>0</v>
      </c>
    </row>
    <row r="6198" spans="1:6">
      <c r="A6198" s="96" t="s">
        <v>68</v>
      </c>
      <c r="B6198" s="86" t="s">
        <v>214</v>
      </c>
      <c r="C6198" s="86" t="s">
        <v>570</v>
      </c>
      <c r="D6198" s="86" t="s">
        <v>571</v>
      </c>
      <c r="F6198" s="97">
        <v>0</v>
      </c>
    </row>
    <row r="6199" spans="1:6">
      <c r="A6199" s="96" t="s">
        <v>68</v>
      </c>
      <c r="B6199" s="86" t="s">
        <v>214</v>
      </c>
      <c r="C6199" s="86" t="s">
        <v>572</v>
      </c>
      <c r="D6199" s="86" t="s">
        <v>573</v>
      </c>
      <c r="F6199" s="97">
        <v>0</v>
      </c>
    </row>
    <row r="6200" spans="1:6">
      <c r="A6200" s="96" t="s">
        <v>68</v>
      </c>
      <c r="B6200" s="86" t="s">
        <v>214</v>
      </c>
      <c r="C6200" s="86" t="s">
        <v>574</v>
      </c>
      <c r="D6200" s="86" t="s">
        <v>575</v>
      </c>
      <c r="F6200" s="97">
        <v>0</v>
      </c>
    </row>
    <row r="6201" spans="1:6">
      <c r="A6201" s="96" t="s">
        <v>68</v>
      </c>
      <c r="B6201" s="86" t="s">
        <v>214</v>
      </c>
      <c r="C6201" s="86" t="s">
        <v>576</v>
      </c>
      <c r="D6201" s="86" t="s">
        <v>577</v>
      </c>
      <c r="F6201" s="97">
        <v>0</v>
      </c>
    </row>
    <row r="6202" spans="1:6">
      <c r="A6202" s="96" t="s">
        <v>68</v>
      </c>
      <c r="B6202" s="86" t="s">
        <v>214</v>
      </c>
      <c r="C6202" s="86" t="s">
        <v>578</v>
      </c>
      <c r="D6202" s="86" t="s">
        <v>579</v>
      </c>
      <c r="F6202" s="97">
        <v>0</v>
      </c>
    </row>
    <row r="6203" spans="1:6">
      <c r="A6203" s="96" t="s">
        <v>68</v>
      </c>
      <c r="B6203" s="86" t="s">
        <v>214</v>
      </c>
      <c r="C6203" s="86" t="s">
        <v>580</v>
      </c>
      <c r="D6203" s="88" t="s">
        <v>581</v>
      </c>
      <c r="F6203" s="97">
        <v>0</v>
      </c>
    </row>
    <row r="6204" spans="1:6">
      <c r="A6204" s="96" t="s">
        <v>68</v>
      </c>
      <c r="B6204" s="86" t="s">
        <v>214</v>
      </c>
      <c r="C6204" s="86" t="s">
        <v>587</v>
      </c>
      <c r="D6204" s="86" t="s">
        <v>588</v>
      </c>
      <c r="F6204" s="97">
        <v>0</v>
      </c>
    </row>
    <row r="6205" spans="1:6">
      <c r="A6205" s="96" t="s">
        <v>68</v>
      </c>
      <c r="B6205" s="86" t="s">
        <v>214</v>
      </c>
      <c r="C6205" s="86" t="s">
        <v>591</v>
      </c>
      <c r="D6205" s="88" t="s">
        <v>592</v>
      </c>
      <c r="F6205" s="97">
        <v>0</v>
      </c>
    </row>
    <row r="6206" spans="1:6">
      <c r="A6206" s="96" t="s">
        <v>68</v>
      </c>
      <c r="B6206" s="86" t="s">
        <v>214</v>
      </c>
      <c r="C6206" s="86" t="s">
        <v>594</v>
      </c>
      <c r="D6206" s="86" t="s">
        <v>595</v>
      </c>
      <c r="F6206" s="97">
        <v>0</v>
      </c>
    </row>
    <row r="6207" spans="1:6">
      <c r="A6207" s="96" t="s">
        <v>68</v>
      </c>
      <c r="B6207" s="86" t="s">
        <v>214</v>
      </c>
      <c r="C6207" s="86" t="s">
        <v>596</v>
      </c>
      <c r="D6207" s="86" t="s">
        <v>597</v>
      </c>
      <c r="F6207" s="97">
        <v>0</v>
      </c>
    </row>
    <row r="6208" spans="1:6">
      <c r="A6208" s="96" t="s">
        <v>68</v>
      </c>
      <c r="B6208" s="86" t="s">
        <v>214</v>
      </c>
      <c r="C6208" s="86" t="s">
        <v>598</v>
      </c>
      <c r="D6208" s="86" t="s">
        <v>599</v>
      </c>
      <c r="F6208" s="97">
        <v>0</v>
      </c>
    </row>
    <row r="6209" spans="1:6">
      <c r="A6209" s="96" t="s">
        <v>68</v>
      </c>
      <c r="B6209" s="86" t="s">
        <v>214</v>
      </c>
      <c r="C6209" s="86" t="s">
        <v>600</v>
      </c>
      <c r="D6209" s="86" t="s">
        <v>601</v>
      </c>
      <c r="F6209" s="97">
        <v>0</v>
      </c>
    </row>
    <row r="6210" spans="1:6">
      <c r="A6210" s="96" t="s">
        <v>68</v>
      </c>
      <c r="B6210" s="86" t="s">
        <v>214</v>
      </c>
      <c r="C6210" s="86" t="s">
        <v>602</v>
      </c>
      <c r="D6210" s="86" t="s">
        <v>603</v>
      </c>
      <c r="F6210" s="97">
        <v>0</v>
      </c>
    </row>
    <row r="6211" spans="1:6">
      <c r="A6211" s="96" t="s">
        <v>68</v>
      </c>
      <c r="B6211" s="86" t="s">
        <v>214</v>
      </c>
      <c r="C6211" s="86" t="s">
        <v>604</v>
      </c>
      <c r="D6211" s="88" t="s">
        <v>605</v>
      </c>
      <c r="F6211" s="97">
        <v>0</v>
      </c>
    </row>
    <row r="6212" spans="1:6">
      <c r="A6212" s="96" t="s">
        <v>68</v>
      </c>
      <c r="B6212" s="86" t="s">
        <v>214</v>
      </c>
      <c r="C6212" s="86" t="s">
        <v>607</v>
      </c>
      <c r="D6212" s="88" t="s">
        <v>608</v>
      </c>
      <c r="F6212" s="97">
        <v>0</v>
      </c>
    </row>
    <row r="6213" spans="1:6">
      <c r="A6213" s="96" t="s">
        <v>68</v>
      </c>
      <c r="B6213" s="86" t="s">
        <v>214</v>
      </c>
      <c r="C6213" s="86" t="s">
        <v>609</v>
      </c>
      <c r="D6213" s="86" t="s">
        <v>610</v>
      </c>
      <c r="F6213" s="97">
        <v>0</v>
      </c>
    </row>
    <row r="6214" spans="1:6">
      <c r="A6214" s="96" t="s">
        <v>68</v>
      </c>
      <c r="B6214" s="86" t="s">
        <v>214</v>
      </c>
      <c r="C6214" s="86" t="s">
        <v>611</v>
      </c>
      <c r="D6214" s="86" t="s">
        <v>612</v>
      </c>
      <c r="F6214" s="97">
        <v>0</v>
      </c>
    </row>
    <row r="6215" spans="1:6">
      <c r="A6215" s="96" t="s">
        <v>68</v>
      </c>
      <c r="B6215" s="86" t="s">
        <v>214</v>
      </c>
      <c r="C6215" s="86" t="s">
        <v>613</v>
      </c>
      <c r="D6215" s="86" t="s">
        <v>614</v>
      </c>
      <c r="F6215" s="97">
        <v>0</v>
      </c>
    </row>
    <row r="6216" spans="1:6">
      <c r="A6216" s="96" t="s">
        <v>68</v>
      </c>
      <c r="B6216" s="86" t="s">
        <v>214</v>
      </c>
      <c r="C6216" s="86" t="s">
        <v>615</v>
      </c>
      <c r="D6216" s="86" t="s">
        <v>616</v>
      </c>
      <c r="F6216" s="97">
        <v>0</v>
      </c>
    </row>
    <row r="6217" spans="1:6">
      <c r="A6217" s="96" t="s">
        <v>68</v>
      </c>
      <c r="B6217" s="86" t="s">
        <v>214</v>
      </c>
      <c r="C6217" s="86" t="s">
        <v>617</v>
      </c>
      <c r="D6217" s="86" t="s">
        <v>618</v>
      </c>
      <c r="F6217" s="97">
        <v>0</v>
      </c>
    </row>
    <row r="6218" spans="1:6">
      <c r="A6218" s="96" t="s">
        <v>68</v>
      </c>
      <c r="B6218" s="86" t="s">
        <v>214</v>
      </c>
      <c r="C6218" s="86" t="s">
        <v>619</v>
      </c>
      <c r="D6218" s="86" t="s">
        <v>620</v>
      </c>
      <c r="F6218" s="97">
        <v>0</v>
      </c>
    </row>
    <row r="6219" spans="1:6">
      <c r="A6219" s="96" t="s">
        <v>68</v>
      </c>
      <c r="B6219" s="86" t="s">
        <v>214</v>
      </c>
      <c r="C6219" s="86" t="s">
        <v>621</v>
      </c>
      <c r="D6219" s="86" t="s">
        <v>622</v>
      </c>
      <c r="F6219" s="97">
        <v>0</v>
      </c>
    </row>
    <row r="6220" spans="1:6">
      <c r="A6220" s="96" t="s">
        <v>68</v>
      </c>
      <c r="B6220" s="86" t="s">
        <v>214</v>
      </c>
      <c r="C6220" s="86" t="s">
        <v>623</v>
      </c>
      <c r="D6220" s="86" t="s">
        <v>624</v>
      </c>
      <c r="F6220" s="97">
        <v>0</v>
      </c>
    </row>
    <row r="6221" spans="1:6">
      <c r="A6221" s="96" t="s">
        <v>68</v>
      </c>
      <c r="B6221" s="86" t="s">
        <v>214</v>
      </c>
      <c r="C6221" s="86" t="s">
        <v>625</v>
      </c>
      <c r="D6221" s="86" t="s">
        <v>626</v>
      </c>
      <c r="F6221" s="97">
        <v>0</v>
      </c>
    </row>
    <row r="6222" spans="1:6">
      <c r="A6222" s="96" t="s">
        <v>68</v>
      </c>
      <c r="B6222" s="86" t="s">
        <v>214</v>
      </c>
      <c r="C6222" s="86" t="s">
        <v>628</v>
      </c>
      <c r="D6222" s="86" t="s">
        <v>629</v>
      </c>
      <c r="F6222" s="97">
        <v>0</v>
      </c>
    </row>
    <row r="6223" spans="1:6">
      <c r="A6223" s="96" t="s">
        <v>68</v>
      </c>
      <c r="B6223" s="86" t="s">
        <v>214</v>
      </c>
      <c r="C6223" s="89" t="s">
        <v>632</v>
      </c>
      <c r="D6223" s="86" t="s">
        <v>633</v>
      </c>
      <c r="F6223" s="97">
        <v>0</v>
      </c>
    </row>
    <row r="6224" spans="1:6">
      <c r="A6224" s="96" t="s">
        <v>68</v>
      </c>
      <c r="B6224" s="86" t="s">
        <v>214</v>
      </c>
      <c r="C6224" s="90" t="s">
        <v>635</v>
      </c>
      <c r="D6224" s="90" t="s">
        <v>636</v>
      </c>
      <c r="F6224" s="97">
        <v>0</v>
      </c>
    </row>
    <row r="6225" spans="1:6">
      <c r="A6225" s="96" t="s">
        <v>68</v>
      </c>
      <c r="B6225" s="86" t="s">
        <v>214</v>
      </c>
      <c r="C6225" s="86" t="s">
        <v>638</v>
      </c>
      <c r="D6225" s="86" t="s">
        <v>639</v>
      </c>
      <c r="F6225" s="98">
        <v>2</v>
      </c>
    </row>
    <row r="6226" spans="1:6">
      <c r="A6226" s="96" t="s">
        <v>68</v>
      </c>
      <c r="B6226" s="86" t="s">
        <v>214</v>
      </c>
      <c r="C6226" s="86" t="s">
        <v>640</v>
      </c>
      <c r="D6226" s="86" t="s">
        <v>641</v>
      </c>
      <c r="F6226" s="97">
        <v>0</v>
      </c>
    </row>
    <row r="6227" spans="1:6">
      <c r="A6227" s="96" t="s">
        <v>68</v>
      </c>
      <c r="B6227" s="86" t="s">
        <v>214</v>
      </c>
      <c r="C6227" s="86" t="s">
        <v>642</v>
      </c>
      <c r="D6227" s="86" t="s">
        <v>643</v>
      </c>
      <c r="F6227" s="97">
        <v>0</v>
      </c>
    </row>
    <row r="6228" spans="1:6">
      <c r="A6228" s="96" t="s">
        <v>68</v>
      </c>
      <c r="B6228" s="86" t="s">
        <v>214</v>
      </c>
      <c r="C6228" s="86" t="s">
        <v>644</v>
      </c>
      <c r="D6228" s="86" t="s">
        <v>645</v>
      </c>
      <c r="F6228" s="97">
        <v>0</v>
      </c>
    </row>
    <row r="6229" spans="1:6">
      <c r="A6229" s="96" t="s">
        <v>68</v>
      </c>
      <c r="B6229" s="86" t="s">
        <v>214</v>
      </c>
      <c r="C6229" s="86" t="s">
        <v>647</v>
      </c>
      <c r="D6229" s="86" t="s">
        <v>648</v>
      </c>
      <c r="F6229" s="97">
        <v>0</v>
      </c>
    </row>
    <row r="6230" spans="1:6">
      <c r="A6230" s="96" t="s">
        <v>68</v>
      </c>
      <c r="B6230" s="86" t="s">
        <v>214</v>
      </c>
      <c r="C6230" s="86" t="s">
        <v>650</v>
      </c>
      <c r="D6230" s="86" t="s">
        <v>651</v>
      </c>
      <c r="F6230" s="97">
        <v>0</v>
      </c>
    </row>
    <row r="6231" spans="1:6">
      <c r="A6231" s="96" t="s">
        <v>68</v>
      </c>
      <c r="B6231" s="86" t="s">
        <v>214</v>
      </c>
      <c r="C6231" s="86" t="s">
        <v>653</v>
      </c>
      <c r="D6231" s="86" t="s">
        <v>654</v>
      </c>
      <c r="F6231" s="97">
        <v>0</v>
      </c>
    </row>
    <row r="6232" spans="1:6">
      <c r="A6232" s="96" t="s">
        <v>68</v>
      </c>
      <c r="B6232" s="86" t="s">
        <v>214</v>
      </c>
      <c r="C6232" s="86" t="s">
        <v>656</v>
      </c>
      <c r="D6232" s="86" t="s">
        <v>657</v>
      </c>
      <c r="F6232" s="97">
        <v>0</v>
      </c>
    </row>
    <row r="6233" spans="1:6">
      <c r="A6233" s="96" t="s">
        <v>68</v>
      </c>
      <c r="B6233" s="86" t="s">
        <v>214</v>
      </c>
      <c r="C6233" s="86" t="s">
        <v>658</v>
      </c>
      <c r="D6233" s="86" t="s">
        <v>659</v>
      </c>
      <c r="F6233" s="97">
        <v>0</v>
      </c>
    </row>
    <row r="6234" spans="1:6">
      <c r="A6234" s="96" t="s">
        <v>68</v>
      </c>
      <c r="B6234" s="86" t="s">
        <v>214</v>
      </c>
      <c r="C6234" s="86" t="s">
        <v>660</v>
      </c>
      <c r="D6234" s="86" t="s">
        <v>661</v>
      </c>
      <c r="F6234" s="97">
        <v>0</v>
      </c>
    </row>
    <row r="6235" spans="1:6">
      <c r="A6235" s="96" t="s">
        <v>68</v>
      </c>
      <c r="B6235" s="86" t="s">
        <v>214</v>
      </c>
      <c r="C6235" s="91" t="s">
        <v>662</v>
      </c>
      <c r="D6235" s="91" t="s">
        <v>663</v>
      </c>
      <c r="F6235" s="97">
        <v>0</v>
      </c>
    </row>
    <row r="6236" spans="1:6">
      <c r="A6236" s="96" t="s">
        <v>68</v>
      </c>
      <c r="B6236" s="86" t="s">
        <v>214</v>
      </c>
      <c r="C6236" s="86" t="s">
        <v>664</v>
      </c>
      <c r="D6236" s="86" t="s">
        <v>665</v>
      </c>
      <c r="F6236" s="97">
        <v>0</v>
      </c>
    </row>
    <row r="6237" spans="1:6">
      <c r="A6237" s="96" t="s">
        <v>68</v>
      </c>
      <c r="B6237" s="86" t="s">
        <v>214</v>
      </c>
      <c r="C6237" s="86" t="s">
        <v>666</v>
      </c>
      <c r="D6237" s="86" t="s">
        <v>667</v>
      </c>
      <c r="F6237" s="97">
        <v>0</v>
      </c>
    </row>
    <row r="6238" spans="1:6">
      <c r="A6238" s="96" t="s">
        <v>68</v>
      </c>
      <c r="B6238" s="86" t="s">
        <v>214</v>
      </c>
      <c r="C6238" s="86" t="s">
        <v>668</v>
      </c>
      <c r="D6238" s="86" t="s">
        <v>669</v>
      </c>
      <c r="F6238" s="97">
        <v>0</v>
      </c>
    </row>
    <row r="6239" spans="1:6">
      <c r="A6239" s="96" t="s">
        <v>68</v>
      </c>
      <c r="B6239" s="86" t="s">
        <v>214</v>
      </c>
      <c r="C6239" s="91" t="s">
        <v>670</v>
      </c>
      <c r="D6239" s="91" t="s">
        <v>671</v>
      </c>
      <c r="F6239" s="97">
        <v>0</v>
      </c>
    </row>
    <row r="6240" spans="1:6">
      <c r="A6240" s="96" t="s">
        <v>68</v>
      </c>
      <c r="B6240" s="86" t="s">
        <v>214</v>
      </c>
      <c r="C6240" s="86" t="s">
        <v>672</v>
      </c>
      <c r="D6240" s="86" t="s">
        <v>673</v>
      </c>
      <c r="F6240" s="97">
        <v>0</v>
      </c>
    </row>
    <row r="6241" spans="1:6">
      <c r="A6241" s="96" t="s">
        <v>68</v>
      </c>
      <c r="B6241" s="86" t="s">
        <v>214</v>
      </c>
      <c r="C6241" s="86" t="s">
        <v>674</v>
      </c>
      <c r="D6241" s="86" t="s">
        <v>675</v>
      </c>
      <c r="F6241" s="97">
        <v>0</v>
      </c>
    </row>
    <row r="6242" spans="1:6">
      <c r="A6242" s="96" t="s">
        <v>68</v>
      </c>
      <c r="B6242" s="86" t="s">
        <v>214</v>
      </c>
      <c r="C6242" s="86" t="s">
        <v>676</v>
      </c>
      <c r="D6242" s="86" t="s">
        <v>677</v>
      </c>
      <c r="F6242" s="97">
        <v>0</v>
      </c>
    </row>
    <row r="6243" spans="1:6">
      <c r="A6243" s="96" t="s">
        <v>68</v>
      </c>
      <c r="B6243" s="86" t="s">
        <v>214</v>
      </c>
      <c r="C6243" s="86" t="s">
        <v>678</v>
      </c>
      <c r="D6243" s="86" t="s">
        <v>679</v>
      </c>
      <c r="F6243" s="97">
        <v>0</v>
      </c>
    </row>
    <row r="6244" spans="1:6">
      <c r="A6244" s="96" t="s">
        <v>68</v>
      </c>
      <c r="B6244" s="86" t="s">
        <v>214</v>
      </c>
      <c r="C6244" s="86" t="s">
        <v>680</v>
      </c>
      <c r="D6244" s="86" t="s">
        <v>681</v>
      </c>
      <c r="F6244" s="97">
        <v>0</v>
      </c>
    </row>
    <row r="6245" spans="1:6">
      <c r="A6245" s="96" t="s">
        <v>68</v>
      </c>
      <c r="B6245" s="86" t="s">
        <v>214</v>
      </c>
      <c r="C6245" s="86" t="s">
        <v>682</v>
      </c>
      <c r="D6245" s="86" t="s">
        <v>683</v>
      </c>
      <c r="F6245" s="97">
        <v>0</v>
      </c>
    </row>
    <row r="6246" spans="1:6">
      <c r="A6246" s="96" t="s">
        <v>68</v>
      </c>
      <c r="B6246" s="86" t="s">
        <v>214</v>
      </c>
      <c r="C6246" s="86" t="s">
        <v>684</v>
      </c>
      <c r="D6246" s="86" t="s">
        <v>685</v>
      </c>
      <c r="F6246" s="97">
        <v>0</v>
      </c>
    </row>
    <row r="6247" spans="1:6">
      <c r="A6247" s="96" t="s">
        <v>68</v>
      </c>
      <c r="B6247" s="86" t="s">
        <v>214</v>
      </c>
      <c r="C6247" s="87" t="s">
        <v>686</v>
      </c>
      <c r="D6247" s="86" t="s">
        <v>687</v>
      </c>
      <c r="F6247" s="97">
        <v>0</v>
      </c>
    </row>
    <row r="6248" spans="1:6">
      <c r="A6248" s="96" t="s">
        <v>68</v>
      </c>
      <c r="B6248" s="86" t="s">
        <v>214</v>
      </c>
      <c r="C6248" s="86" t="s">
        <v>688</v>
      </c>
      <c r="D6248" s="86" t="s">
        <v>689</v>
      </c>
      <c r="F6248" s="97">
        <v>0</v>
      </c>
    </row>
    <row r="6249" spans="1:6">
      <c r="A6249" s="96" t="s">
        <v>68</v>
      </c>
      <c r="B6249" s="86" t="s">
        <v>214</v>
      </c>
      <c r="C6249" s="86" t="s">
        <v>690</v>
      </c>
      <c r="D6249" s="86" t="s">
        <v>691</v>
      </c>
      <c r="F6249" s="97">
        <v>0</v>
      </c>
    </row>
    <row r="6250" spans="1:6">
      <c r="A6250" s="96" t="s">
        <v>68</v>
      </c>
      <c r="B6250" s="86" t="s">
        <v>214</v>
      </c>
      <c r="C6250" s="86" t="s">
        <v>692</v>
      </c>
      <c r="D6250" s="86" t="s">
        <v>693</v>
      </c>
      <c r="F6250" s="97">
        <v>0</v>
      </c>
    </row>
    <row r="6251" spans="1:6">
      <c r="A6251" s="96" t="s">
        <v>68</v>
      </c>
      <c r="B6251" s="86" t="s">
        <v>214</v>
      </c>
      <c r="C6251" s="86" t="s">
        <v>694</v>
      </c>
      <c r="D6251" s="86" t="s">
        <v>695</v>
      </c>
      <c r="F6251" s="97">
        <v>0</v>
      </c>
    </row>
    <row r="6252" spans="1:6">
      <c r="A6252" s="96" t="s">
        <v>68</v>
      </c>
      <c r="B6252" s="86" t="s">
        <v>214</v>
      </c>
      <c r="C6252" s="86" t="s">
        <v>696</v>
      </c>
      <c r="D6252" s="86" t="s">
        <v>697</v>
      </c>
      <c r="F6252" s="98">
        <v>1</v>
      </c>
    </row>
    <row r="6253" spans="1:6">
      <c r="A6253" s="96" t="s">
        <v>68</v>
      </c>
      <c r="B6253" s="86" t="s">
        <v>214</v>
      </c>
      <c r="C6253" s="86" t="s">
        <v>698</v>
      </c>
      <c r="D6253" s="86" t="s">
        <v>699</v>
      </c>
      <c r="F6253" s="97">
        <v>0</v>
      </c>
    </row>
    <row r="6254" spans="1:6">
      <c r="A6254" s="96" t="s">
        <v>68</v>
      </c>
      <c r="B6254" s="86" t="s">
        <v>214</v>
      </c>
      <c r="C6254" s="86" t="s">
        <v>700</v>
      </c>
      <c r="D6254" s="86" t="s">
        <v>701</v>
      </c>
      <c r="F6254" s="97">
        <v>0</v>
      </c>
    </row>
    <row r="6255" spans="1:6">
      <c r="A6255" s="96" t="s">
        <v>68</v>
      </c>
      <c r="B6255" s="86" t="s">
        <v>214</v>
      </c>
      <c r="C6255" s="86" t="s">
        <v>702</v>
      </c>
      <c r="D6255" s="86" t="s">
        <v>703</v>
      </c>
      <c r="F6255" s="97">
        <v>0</v>
      </c>
    </row>
    <row r="6256" spans="1:6">
      <c r="A6256" s="96" t="s">
        <v>68</v>
      </c>
      <c r="B6256" s="86" t="s">
        <v>214</v>
      </c>
      <c r="C6256" s="86" t="s">
        <v>704</v>
      </c>
      <c r="D6256" s="86" t="s">
        <v>705</v>
      </c>
      <c r="F6256" s="97">
        <v>0</v>
      </c>
    </row>
    <row r="6257" spans="1:6">
      <c r="A6257" s="96" t="s">
        <v>68</v>
      </c>
      <c r="B6257" s="86" t="s">
        <v>214</v>
      </c>
      <c r="C6257" s="86" t="s">
        <v>706</v>
      </c>
      <c r="D6257" s="86" t="s">
        <v>707</v>
      </c>
      <c r="F6257" s="97">
        <v>0</v>
      </c>
    </row>
    <row r="6258" spans="1:6">
      <c r="A6258" s="96" t="s">
        <v>68</v>
      </c>
      <c r="B6258" s="86" t="s">
        <v>214</v>
      </c>
      <c r="C6258" s="86" t="s">
        <v>708</v>
      </c>
      <c r="D6258" s="86" t="s">
        <v>709</v>
      </c>
      <c r="F6258" s="97">
        <v>0</v>
      </c>
    </row>
    <row r="6259" spans="1:6">
      <c r="A6259" s="96" t="s">
        <v>68</v>
      </c>
      <c r="B6259" s="86" t="s">
        <v>214</v>
      </c>
      <c r="C6259" s="86" t="s">
        <v>710</v>
      </c>
      <c r="D6259" s="86" t="s">
        <v>711</v>
      </c>
      <c r="F6259" s="97">
        <v>0</v>
      </c>
    </row>
    <row r="6260" spans="1:6">
      <c r="A6260" s="96" t="s">
        <v>68</v>
      </c>
      <c r="B6260" s="86" t="s">
        <v>214</v>
      </c>
      <c r="C6260" s="86" t="s">
        <v>712</v>
      </c>
      <c r="D6260" s="86" t="s">
        <v>713</v>
      </c>
      <c r="F6260" s="97">
        <v>0</v>
      </c>
    </row>
    <row r="6261" spans="1:6">
      <c r="A6261" s="96" t="s">
        <v>68</v>
      </c>
      <c r="B6261" s="86" t="s">
        <v>214</v>
      </c>
      <c r="C6261" s="86" t="s">
        <v>714</v>
      </c>
      <c r="D6261" s="86" t="s">
        <v>715</v>
      </c>
      <c r="F6261" s="97">
        <v>0</v>
      </c>
    </row>
    <row r="6262" spans="1:6">
      <c r="A6262" s="96" t="s">
        <v>68</v>
      </c>
      <c r="B6262" s="86" t="s">
        <v>214</v>
      </c>
      <c r="C6262" s="86" t="s">
        <v>716</v>
      </c>
      <c r="D6262" s="86" t="s">
        <v>717</v>
      </c>
      <c r="F6262" s="97">
        <v>0</v>
      </c>
    </row>
    <row r="6263" spans="1:6">
      <c r="A6263" s="96" t="s">
        <v>68</v>
      </c>
      <c r="B6263" s="86" t="s">
        <v>214</v>
      </c>
      <c r="C6263" s="86" t="s">
        <v>718</v>
      </c>
      <c r="D6263" s="86" t="s">
        <v>719</v>
      </c>
      <c r="F6263" s="97">
        <v>0</v>
      </c>
    </row>
    <row r="6264" spans="1:6">
      <c r="A6264" s="96" t="s">
        <v>68</v>
      </c>
      <c r="B6264" s="86" t="s">
        <v>214</v>
      </c>
      <c r="C6264" s="86" t="s">
        <v>720</v>
      </c>
      <c r="D6264" s="86" t="s">
        <v>721</v>
      </c>
      <c r="F6264" s="97">
        <v>0</v>
      </c>
    </row>
    <row r="6265" spans="1:6">
      <c r="A6265" s="96" t="s">
        <v>68</v>
      </c>
      <c r="B6265" s="86" t="s">
        <v>214</v>
      </c>
      <c r="C6265" s="86" t="s">
        <v>722</v>
      </c>
      <c r="D6265" s="86" t="s">
        <v>723</v>
      </c>
      <c r="F6265" s="97">
        <v>0</v>
      </c>
    </row>
    <row r="6266" spans="1:6">
      <c r="A6266" s="96" t="s">
        <v>68</v>
      </c>
      <c r="B6266" s="86" t="s">
        <v>214</v>
      </c>
      <c r="C6266" s="86" t="s">
        <v>724</v>
      </c>
      <c r="D6266" s="86" t="s">
        <v>725</v>
      </c>
      <c r="F6266" s="97">
        <v>0</v>
      </c>
    </row>
    <row r="6267" spans="1:6">
      <c r="A6267" s="96" t="s">
        <v>68</v>
      </c>
      <c r="B6267" s="86" t="s">
        <v>214</v>
      </c>
      <c r="C6267" s="86" t="s">
        <v>726</v>
      </c>
      <c r="D6267" s="86" t="s">
        <v>727</v>
      </c>
      <c r="F6267" s="97">
        <v>0</v>
      </c>
    </row>
    <row r="6268" spans="1:6">
      <c r="A6268" s="96" t="s">
        <v>68</v>
      </c>
      <c r="B6268" s="86" t="s">
        <v>214</v>
      </c>
      <c r="C6268" s="86" t="s">
        <v>728</v>
      </c>
      <c r="D6268" s="86" t="s">
        <v>729</v>
      </c>
      <c r="F6268" s="97">
        <v>0</v>
      </c>
    </row>
    <row r="6269" spans="1:6">
      <c r="A6269" s="96" t="s">
        <v>68</v>
      </c>
      <c r="B6269" s="86" t="s">
        <v>214</v>
      </c>
      <c r="C6269" s="86" t="s">
        <v>730</v>
      </c>
      <c r="D6269" s="86" t="s">
        <v>731</v>
      </c>
      <c r="F6269" s="97">
        <v>0</v>
      </c>
    </row>
    <row r="6270" spans="1:6">
      <c r="A6270" s="96" t="s">
        <v>68</v>
      </c>
      <c r="B6270" s="86" t="s">
        <v>214</v>
      </c>
      <c r="C6270" s="86" t="s">
        <v>732</v>
      </c>
      <c r="D6270" s="86" t="s">
        <v>733</v>
      </c>
      <c r="F6270" s="97">
        <v>0</v>
      </c>
    </row>
    <row r="6271" spans="1:6">
      <c r="A6271" s="96" t="s">
        <v>68</v>
      </c>
      <c r="B6271" s="86" t="s">
        <v>214</v>
      </c>
      <c r="C6271" s="86" t="s">
        <v>734</v>
      </c>
      <c r="D6271" s="86" t="s">
        <v>735</v>
      </c>
      <c r="F6271" s="97">
        <v>0</v>
      </c>
    </row>
    <row r="6272" spans="1:6">
      <c r="A6272" s="96" t="s">
        <v>68</v>
      </c>
      <c r="B6272" s="86" t="s">
        <v>214</v>
      </c>
      <c r="C6272" s="86" t="s">
        <v>736</v>
      </c>
      <c r="D6272" s="86" t="s">
        <v>737</v>
      </c>
      <c r="F6272" s="97">
        <v>0</v>
      </c>
    </row>
    <row r="6273" spans="1:6">
      <c r="A6273" s="96" t="s">
        <v>68</v>
      </c>
      <c r="B6273" s="86" t="s">
        <v>214</v>
      </c>
      <c r="C6273" s="86" t="s">
        <v>738</v>
      </c>
      <c r="D6273" s="86" t="s">
        <v>739</v>
      </c>
      <c r="F6273" s="97">
        <v>0</v>
      </c>
    </row>
    <row r="6274" spans="1:6">
      <c r="A6274" s="96" t="s">
        <v>68</v>
      </c>
      <c r="B6274" s="86" t="s">
        <v>214</v>
      </c>
      <c r="C6274" s="86" t="s">
        <v>740</v>
      </c>
      <c r="D6274" s="86" t="s">
        <v>741</v>
      </c>
      <c r="F6274" s="97">
        <v>0</v>
      </c>
    </row>
    <row r="6275" spans="1:6">
      <c r="A6275" s="96" t="s">
        <v>68</v>
      </c>
      <c r="B6275" s="86" t="s">
        <v>214</v>
      </c>
      <c r="C6275" s="86" t="s">
        <v>742</v>
      </c>
      <c r="D6275" s="86" t="s">
        <v>743</v>
      </c>
      <c r="F6275" s="97">
        <v>0</v>
      </c>
    </row>
    <row r="6276" spans="1:6">
      <c r="A6276" s="96" t="s">
        <v>68</v>
      </c>
      <c r="B6276" s="86" t="s">
        <v>214</v>
      </c>
      <c r="C6276" s="86" t="s">
        <v>744</v>
      </c>
      <c r="D6276" s="86" t="s">
        <v>745</v>
      </c>
      <c r="F6276" s="97">
        <v>0</v>
      </c>
    </row>
    <row r="6277" spans="1:6">
      <c r="A6277" s="96" t="s">
        <v>68</v>
      </c>
      <c r="B6277" s="86" t="s">
        <v>214</v>
      </c>
      <c r="C6277" s="86" t="s">
        <v>746</v>
      </c>
      <c r="D6277" s="86" t="s">
        <v>747</v>
      </c>
      <c r="F6277" s="97">
        <v>0</v>
      </c>
    </row>
    <row r="6278" spans="1:6">
      <c r="A6278" s="96" t="s">
        <v>68</v>
      </c>
      <c r="B6278" s="86" t="s">
        <v>214</v>
      </c>
      <c r="C6278" s="86" t="s">
        <v>748</v>
      </c>
      <c r="D6278" s="86" t="s">
        <v>749</v>
      </c>
      <c r="F6278" s="97">
        <v>0</v>
      </c>
    </row>
    <row r="6279" spans="1:6">
      <c r="A6279" s="96" t="s">
        <v>68</v>
      </c>
      <c r="B6279" s="86" t="s">
        <v>214</v>
      </c>
      <c r="C6279" s="86" t="s">
        <v>750</v>
      </c>
      <c r="D6279" s="86" t="s">
        <v>751</v>
      </c>
      <c r="F6279" s="97">
        <v>0</v>
      </c>
    </row>
    <row r="6280" spans="1:6">
      <c r="A6280" s="96" t="s">
        <v>68</v>
      </c>
      <c r="B6280" s="86" t="s">
        <v>214</v>
      </c>
      <c r="C6280" s="86" t="s">
        <v>752</v>
      </c>
      <c r="D6280" s="86" t="s">
        <v>753</v>
      </c>
      <c r="F6280" s="97">
        <v>0</v>
      </c>
    </row>
    <row r="6281" spans="1:6">
      <c r="A6281" s="96" t="s">
        <v>68</v>
      </c>
      <c r="B6281" s="86" t="s">
        <v>214</v>
      </c>
      <c r="C6281" s="86" t="s">
        <v>754</v>
      </c>
      <c r="D6281" s="86" t="s">
        <v>755</v>
      </c>
      <c r="F6281" s="97">
        <v>0</v>
      </c>
    </row>
    <row r="6282" spans="1:6">
      <c r="A6282" s="96" t="s">
        <v>68</v>
      </c>
      <c r="B6282" s="86" t="s">
        <v>214</v>
      </c>
      <c r="C6282" s="86" t="s">
        <v>756</v>
      </c>
      <c r="D6282" s="86" t="s">
        <v>757</v>
      </c>
      <c r="F6282" s="97">
        <v>0</v>
      </c>
    </row>
    <row r="6283" spans="1:6">
      <c r="A6283" s="96" t="s">
        <v>68</v>
      </c>
      <c r="B6283" s="86" t="s">
        <v>214</v>
      </c>
      <c r="C6283" s="86" t="s">
        <v>758</v>
      </c>
      <c r="D6283" s="86" t="s">
        <v>759</v>
      </c>
      <c r="F6283" s="97">
        <v>0</v>
      </c>
    </row>
    <row r="6284" spans="1:6">
      <c r="A6284" s="96" t="s">
        <v>68</v>
      </c>
      <c r="B6284" s="86" t="s">
        <v>214</v>
      </c>
      <c r="C6284" s="86" t="s">
        <v>760</v>
      </c>
      <c r="D6284" s="86" t="s">
        <v>761</v>
      </c>
      <c r="F6284" s="97">
        <v>0</v>
      </c>
    </row>
    <row r="6285" spans="1:6">
      <c r="A6285" s="96" t="s">
        <v>68</v>
      </c>
      <c r="B6285" s="86" t="s">
        <v>214</v>
      </c>
      <c r="C6285" s="86" t="s">
        <v>762</v>
      </c>
      <c r="D6285" s="86" t="s">
        <v>763</v>
      </c>
      <c r="F6285" s="97">
        <v>0</v>
      </c>
    </row>
    <row r="6286" spans="1:6">
      <c r="A6286" s="96" t="s">
        <v>68</v>
      </c>
      <c r="B6286" s="86" t="s">
        <v>214</v>
      </c>
      <c r="C6286" s="86" t="s">
        <v>764</v>
      </c>
      <c r="D6286" s="86" t="s">
        <v>765</v>
      </c>
      <c r="F6286" s="97">
        <v>0</v>
      </c>
    </row>
    <row r="6287" spans="1:6">
      <c r="A6287" s="96" t="s">
        <v>68</v>
      </c>
      <c r="B6287" s="86" t="s">
        <v>214</v>
      </c>
      <c r="C6287" s="86" t="s">
        <v>766</v>
      </c>
      <c r="D6287" s="86" t="s">
        <v>767</v>
      </c>
      <c r="F6287" s="97">
        <v>0</v>
      </c>
    </row>
    <row r="6288" spans="1:6">
      <c r="A6288" s="96" t="s">
        <v>68</v>
      </c>
      <c r="B6288" s="86" t="s">
        <v>214</v>
      </c>
      <c r="C6288" s="86" t="s">
        <v>768</v>
      </c>
      <c r="D6288" s="86" t="s">
        <v>769</v>
      </c>
      <c r="F6288" s="97">
        <v>0</v>
      </c>
    </row>
    <row r="6289" spans="1:6">
      <c r="A6289" s="96" t="s">
        <v>68</v>
      </c>
      <c r="B6289" s="86" t="s">
        <v>214</v>
      </c>
      <c r="C6289" s="86" t="s">
        <v>770</v>
      </c>
      <c r="D6289" s="86" t="s">
        <v>771</v>
      </c>
      <c r="F6289" s="97">
        <v>0</v>
      </c>
    </row>
    <row r="6290" spans="1:6">
      <c r="A6290" s="96" t="s">
        <v>68</v>
      </c>
      <c r="B6290" s="86" t="s">
        <v>214</v>
      </c>
      <c r="C6290" s="86" t="s">
        <v>772</v>
      </c>
      <c r="D6290" s="86" t="s">
        <v>773</v>
      </c>
      <c r="F6290" s="97">
        <v>0</v>
      </c>
    </row>
    <row r="6291" spans="1:6">
      <c r="A6291" s="96" t="s">
        <v>68</v>
      </c>
      <c r="B6291" s="86" t="s">
        <v>214</v>
      </c>
      <c r="C6291" s="86" t="s">
        <v>774</v>
      </c>
      <c r="D6291" s="86" t="s">
        <v>775</v>
      </c>
      <c r="F6291" s="97">
        <v>0</v>
      </c>
    </row>
    <row r="6292" spans="1:6">
      <c r="A6292" s="96" t="s">
        <v>68</v>
      </c>
      <c r="B6292" s="86" t="s">
        <v>214</v>
      </c>
      <c r="C6292" s="86" t="s">
        <v>776</v>
      </c>
      <c r="D6292" s="86" t="s">
        <v>777</v>
      </c>
      <c r="F6292" s="97">
        <v>0</v>
      </c>
    </row>
    <row r="6293" spans="1:6">
      <c r="A6293" s="96" t="s">
        <v>68</v>
      </c>
      <c r="B6293" s="86" t="s">
        <v>214</v>
      </c>
      <c r="C6293" s="86" t="s">
        <v>778</v>
      </c>
      <c r="D6293" s="86" t="s">
        <v>779</v>
      </c>
      <c r="F6293" s="97">
        <v>0</v>
      </c>
    </row>
    <row r="6294" spans="1:6">
      <c r="A6294" s="96" t="s">
        <v>68</v>
      </c>
      <c r="B6294" s="86" t="s">
        <v>214</v>
      </c>
      <c r="C6294" s="86" t="s">
        <v>780</v>
      </c>
      <c r="D6294" s="86" t="s">
        <v>781</v>
      </c>
      <c r="F6294" s="97">
        <v>0</v>
      </c>
    </row>
    <row r="6295" spans="1:6">
      <c r="A6295" s="96" t="s">
        <v>68</v>
      </c>
      <c r="B6295" s="86" t="s">
        <v>214</v>
      </c>
      <c r="C6295" s="86" t="s">
        <v>782</v>
      </c>
      <c r="D6295" s="86" t="s">
        <v>783</v>
      </c>
      <c r="F6295" s="97">
        <v>0</v>
      </c>
    </row>
    <row r="6296" spans="1:6">
      <c r="A6296" s="96" t="s">
        <v>68</v>
      </c>
      <c r="B6296" s="86" t="s">
        <v>214</v>
      </c>
      <c r="C6296" s="86" t="s">
        <v>784</v>
      </c>
      <c r="D6296" s="86" t="s">
        <v>785</v>
      </c>
      <c r="F6296" s="97">
        <v>0</v>
      </c>
    </row>
    <row r="6297" spans="1:6">
      <c r="A6297" s="96" t="s">
        <v>68</v>
      </c>
      <c r="B6297" s="86" t="s">
        <v>214</v>
      </c>
      <c r="C6297" s="86" t="s">
        <v>786</v>
      </c>
      <c r="D6297" s="86" t="s">
        <v>787</v>
      </c>
      <c r="F6297" s="97">
        <v>0</v>
      </c>
    </row>
    <row r="6298" spans="1:6">
      <c r="A6298" s="96" t="s">
        <v>68</v>
      </c>
      <c r="B6298" s="86" t="s">
        <v>214</v>
      </c>
      <c r="C6298" s="86" t="s">
        <v>788</v>
      </c>
      <c r="D6298" s="86" t="s">
        <v>789</v>
      </c>
      <c r="F6298" s="97">
        <v>0</v>
      </c>
    </row>
    <row r="6299" spans="1:6">
      <c r="A6299" s="96" t="s">
        <v>68</v>
      </c>
      <c r="B6299" s="86" t="s">
        <v>214</v>
      </c>
      <c r="C6299" s="86" t="s">
        <v>790</v>
      </c>
      <c r="D6299" s="86" t="s">
        <v>791</v>
      </c>
      <c r="F6299" s="98">
        <v>1</v>
      </c>
    </row>
    <row r="6300" spans="1:6">
      <c r="A6300" s="96" t="s">
        <v>68</v>
      </c>
      <c r="B6300" s="86" t="s">
        <v>214</v>
      </c>
      <c r="C6300" s="86" t="s">
        <v>792</v>
      </c>
      <c r="D6300" s="86" t="s">
        <v>793</v>
      </c>
      <c r="F6300" s="97">
        <v>0</v>
      </c>
    </row>
    <row r="6301" spans="1:6">
      <c r="A6301" s="96" t="s">
        <v>68</v>
      </c>
      <c r="B6301" s="86" t="s">
        <v>214</v>
      </c>
      <c r="C6301" s="86" t="s">
        <v>794</v>
      </c>
      <c r="D6301" s="86" t="s">
        <v>795</v>
      </c>
      <c r="F6301" s="97">
        <v>0</v>
      </c>
    </row>
    <row r="6302" spans="1:6">
      <c r="A6302" s="96" t="s">
        <v>68</v>
      </c>
      <c r="B6302" s="86" t="s">
        <v>214</v>
      </c>
      <c r="C6302" s="86" t="s">
        <v>796</v>
      </c>
      <c r="D6302" s="86" t="s">
        <v>797</v>
      </c>
      <c r="F6302" s="97">
        <v>0</v>
      </c>
    </row>
    <row r="6303" spans="1:6">
      <c r="A6303" s="96" t="s">
        <v>68</v>
      </c>
      <c r="B6303" s="86" t="s">
        <v>214</v>
      </c>
      <c r="C6303" s="86" t="s">
        <v>798</v>
      </c>
      <c r="D6303" s="86" t="s">
        <v>799</v>
      </c>
      <c r="F6303" s="97">
        <v>0</v>
      </c>
    </row>
    <row r="6304" spans="1:6">
      <c r="A6304" s="96" t="s">
        <v>68</v>
      </c>
      <c r="B6304" s="86" t="s">
        <v>214</v>
      </c>
      <c r="C6304" s="86" t="s">
        <v>800</v>
      </c>
      <c r="D6304" s="86" t="s">
        <v>801</v>
      </c>
      <c r="F6304" s="97">
        <v>0</v>
      </c>
    </row>
    <row r="6305" spans="1:6">
      <c r="A6305" s="96" t="s">
        <v>68</v>
      </c>
      <c r="B6305" s="86" t="s">
        <v>214</v>
      </c>
      <c r="C6305" s="86" t="s">
        <v>802</v>
      </c>
      <c r="D6305" s="86" t="s">
        <v>803</v>
      </c>
      <c r="F6305" s="97">
        <v>0</v>
      </c>
    </row>
    <row r="6306" spans="1:6">
      <c r="A6306" s="96" t="s">
        <v>68</v>
      </c>
      <c r="B6306" s="86" t="s">
        <v>214</v>
      </c>
      <c r="C6306" s="86" t="s">
        <v>805</v>
      </c>
      <c r="D6306" s="86" t="s">
        <v>806</v>
      </c>
      <c r="F6306" s="97">
        <v>0</v>
      </c>
    </row>
    <row r="6307" spans="1:6">
      <c r="A6307" s="96" t="s">
        <v>68</v>
      </c>
      <c r="B6307" s="86" t="s">
        <v>214</v>
      </c>
      <c r="C6307" s="86" t="s">
        <v>807</v>
      </c>
      <c r="D6307" s="86" t="s">
        <v>808</v>
      </c>
      <c r="F6307" s="97">
        <v>0</v>
      </c>
    </row>
    <row r="6308" spans="1:6">
      <c r="A6308" s="96" t="s">
        <v>68</v>
      </c>
      <c r="B6308" s="86" t="s">
        <v>214</v>
      </c>
      <c r="C6308" s="86" t="s">
        <v>809</v>
      </c>
      <c r="D6308" s="86" t="s">
        <v>810</v>
      </c>
      <c r="F6308" s="97">
        <v>0</v>
      </c>
    </row>
    <row r="6309" spans="1:6">
      <c r="A6309" s="96" t="s">
        <v>68</v>
      </c>
      <c r="B6309" s="86" t="s">
        <v>214</v>
      </c>
      <c r="C6309" s="86" t="s">
        <v>811</v>
      </c>
      <c r="D6309" s="86" t="s">
        <v>812</v>
      </c>
      <c r="F6309" s="97">
        <v>0</v>
      </c>
    </row>
    <row r="6310" spans="1:6">
      <c r="A6310" s="96" t="s">
        <v>68</v>
      </c>
      <c r="B6310" s="86" t="s">
        <v>214</v>
      </c>
      <c r="C6310" s="86" t="s">
        <v>813</v>
      </c>
      <c r="D6310" s="86" t="s">
        <v>814</v>
      </c>
      <c r="F6310" s="97">
        <v>0</v>
      </c>
    </row>
    <row r="6311" spans="1:6">
      <c r="A6311" s="96" t="s">
        <v>68</v>
      </c>
      <c r="B6311" s="86" t="s">
        <v>214</v>
      </c>
      <c r="C6311" s="86" t="s">
        <v>815</v>
      </c>
      <c r="D6311" s="86" t="s">
        <v>816</v>
      </c>
      <c r="F6311" s="97">
        <v>0</v>
      </c>
    </row>
    <row r="6312" spans="1:6">
      <c r="A6312" s="96" t="s">
        <v>68</v>
      </c>
      <c r="B6312" s="86" t="s">
        <v>214</v>
      </c>
      <c r="C6312" s="86" t="s">
        <v>817</v>
      </c>
      <c r="D6312" s="86" t="s">
        <v>818</v>
      </c>
      <c r="F6312" s="97">
        <v>0</v>
      </c>
    </row>
    <row r="6313" spans="1:6">
      <c r="A6313" s="96" t="s">
        <v>68</v>
      </c>
      <c r="B6313" s="86" t="s">
        <v>214</v>
      </c>
      <c r="C6313" s="86" t="s">
        <v>819</v>
      </c>
      <c r="D6313" s="86" t="s">
        <v>820</v>
      </c>
      <c r="F6313" s="97">
        <v>0</v>
      </c>
    </row>
    <row r="6314" spans="1:6">
      <c r="A6314" s="96" t="s">
        <v>68</v>
      </c>
      <c r="B6314" s="86" t="s">
        <v>214</v>
      </c>
      <c r="C6314" s="86" t="s">
        <v>821</v>
      </c>
      <c r="D6314" s="86" t="s">
        <v>822</v>
      </c>
      <c r="F6314" s="97">
        <v>0</v>
      </c>
    </row>
    <row r="6315" spans="1:6">
      <c r="A6315" s="96" t="s">
        <v>68</v>
      </c>
      <c r="B6315" s="86" t="s">
        <v>214</v>
      </c>
      <c r="C6315" s="86" t="s">
        <v>823</v>
      </c>
      <c r="D6315" s="86" t="s">
        <v>824</v>
      </c>
      <c r="F6315" s="97">
        <v>0</v>
      </c>
    </row>
    <row r="6316" spans="1:6">
      <c r="A6316" s="96" t="s">
        <v>68</v>
      </c>
      <c r="B6316" s="86" t="s">
        <v>214</v>
      </c>
      <c r="C6316" s="86" t="s">
        <v>825</v>
      </c>
      <c r="D6316" s="86" t="s">
        <v>826</v>
      </c>
      <c r="F6316" s="97">
        <v>0</v>
      </c>
    </row>
    <row r="6317" spans="1:6">
      <c r="A6317" s="96" t="s">
        <v>68</v>
      </c>
      <c r="B6317" s="86" t="s">
        <v>214</v>
      </c>
      <c r="C6317" s="86" t="s">
        <v>827</v>
      </c>
      <c r="D6317" s="86" t="s">
        <v>828</v>
      </c>
      <c r="F6317" s="97">
        <v>0</v>
      </c>
    </row>
    <row r="6318" spans="1:6">
      <c r="A6318" s="96" t="s">
        <v>68</v>
      </c>
      <c r="B6318" s="86" t="s">
        <v>214</v>
      </c>
      <c r="C6318" s="86" t="s">
        <v>829</v>
      </c>
      <c r="D6318" s="86" t="s">
        <v>830</v>
      </c>
      <c r="F6318" s="97">
        <v>0</v>
      </c>
    </row>
    <row r="6319" spans="1:6">
      <c r="A6319" s="96" t="s">
        <v>68</v>
      </c>
      <c r="B6319" s="86" t="s">
        <v>214</v>
      </c>
      <c r="C6319" s="86" t="s">
        <v>831</v>
      </c>
      <c r="D6319" s="86" t="s">
        <v>832</v>
      </c>
      <c r="F6319" s="97">
        <v>0</v>
      </c>
    </row>
    <row r="6320" spans="1:6">
      <c r="A6320" s="96" t="s">
        <v>68</v>
      </c>
      <c r="B6320" s="86" t="s">
        <v>214</v>
      </c>
      <c r="C6320" s="86" t="s">
        <v>833</v>
      </c>
      <c r="D6320" s="86" t="s">
        <v>834</v>
      </c>
      <c r="F6320" s="97">
        <v>0</v>
      </c>
    </row>
    <row r="6321" spans="1:6">
      <c r="A6321" s="96" t="s">
        <v>68</v>
      </c>
      <c r="B6321" s="86" t="s">
        <v>214</v>
      </c>
      <c r="C6321" s="86" t="s">
        <v>835</v>
      </c>
      <c r="D6321" s="86" t="s">
        <v>836</v>
      </c>
      <c r="F6321" s="97">
        <v>0</v>
      </c>
    </row>
    <row r="6322" spans="1:6">
      <c r="A6322" s="96" t="s">
        <v>68</v>
      </c>
      <c r="B6322" s="86" t="s">
        <v>214</v>
      </c>
      <c r="C6322" s="86" t="s">
        <v>837</v>
      </c>
      <c r="D6322" s="86" t="s">
        <v>838</v>
      </c>
      <c r="F6322" s="97">
        <v>0</v>
      </c>
    </row>
    <row r="6323" spans="1:6">
      <c r="A6323" s="96" t="s">
        <v>68</v>
      </c>
      <c r="B6323" s="86" t="s">
        <v>214</v>
      </c>
      <c r="C6323" s="86" t="s">
        <v>839</v>
      </c>
      <c r="D6323" s="86" t="s">
        <v>840</v>
      </c>
      <c r="F6323" s="97">
        <v>0</v>
      </c>
    </row>
    <row r="6324" spans="1:6">
      <c r="A6324" s="96" t="s">
        <v>68</v>
      </c>
      <c r="B6324" s="86" t="s">
        <v>214</v>
      </c>
      <c r="C6324" s="86" t="s">
        <v>841</v>
      </c>
      <c r="D6324" s="86" t="s">
        <v>842</v>
      </c>
      <c r="F6324" s="97">
        <v>0</v>
      </c>
    </row>
    <row r="6325" spans="1:6">
      <c r="A6325" s="96" t="s">
        <v>68</v>
      </c>
      <c r="B6325" s="86" t="s">
        <v>214</v>
      </c>
      <c r="C6325" s="86" t="s">
        <v>844</v>
      </c>
      <c r="D6325" s="86" t="s">
        <v>845</v>
      </c>
      <c r="F6325" s="97">
        <v>0</v>
      </c>
    </row>
    <row r="6326" spans="1:6">
      <c r="A6326" s="96" t="s">
        <v>68</v>
      </c>
      <c r="B6326" s="86" t="s">
        <v>214</v>
      </c>
      <c r="C6326" s="86" t="s">
        <v>846</v>
      </c>
      <c r="D6326" s="86" t="s">
        <v>847</v>
      </c>
      <c r="F6326" s="97">
        <v>0</v>
      </c>
    </row>
    <row r="6327" spans="1:6">
      <c r="A6327" s="96" t="s">
        <v>68</v>
      </c>
      <c r="B6327" s="86" t="s">
        <v>214</v>
      </c>
      <c r="C6327" s="86" t="s">
        <v>848</v>
      </c>
      <c r="D6327" s="86" t="s">
        <v>849</v>
      </c>
      <c r="F6327" s="97">
        <v>0</v>
      </c>
    </row>
    <row r="6328" spans="1:6">
      <c r="A6328" s="96" t="s">
        <v>68</v>
      </c>
      <c r="B6328" s="86" t="s">
        <v>214</v>
      </c>
      <c r="C6328" s="86" t="s">
        <v>850</v>
      </c>
      <c r="D6328" s="86" t="s">
        <v>851</v>
      </c>
      <c r="F6328" s="97">
        <v>0</v>
      </c>
    </row>
    <row r="6329" spans="1:6">
      <c r="A6329" s="96" t="s">
        <v>68</v>
      </c>
      <c r="B6329" s="86" t="s">
        <v>214</v>
      </c>
      <c r="C6329" s="86" t="s">
        <v>852</v>
      </c>
      <c r="D6329" s="86" t="s">
        <v>853</v>
      </c>
      <c r="F6329" s="97">
        <v>0</v>
      </c>
    </row>
    <row r="6330" spans="1:6">
      <c r="A6330" s="96" t="s">
        <v>68</v>
      </c>
      <c r="B6330" s="86" t="s">
        <v>214</v>
      </c>
      <c r="C6330" s="86" t="s">
        <v>854</v>
      </c>
      <c r="D6330" s="86" t="s">
        <v>855</v>
      </c>
      <c r="F6330" s="97">
        <v>0</v>
      </c>
    </row>
    <row r="6331" spans="1:6">
      <c r="A6331" s="96" t="s">
        <v>68</v>
      </c>
      <c r="B6331" s="86" t="s">
        <v>214</v>
      </c>
      <c r="C6331" s="86" t="s">
        <v>856</v>
      </c>
      <c r="D6331" s="86" t="s">
        <v>857</v>
      </c>
      <c r="F6331" s="97">
        <v>0</v>
      </c>
    </row>
    <row r="6332" spans="1:6">
      <c r="A6332" s="96" t="s">
        <v>68</v>
      </c>
      <c r="B6332" s="86" t="s">
        <v>214</v>
      </c>
      <c r="C6332" s="86" t="s">
        <v>858</v>
      </c>
      <c r="D6332" s="86" t="s">
        <v>859</v>
      </c>
      <c r="F6332" s="98">
        <v>1</v>
      </c>
    </row>
    <row r="6333" spans="1:6">
      <c r="A6333" s="96" t="s">
        <v>68</v>
      </c>
      <c r="B6333" s="86" t="s">
        <v>214</v>
      </c>
      <c r="C6333" s="86" t="s">
        <v>860</v>
      </c>
      <c r="D6333" s="86" t="s">
        <v>861</v>
      </c>
      <c r="F6333" s="97">
        <v>0</v>
      </c>
    </row>
    <row r="6334" spans="1:6">
      <c r="A6334" s="96" t="s">
        <v>68</v>
      </c>
      <c r="B6334" s="86" t="s">
        <v>214</v>
      </c>
      <c r="C6334" s="86" t="s">
        <v>862</v>
      </c>
      <c r="D6334" s="86" t="s">
        <v>863</v>
      </c>
      <c r="F6334" s="97">
        <v>0</v>
      </c>
    </row>
    <row r="6335" spans="1:6">
      <c r="A6335" s="96" t="s">
        <v>68</v>
      </c>
      <c r="B6335" s="86" t="s">
        <v>214</v>
      </c>
      <c r="C6335" s="86" t="s">
        <v>864</v>
      </c>
      <c r="D6335" s="86" t="s">
        <v>865</v>
      </c>
      <c r="F6335" s="97">
        <v>0</v>
      </c>
    </row>
    <row r="6336" spans="1:6">
      <c r="A6336" s="96" t="s">
        <v>68</v>
      </c>
      <c r="B6336" s="86" t="s">
        <v>214</v>
      </c>
      <c r="C6336" s="86" t="s">
        <v>866</v>
      </c>
      <c r="D6336" s="86" t="s">
        <v>867</v>
      </c>
      <c r="F6336" s="98">
        <v>1</v>
      </c>
    </row>
    <row r="6337" spans="1:6">
      <c r="A6337" s="96" t="s">
        <v>68</v>
      </c>
      <c r="B6337" s="86" t="s">
        <v>214</v>
      </c>
      <c r="C6337" s="86" t="s">
        <v>868</v>
      </c>
      <c r="D6337" s="86" t="s">
        <v>869</v>
      </c>
      <c r="F6337" s="97">
        <v>0</v>
      </c>
    </row>
    <row r="6338" spans="1:6">
      <c r="A6338" s="96" t="s">
        <v>68</v>
      </c>
      <c r="B6338" s="86" t="s">
        <v>214</v>
      </c>
      <c r="C6338" s="86" t="s">
        <v>870</v>
      </c>
      <c r="D6338" s="86" t="s">
        <v>871</v>
      </c>
      <c r="F6338" s="97">
        <v>0</v>
      </c>
    </row>
    <row r="6339" spans="1:6">
      <c r="A6339" s="96" t="s">
        <v>68</v>
      </c>
      <c r="B6339" s="86" t="s">
        <v>214</v>
      </c>
      <c r="C6339" s="86" t="s">
        <v>872</v>
      </c>
      <c r="D6339" s="86" t="s">
        <v>873</v>
      </c>
      <c r="F6339" s="97">
        <v>0</v>
      </c>
    </row>
    <row r="6340" spans="1:6">
      <c r="A6340" s="96" t="s">
        <v>68</v>
      </c>
      <c r="B6340" s="86" t="s">
        <v>214</v>
      </c>
      <c r="C6340" s="86" t="s">
        <v>874</v>
      </c>
      <c r="D6340" s="86" t="s">
        <v>875</v>
      </c>
      <c r="F6340" s="97">
        <v>0</v>
      </c>
    </row>
    <row r="6341" spans="1:6">
      <c r="A6341" s="96" t="s">
        <v>68</v>
      </c>
      <c r="B6341" s="86" t="s">
        <v>214</v>
      </c>
      <c r="C6341" s="86" t="s">
        <v>876</v>
      </c>
      <c r="D6341" s="86" t="s">
        <v>877</v>
      </c>
      <c r="F6341" s="97">
        <v>0</v>
      </c>
    </row>
    <row r="6342" spans="1:6">
      <c r="A6342" s="96" t="s">
        <v>68</v>
      </c>
      <c r="B6342" s="86" t="s">
        <v>214</v>
      </c>
      <c r="C6342" s="86" t="s">
        <v>878</v>
      </c>
      <c r="D6342" s="86" t="s">
        <v>879</v>
      </c>
      <c r="F6342" s="97">
        <v>0</v>
      </c>
    </row>
    <row r="6343" spans="1:6">
      <c r="A6343" s="96" t="s">
        <v>68</v>
      </c>
      <c r="B6343" s="86" t="s">
        <v>214</v>
      </c>
      <c r="C6343" s="86" t="s">
        <v>880</v>
      </c>
      <c r="D6343" s="86" t="s">
        <v>881</v>
      </c>
      <c r="F6343" s="97">
        <v>0</v>
      </c>
    </row>
    <row r="6344" spans="1:6">
      <c r="A6344" s="96" t="s">
        <v>68</v>
      </c>
      <c r="B6344" s="86" t="s">
        <v>214</v>
      </c>
      <c r="C6344" s="86" t="s">
        <v>882</v>
      </c>
      <c r="D6344" s="86" t="s">
        <v>883</v>
      </c>
      <c r="F6344" s="97">
        <v>0</v>
      </c>
    </row>
    <row r="6345" spans="1:6">
      <c r="A6345" s="96" t="s">
        <v>68</v>
      </c>
      <c r="B6345" s="86" t="s">
        <v>214</v>
      </c>
      <c r="C6345" s="86" t="s">
        <v>884</v>
      </c>
      <c r="D6345" s="86" t="s">
        <v>885</v>
      </c>
      <c r="F6345" s="97">
        <v>0</v>
      </c>
    </row>
    <row r="6346" spans="1:6">
      <c r="A6346" s="96" t="s">
        <v>68</v>
      </c>
      <c r="B6346" s="86" t="s">
        <v>214</v>
      </c>
      <c r="C6346" s="86" t="s">
        <v>886</v>
      </c>
      <c r="D6346" s="86" t="s">
        <v>887</v>
      </c>
      <c r="F6346" s="97">
        <v>0</v>
      </c>
    </row>
    <row r="6347" spans="1:6">
      <c r="A6347" s="96" t="s">
        <v>68</v>
      </c>
      <c r="B6347" s="86" t="s">
        <v>214</v>
      </c>
      <c r="C6347" s="86" t="s">
        <v>888</v>
      </c>
      <c r="D6347" s="86" t="s">
        <v>889</v>
      </c>
      <c r="F6347" s="97">
        <v>0</v>
      </c>
    </row>
    <row r="6348" spans="1:6">
      <c r="A6348" s="96" t="s">
        <v>68</v>
      </c>
      <c r="B6348" s="86" t="s">
        <v>214</v>
      </c>
      <c r="C6348" s="86" t="s">
        <v>890</v>
      </c>
      <c r="D6348" s="86" t="s">
        <v>891</v>
      </c>
      <c r="F6348" s="97">
        <v>0</v>
      </c>
    </row>
    <row r="6349" spans="1:6">
      <c r="A6349" s="96" t="s">
        <v>68</v>
      </c>
      <c r="B6349" s="86" t="s">
        <v>214</v>
      </c>
      <c r="C6349" s="86" t="s">
        <v>892</v>
      </c>
      <c r="D6349" s="86" t="s">
        <v>893</v>
      </c>
      <c r="F6349" s="97">
        <v>0</v>
      </c>
    </row>
    <row r="6350" spans="1:6">
      <c r="A6350" s="96" t="s">
        <v>68</v>
      </c>
      <c r="B6350" s="86" t="s">
        <v>214</v>
      </c>
      <c r="C6350" s="86" t="s">
        <v>895</v>
      </c>
      <c r="D6350" s="86" t="s">
        <v>896</v>
      </c>
      <c r="F6350" s="97">
        <v>0</v>
      </c>
    </row>
    <row r="6351" spans="1:6">
      <c r="A6351" s="96" t="s">
        <v>68</v>
      </c>
      <c r="B6351" s="86" t="s">
        <v>214</v>
      </c>
      <c r="C6351" s="86" t="s">
        <v>898</v>
      </c>
      <c r="D6351" s="86" t="s">
        <v>899</v>
      </c>
      <c r="F6351" s="97">
        <v>0</v>
      </c>
    </row>
    <row r="6352" spans="1:6">
      <c r="A6352" s="96" t="s">
        <v>68</v>
      </c>
      <c r="B6352" s="86" t="s">
        <v>214</v>
      </c>
      <c r="C6352" s="86" t="s">
        <v>900</v>
      </c>
      <c r="D6352" s="86" t="s">
        <v>901</v>
      </c>
      <c r="F6352" s="97">
        <v>0</v>
      </c>
    </row>
    <row r="6353" spans="1:6">
      <c r="A6353" s="96" t="s">
        <v>68</v>
      </c>
      <c r="B6353" s="86" t="s">
        <v>214</v>
      </c>
      <c r="C6353" s="86" t="s">
        <v>902</v>
      </c>
      <c r="D6353" s="86" t="s">
        <v>903</v>
      </c>
      <c r="F6353" s="97">
        <v>0</v>
      </c>
    </row>
    <row r="6354" spans="1:6">
      <c r="A6354" s="96" t="s">
        <v>68</v>
      </c>
      <c r="B6354" s="86" t="s">
        <v>214</v>
      </c>
      <c r="C6354" s="86" t="s">
        <v>904</v>
      </c>
      <c r="D6354" s="86" t="s">
        <v>905</v>
      </c>
      <c r="F6354" s="97">
        <v>0</v>
      </c>
    </row>
    <row r="6355" spans="1:6">
      <c r="A6355" s="96" t="s">
        <v>68</v>
      </c>
      <c r="B6355" s="86" t="s">
        <v>214</v>
      </c>
      <c r="C6355" s="86" t="s">
        <v>906</v>
      </c>
      <c r="D6355" s="86" t="s">
        <v>907</v>
      </c>
      <c r="F6355" s="97">
        <v>0</v>
      </c>
    </row>
    <row r="6356" spans="1:6">
      <c r="A6356" s="96" t="s">
        <v>68</v>
      </c>
      <c r="B6356" s="86" t="s">
        <v>214</v>
      </c>
      <c r="C6356" s="86" t="s">
        <v>908</v>
      </c>
      <c r="D6356" s="86" t="s">
        <v>909</v>
      </c>
      <c r="F6356" s="97">
        <v>0</v>
      </c>
    </row>
    <row r="6357" spans="1:6">
      <c r="A6357" s="96" t="s">
        <v>68</v>
      </c>
      <c r="B6357" s="86" t="s">
        <v>214</v>
      </c>
      <c r="C6357" s="86" t="s">
        <v>910</v>
      </c>
      <c r="D6357" s="86" t="s">
        <v>911</v>
      </c>
      <c r="F6357" s="98">
        <v>1</v>
      </c>
    </row>
    <row r="6358" spans="1:6">
      <c r="A6358" s="96" t="s">
        <v>68</v>
      </c>
      <c r="B6358" s="86" t="s">
        <v>214</v>
      </c>
      <c r="C6358" s="86" t="s">
        <v>912</v>
      </c>
      <c r="D6358" s="86" t="s">
        <v>913</v>
      </c>
      <c r="F6358" s="97">
        <v>0</v>
      </c>
    </row>
    <row r="6359" spans="1:6">
      <c r="A6359" s="96" t="s">
        <v>68</v>
      </c>
      <c r="B6359" s="86" t="s">
        <v>214</v>
      </c>
      <c r="C6359" s="86" t="s">
        <v>914</v>
      </c>
      <c r="D6359" s="86" t="s">
        <v>915</v>
      </c>
      <c r="F6359" s="97">
        <v>0</v>
      </c>
    </row>
    <row r="6360" spans="1:6">
      <c r="A6360" s="96" t="s">
        <v>68</v>
      </c>
      <c r="B6360" s="86" t="s">
        <v>214</v>
      </c>
      <c r="C6360" s="86" t="s">
        <v>916</v>
      </c>
      <c r="D6360" s="86" t="s">
        <v>917</v>
      </c>
      <c r="F6360" s="97">
        <v>0</v>
      </c>
    </row>
    <row r="6361" spans="1:6">
      <c r="A6361" s="96" t="s">
        <v>68</v>
      </c>
      <c r="B6361" s="86" t="s">
        <v>214</v>
      </c>
      <c r="C6361" s="86" t="s">
        <v>918</v>
      </c>
      <c r="D6361" s="86" t="s">
        <v>919</v>
      </c>
      <c r="F6361" s="97">
        <v>0</v>
      </c>
    </row>
    <row r="6362" spans="1:6">
      <c r="A6362" s="96" t="s">
        <v>68</v>
      </c>
      <c r="B6362" s="86" t="s">
        <v>214</v>
      </c>
      <c r="C6362" s="86" t="s">
        <v>920</v>
      </c>
      <c r="D6362" s="86" t="s">
        <v>921</v>
      </c>
      <c r="F6362" s="98">
        <v>1</v>
      </c>
    </row>
    <row r="6363" spans="1:6">
      <c r="A6363" s="96" t="s">
        <v>68</v>
      </c>
      <c r="B6363" s="86" t="s">
        <v>214</v>
      </c>
      <c r="C6363" s="86" t="s">
        <v>922</v>
      </c>
      <c r="D6363" s="86" t="s">
        <v>923</v>
      </c>
      <c r="F6363" s="97">
        <v>0</v>
      </c>
    </row>
    <row r="6364" spans="1:6">
      <c r="A6364" s="96" t="s">
        <v>68</v>
      </c>
      <c r="B6364" s="86" t="s">
        <v>214</v>
      </c>
      <c r="C6364" s="86" t="s">
        <v>924</v>
      </c>
      <c r="D6364" s="86" t="s">
        <v>925</v>
      </c>
      <c r="F6364" s="97">
        <v>0</v>
      </c>
    </row>
    <row r="6365" spans="1:6">
      <c r="A6365" s="96" t="s">
        <v>68</v>
      </c>
      <c r="B6365" s="86" t="s">
        <v>214</v>
      </c>
      <c r="C6365" s="86" t="s">
        <v>926</v>
      </c>
      <c r="D6365" s="86" t="s">
        <v>927</v>
      </c>
      <c r="F6365" s="97">
        <v>0</v>
      </c>
    </row>
    <row r="6366" spans="1:6">
      <c r="A6366" s="96" t="s">
        <v>68</v>
      </c>
      <c r="B6366" s="86" t="s">
        <v>214</v>
      </c>
      <c r="C6366" s="86" t="s">
        <v>928</v>
      </c>
      <c r="D6366" s="86" t="s">
        <v>929</v>
      </c>
      <c r="F6366" s="97">
        <v>0</v>
      </c>
    </row>
    <row r="6367" spans="1:6">
      <c r="A6367" s="96" t="s">
        <v>68</v>
      </c>
      <c r="B6367" s="86" t="s">
        <v>214</v>
      </c>
      <c r="C6367" s="86" t="s">
        <v>930</v>
      </c>
      <c r="D6367" s="86" t="s">
        <v>931</v>
      </c>
      <c r="F6367" s="97">
        <v>0</v>
      </c>
    </row>
    <row r="6368" spans="1:6">
      <c r="A6368" s="96" t="s">
        <v>68</v>
      </c>
      <c r="B6368" s="86" t="s">
        <v>214</v>
      </c>
      <c r="C6368" s="86" t="s">
        <v>932</v>
      </c>
      <c r="D6368" s="86" t="s">
        <v>933</v>
      </c>
      <c r="F6368" s="97">
        <v>0</v>
      </c>
    </row>
    <row r="6369" spans="1:6">
      <c r="A6369" s="96" t="s">
        <v>68</v>
      </c>
      <c r="B6369" s="86" t="s">
        <v>214</v>
      </c>
      <c r="C6369" s="86" t="s">
        <v>934</v>
      </c>
      <c r="D6369" s="86" t="s">
        <v>391</v>
      </c>
      <c r="F6369" s="97">
        <v>0</v>
      </c>
    </row>
    <row r="6370" spans="1:6">
      <c r="A6370" s="96" t="s">
        <v>68</v>
      </c>
      <c r="B6370" s="86" t="s">
        <v>214</v>
      </c>
      <c r="C6370" s="86" t="s">
        <v>935</v>
      </c>
      <c r="D6370" s="86" t="s">
        <v>936</v>
      </c>
      <c r="F6370" s="97">
        <v>0</v>
      </c>
    </row>
    <row r="6371" spans="1:6">
      <c r="A6371" s="96" t="s">
        <v>68</v>
      </c>
      <c r="B6371" s="86" t="s">
        <v>214</v>
      </c>
      <c r="C6371" s="86" t="s">
        <v>937</v>
      </c>
      <c r="D6371" s="86" t="s">
        <v>938</v>
      </c>
      <c r="F6371" s="97">
        <v>0</v>
      </c>
    </row>
    <row r="6372" spans="1:6">
      <c r="A6372" s="96" t="s">
        <v>68</v>
      </c>
      <c r="B6372" s="86" t="s">
        <v>214</v>
      </c>
      <c r="C6372" s="86" t="s">
        <v>939</v>
      </c>
      <c r="D6372" s="86" t="s">
        <v>940</v>
      </c>
      <c r="F6372" s="97">
        <v>0</v>
      </c>
    </row>
    <row r="6373" spans="1:6">
      <c r="A6373" s="96" t="s">
        <v>68</v>
      </c>
      <c r="B6373" s="86" t="s">
        <v>214</v>
      </c>
      <c r="C6373" s="86" t="s">
        <v>941</v>
      </c>
      <c r="D6373" s="86" t="s">
        <v>942</v>
      </c>
      <c r="F6373" s="97">
        <v>0</v>
      </c>
    </row>
    <row r="6374" spans="1:6">
      <c r="A6374" s="96" t="s">
        <v>68</v>
      </c>
      <c r="B6374" s="86" t="s">
        <v>214</v>
      </c>
      <c r="C6374" s="86" t="s">
        <v>943</v>
      </c>
      <c r="D6374" s="86" t="s">
        <v>944</v>
      </c>
      <c r="F6374" s="97">
        <v>0</v>
      </c>
    </row>
    <row r="6375" spans="1:6">
      <c r="A6375" s="96" t="s">
        <v>68</v>
      </c>
      <c r="B6375" s="86" t="s">
        <v>214</v>
      </c>
      <c r="C6375" s="86" t="s">
        <v>945</v>
      </c>
      <c r="D6375" s="86" t="s">
        <v>946</v>
      </c>
      <c r="F6375" s="97">
        <v>0</v>
      </c>
    </row>
    <row r="6376" spans="1:6">
      <c r="A6376" s="96" t="s">
        <v>68</v>
      </c>
      <c r="B6376" s="86" t="s">
        <v>214</v>
      </c>
      <c r="C6376" s="86" t="s">
        <v>947</v>
      </c>
      <c r="D6376" s="86" t="s">
        <v>948</v>
      </c>
      <c r="F6376" s="97">
        <v>0</v>
      </c>
    </row>
    <row r="6377" spans="1:6">
      <c r="A6377" s="96" t="s">
        <v>68</v>
      </c>
      <c r="B6377" s="86" t="s">
        <v>214</v>
      </c>
      <c r="C6377" s="86" t="s">
        <v>949</v>
      </c>
      <c r="D6377" s="86" t="s">
        <v>950</v>
      </c>
      <c r="F6377" s="97">
        <v>0</v>
      </c>
    </row>
    <row r="6378" spans="1:6">
      <c r="A6378" s="96" t="s">
        <v>68</v>
      </c>
      <c r="B6378" s="86" t="s">
        <v>214</v>
      </c>
      <c r="C6378" s="86" t="s">
        <v>951</v>
      </c>
      <c r="D6378" s="86" t="s">
        <v>952</v>
      </c>
      <c r="F6378" s="97">
        <v>0</v>
      </c>
    </row>
    <row r="6379" spans="1:6">
      <c r="A6379" s="96" t="s">
        <v>68</v>
      </c>
      <c r="B6379" s="86" t="s">
        <v>214</v>
      </c>
      <c r="C6379" s="86" t="s">
        <v>954</v>
      </c>
      <c r="D6379" s="86" t="s">
        <v>955</v>
      </c>
      <c r="F6379" s="97">
        <v>0</v>
      </c>
    </row>
    <row r="6380" spans="1:6">
      <c r="A6380" s="96" t="s">
        <v>68</v>
      </c>
      <c r="B6380" s="86" t="s">
        <v>214</v>
      </c>
      <c r="C6380" s="86" t="s">
        <v>956</v>
      </c>
      <c r="D6380" s="86" t="s">
        <v>957</v>
      </c>
      <c r="F6380" s="97">
        <v>0</v>
      </c>
    </row>
    <row r="6381" spans="1:6">
      <c r="A6381" s="96" t="s">
        <v>68</v>
      </c>
      <c r="B6381" s="86" t="s">
        <v>214</v>
      </c>
      <c r="C6381" s="86" t="s">
        <v>958</v>
      </c>
      <c r="D6381" s="86" t="s">
        <v>959</v>
      </c>
      <c r="F6381" s="97">
        <v>0</v>
      </c>
    </row>
    <row r="6382" spans="1:6">
      <c r="A6382" s="96" t="s">
        <v>68</v>
      </c>
      <c r="B6382" s="86" t="s">
        <v>214</v>
      </c>
      <c r="C6382" s="86" t="s">
        <v>960</v>
      </c>
      <c r="D6382" s="86" t="s">
        <v>961</v>
      </c>
      <c r="F6382" s="97">
        <v>0</v>
      </c>
    </row>
    <row r="6383" spans="1:6">
      <c r="A6383" s="96" t="s">
        <v>68</v>
      </c>
      <c r="B6383" s="86" t="s">
        <v>214</v>
      </c>
      <c r="C6383" s="86" t="s">
        <v>962</v>
      </c>
      <c r="D6383" s="86" t="s">
        <v>963</v>
      </c>
      <c r="F6383" s="97">
        <v>0</v>
      </c>
    </row>
    <row r="6384" spans="1:6">
      <c r="A6384" s="96" t="s">
        <v>68</v>
      </c>
      <c r="B6384" s="86" t="s">
        <v>214</v>
      </c>
      <c r="C6384" s="86" t="s">
        <v>964</v>
      </c>
      <c r="D6384" s="86" t="s">
        <v>965</v>
      </c>
      <c r="F6384" s="97">
        <v>0</v>
      </c>
    </row>
    <row r="6385" spans="1:6">
      <c r="A6385" s="96" t="s">
        <v>68</v>
      </c>
      <c r="B6385" s="86" t="s">
        <v>214</v>
      </c>
      <c r="C6385" s="86" t="s">
        <v>966</v>
      </c>
      <c r="D6385" s="86" t="s">
        <v>967</v>
      </c>
      <c r="F6385" s="97">
        <v>0</v>
      </c>
    </row>
    <row r="6386" spans="1:6">
      <c r="A6386" s="96" t="s">
        <v>68</v>
      </c>
      <c r="B6386" s="86" t="s">
        <v>214</v>
      </c>
      <c r="C6386" s="86" t="s">
        <v>968</v>
      </c>
      <c r="D6386" s="86" t="s">
        <v>969</v>
      </c>
      <c r="F6386" s="97">
        <v>0</v>
      </c>
    </row>
    <row r="6387" spans="1:6">
      <c r="A6387" s="96" t="s">
        <v>68</v>
      </c>
      <c r="B6387" s="86" t="s">
        <v>214</v>
      </c>
      <c r="C6387" s="86" t="s">
        <v>970</v>
      </c>
      <c r="D6387" s="86" t="s">
        <v>971</v>
      </c>
      <c r="F6387" s="97">
        <v>0</v>
      </c>
    </row>
    <row r="6388" spans="1:6">
      <c r="A6388" s="96" t="s">
        <v>68</v>
      </c>
      <c r="B6388" s="86" t="s">
        <v>214</v>
      </c>
      <c r="C6388" s="86" t="s">
        <v>972</v>
      </c>
      <c r="D6388" s="86" t="s">
        <v>973</v>
      </c>
      <c r="F6388" s="97">
        <v>0</v>
      </c>
    </row>
    <row r="6389" spans="1:6">
      <c r="A6389" s="96" t="s">
        <v>68</v>
      </c>
      <c r="B6389" s="86" t="s">
        <v>214</v>
      </c>
      <c r="C6389" s="86" t="s">
        <v>974</v>
      </c>
      <c r="D6389" s="86" t="s">
        <v>975</v>
      </c>
      <c r="F6389" s="97">
        <v>0</v>
      </c>
    </row>
    <row r="6390" spans="1:6">
      <c r="A6390" s="96" t="s">
        <v>68</v>
      </c>
      <c r="B6390" s="86" t="s">
        <v>214</v>
      </c>
      <c r="C6390" s="86" t="s">
        <v>976</v>
      </c>
      <c r="D6390" s="86" t="s">
        <v>977</v>
      </c>
      <c r="F6390" s="97">
        <v>0</v>
      </c>
    </row>
    <row r="6391" spans="1:6">
      <c r="A6391" s="96" t="s">
        <v>68</v>
      </c>
      <c r="B6391" s="86" t="s">
        <v>214</v>
      </c>
      <c r="C6391" s="86" t="s">
        <v>978</v>
      </c>
      <c r="D6391" s="86" t="s">
        <v>979</v>
      </c>
      <c r="F6391" s="98">
        <v>1</v>
      </c>
    </row>
    <row r="6392" spans="1:6">
      <c r="A6392" s="96" t="s">
        <v>68</v>
      </c>
      <c r="B6392" s="86" t="s">
        <v>214</v>
      </c>
      <c r="C6392" s="86" t="s">
        <v>980</v>
      </c>
      <c r="D6392" s="86" t="s">
        <v>981</v>
      </c>
      <c r="F6392" s="97">
        <v>0</v>
      </c>
    </row>
    <row r="6393" spans="1:6">
      <c r="A6393" s="96" t="s">
        <v>68</v>
      </c>
      <c r="B6393" s="86" t="s">
        <v>214</v>
      </c>
      <c r="C6393" s="86" t="s">
        <v>983</v>
      </c>
      <c r="D6393" s="86" t="s">
        <v>984</v>
      </c>
      <c r="F6393" s="97">
        <v>0</v>
      </c>
    </row>
    <row r="6394" spans="1:6">
      <c r="A6394" s="96" t="s">
        <v>68</v>
      </c>
      <c r="B6394" s="86" t="s">
        <v>214</v>
      </c>
      <c r="C6394" s="86" t="s">
        <v>985</v>
      </c>
      <c r="D6394" s="86" t="s">
        <v>986</v>
      </c>
      <c r="F6394" s="97">
        <v>0</v>
      </c>
    </row>
    <row r="6395" spans="1:6">
      <c r="A6395" s="96" t="s">
        <v>68</v>
      </c>
      <c r="B6395" s="86" t="s">
        <v>214</v>
      </c>
      <c r="C6395" s="86" t="s">
        <v>987</v>
      </c>
      <c r="D6395" s="86" t="s">
        <v>988</v>
      </c>
      <c r="F6395" s="97">
        <v>0</v>
      </c>
    </row>
    <row r="6396" spans="1:6">
      <c r="A6396" s="96" t="s">
        <v>68</v>
      </c>
      <c r="B6396" s="86" t="s">
        <v>214</v>
      </c>
      <c r="C6396" s="86" t="s">
        <v>989</v>
      </c>
      <c r="D6396" s="86" t="s">
        <v>990</v>
      </c>
      <c r="F6396" s="97">
        <v>0</v>
      </c>
    </row>
    <row r="6397" spans="1:6">
      <c r="A6397" s="96" t="s">
        <v>68</v>
      </c>
      <c r="B6397" s="86" t="s">
        <v>214</v>
      </c>
      <c r="C6397" s="86" t="s">
        <v>991</v>
      </c>
      <c r="D6397" s="86" t="s">
        <v>992</v>
      </c>
      <c r="F6397" s="97">
        <v>0</v>
      </c>
    </row>
    <row r="6398" spans="1:6">
      <c r="A6398" s="96" t="s">
        <v>68</v>
      </c>
      <c r="B6398" s="86" t="s">
        <v>214</v>
      </c>
      <c r="C6398" s="86" t="s">
        <v>993</v>
      </c>
      <c r="D6398" s="86" t="s">
        <v>2216</v>
      </c>
      <c r="F6398" s="97">
        <v>0</v>
      </c>
    </row>
    <row r="6399" spans="1:6">
      <c r="A6399" s="96" t="s">
        <v>68</v>
      </c>
      <c r="B6399" s="86" t="s">
        <v>214</v>
      </c>
      <c r="C6399" s="86" t="s">
        <v>995</v>
      </c>
      <c r="D6399" s="86" t="s">
        <v>996</v>
      </c>
      <c r="F6399" s="98">
        <v>1</v>
      </c>
    </row>
    <row r="6400" spans="1:6">
      <c r="A6400" s="96" t="s">
        <v>68</v>
      </c>
      <c r="B6400" s="86" t="s">
        <v>214</v>
      </c>
      <c r="C6400" s="86" t="s">
        <v>997</v>
      </c>
      <c r="D6400" s="86" t="s">
        <v>998</v>
      </c>
      <c r="F6400" s="97">
        <v>0</v>
      </c>
    </row>
    <row r="6401" spans="1:6">
      <c r="A6401" s="96" t="s">
        <v>68</v>
      </c>
      <c r="B6401" s="86" t="s">
        <v>214</v>
      </c>
      <c r="C6401" s="86" t="s">
        <v>1000</v>
      </c>
      <c r="D6401" s="86" t="s">
        <v>1001</v>
      </c>
      <c r="F6401" s="97">
        <v>0</v>
      </c>
    </row>
    <row r="6402" spans="1:6">
      <c r="A6402" s="96" t="s">
        <v>68</v>
      </c>
      <c r="B6402" s="86" t="s">
        <v>214</v>
      </c>
      <c r="C6402" s="86" t="s">
        <v>1002</v>
      </c>
      <c r="D6402" s="86" t="s">
        <v>1003</v>
      </c>
      <c r="F6402" s="97">
        <v>0</v>
      </c>
    </row>
    <row r="6403" spans="1:6">
      <c r="A6403" s="96" t="s">
        <v>68</v>
      </c>
      <c r="B6403" s="86" t="s">
        <v>214</v>
      </c>
      <c r="C6403" s="86" t="s">
        <v>1004</v>
      </c>
      <c r="D6403" s="86" t="s">
        <v>1005</v>
      </c>
      <c r="F6403" s="97">
        <v>0</v>
      </c>
    </row>
    <row r="6404" spans="1:6">
      <c r="A6404" s="96" t="s">
        <v>68</v>
      </c>
      <c r="B6404" s="86" t="s">
        <v>214</v>
      </c>
      <c r="C6404" s="86" t="s">
        <v>1006</v>
      </c>
      <c r="D6404" s="86" t="s">
        <v>1007</v>
      </c>
      <c r="F6404" s="97">
        <v>0</v>
      </c>
    </row>
    <row r="6405" spans="1:6">
      <c r="A6405" s="96" t="s">
        <v>68</v>
      </c>
      <c r="B6405" s="86" t="s">
        <v>214</v>
      </c>
      <c r="C6405" s="86" t="s">
        <v>1008</v>
      </c>
      <c r="D6405" s="86" t="s">
        <v>1009</v>
      </c>
      <c r="F6405" s="97">
        <v>0</v>
      </c>
    </row>
    <row r="6406" spans="1:6">
      <c r="A6406" s="96" t="s">
        <v>68</v>
      </c>
      <c r="B6406" s="86" t="s">
        <v>214</v>
      </c>
      <c r="C6406" s="86" t="s">
        <v>1010</v>
      </c>
      <c r="D6406" s="86" t="s">
        <v>1011</v>
      </c>
      <c r="F6406" s="97">
        <v>0</v>
      </c>
    </row>
    <row r="6407" spans="1:6">
      <c r="A6407" s="96" t="s">
        <v>68</v>
      </c>
      <c r="B6407" s="86" t="s">
        <v>214</v>
      </c>
      <c r="C6407" s="86" t="s">
        <v>1012</v>
      </c>
      <c r="D6407" s="86" t="s">
        <v>1013</v>
      </c>
      <c r="F6407" s="97">
        <v>0</v>
      </c>
    </row>
    <row r="6408" spans="1:6">
      <c r="A6408" s="96" t="s">
        <v>68</v>
      </c>
      <c r="B6408" s="86" t="s">
        <v>214</v>
      </c>
      <c r="C6408" s="86" t="s">
        <v>1014</v>
      </c>
      <c r="D6408" s="86" t="s">
        <v>1015</v>
      </c>
      <c r="F6408" s="97">
        <v>0</v>
      </c>
    </row>
    <row r="6409" spans="1:6">
      <c r="A6409" s="96" t="s">
        <v>68</v>
      </c>
      <c r="B6409" s="86" t="s">
        <v>214</v>
      </c>
      <c r="C6409" s="86" t="s">
        <v>1016</v>
      </c>
      <c r="D6409" s="86" t="s">
        <v>1017</v>
      </c>
      <c r="F6409" s="97">
        <v>0</v>
      </c>
    </row>
    <row r="6410" spans="1:6">
      <c r="A6410" s="96" t="s">
        <v>68</v>
      </c>
      <c r="B6410" s="86" t="s">
        <v>214</v>
      </c>
      <c r="C6410" s="86" t="s">
        <v>1018</v>
      </c>
      <c r="D6410" s="86" t="s">
        <v>1019</v>
      </c>
      <c r="F6410" s="97">
        <v>0</v>
      </c>
    </row>
    <row r="6411" spans="1:6">
      <c r="A6411" s="96" t="s">
        <v>68</v>
      </c>
      <c r="B6411" s="86" t="s">
        <v>214</v>
      </c>
      <c r="C6411" s="86" t="s">
        <v>1020</v>
      </c>
      <c r="D6411" s="86" t="s">
        <v>1021</v>
      </c>
      <c r="F6411" s="97">
        <v>0</v>
      </c>
    </row>
    <row r="6412" spans="1:6">
      <c r="A6412" s="96" t="s">
        <v>68</v>
      </c>
      <c r="B6412" s="86" t="s">
        <v>214</v>
      </c>
      <c r="C6412" s="86" t="s">
        <v>1022</v>
      </c>
      <c r="D6412" s="86" t="s">
        <v>1023</v>
      </c>
      <c r="F6412" s="97">
        <v>0</v>
      </c>
    </row>
    <row r="6413" spans="1:6">
      <c r="A6413" s="96" t="s">
        <v>68</v>
      </c>
      <c r="B6413" s="86" t="s">
        <v>214</v>
      </c>
      <c r="C6413" s="86" t="s">
        <v>1024</v>
      </c>
      <c r="D6413" s="86" t="s">
        <v>1025</v>
      </c>
      <c r="F6413" s="97">
        <v>0</v>
      </c>
    </row>
    <row r="6414" spans="1:6">
      <c r="A6414" s="96" t="s">
        <v>68</v>
      </c>
      <c r="B6414" s="86" t="s">
        <v>214</v>
      </c>
      <c r="C6414" s="86" t="s">
        <v>1026</v>
      </c>
      <c r="D6414" s="86" t="s">
        <v>1027</v>
      </c>
      <c r="F6414" s="97">
        <v>0</v>
      </c>
    </row>
    <row r="6415" spans="1:6">
      <c r="A6415" s="96" t="s">
        <v>68</v>
      </c>
      <c r="B6415" s="86" t="s">
        <v>214</v>
      </c>
      <c r="C6415" s="86" t="s">
        <v>1028</v>
      </c>
      <c r="D6415" s="86" t="s">
        <v>1029</v>
      </c>
      <c r="F6415" s="97">
        <v>0</v>
      </c>
    </row>
    <row r="6416" spans="1:6">
      <c r="A6416" s="96" t="s">
        <v>68</v>
      </c>
      <c r="B6416" s="86" t="s">
        <v>214</v>
      </c>
      <c r="C6416" s="86" t="s">
        <v>1030</v>
      </c>
      <c r="D6416" s="86" t="s">
        <v>1031</v>
      </c>
      <c r="F6416" s="97">
        <v>0</v>
      </c>
    </row>
    <row r="6417" spans="1:6">
      <c r="A6417" s="96" t="s">
        <v>68</v>
      </c>
      <c r="B6417" s="86" t="s">
        <v>214</v>
      </c>
      <c r="C6417" s="86" t="s">
        <v>1032</v>
      </c>
      <c r="D6417" s="86" t="s">
        <v>1033</v>
      </c>
      <c r="F6417" s="97">
        <v>0</v>
      </c>
    </row>
    <row r="6418" spans="1:6">
      <c r="A6418" s="96" t="s">
        <v>68</v>
      </c>
      <c r="B6418" s="86" t="s">
        <v>214</v>
      </c>
      <c r="C6418" s="86" t="s">
        <v>1034</v>
      </c>
      <c r="D6418" s="86" t="s">
        <v>1035</v>
      </c>
      <c r="F6418" s="97">
        <v>0</v>
      </c>
    </row>
    <row r="6419" spans="1:6">
      <c r="A6419" s="96" t="s">
        <v>68</v>
      </c>
      <c r="B6419" s="86" t="s">
        <v>214</v>
      </c>
      <c r="C6419" s="86" t="s">
        <v>1036</v>
      </c>
      <c r="D6419" s="86" t="s">
        <v>1037</v>
      </c>
      <c r="F6419" s="97">
        <v>0</v>
      </c>
    </row>
    <row r="6420" spans="1:6">
      <c r="A6420" s="96" t="s">
        <v>68</v>
      </c>
      <c r="B6420" s="86" t="s">
        <v>214</v>
      </c>
      <c r="C6420" s="86" t="s">
        <v>1038</v>
      </c>
      <c r="D6420" s="86" t="s">
        <v>1039</v>
      </c>
      <c r="F6420" s="97">
        <v>0</v>
      </c>
    </row>
    <row r="6421" spans="1:6">
      <c r="A6421" s="96" t="s">
        <v>68</v>
      </c>
      <c r="B6421" s="86" t="s">
        <v>214</v>
      </c>
      <c r="C6421" s="86" t="s">
        <v>1040</v>
      </c>
      <c r="D6421" s="86" t="s">
        <v>1041</v>
      </c>
      <c r="F6421" s="97">
        <v>0</v>
      </c>
    </row>
    <row r="6422" spans="1:6">
      <c r="A6422" s="96" t="s">
        <v>68</v>
      </c>
      <c r="B6422" s="86" t="s">
        <v>214</v>
      </c>
      <c r="C6422" s="86" t="s">
        <v>1042</v>
      </c>
      <c r="D6422" s="86" t="s">
        <v>1043</v>
      </c>
      <c r="F6422" s="97">
        <v>0</v>
      </c>
    </row>
    <row r="6423" spans="1:6">
      <c r="A6423" s="96" t="s">
        <v>68</v>
      </c>
      <c r="B6423" s="86" t="s">
        <v>214</v>
      </c>
      <c r="C6423" s="86" t="s">
        <v>1044</v>
      </c>
      <c r="D6423" s="86" t="s">
        <v>1045</v>
      </c>
      <c r="F6423" s="97">
        <v>0</v>
      </c>
    </row>
    <row r="6424" spans="1:6">
      <c r="A6424" s="96" t="s">
        <v>68</v>
      </c>
      <c r="B6424" s="86" t="s">
        <v>214</v>
      </c>
      <c r="C6424" s="86" t="s">
        <v>1046</v>
      </c>
      <c r="D6424" s="86" t="s">
        <v>1047</v>
      </c>
      <c r="F6424" s="97">
        <v>0</v>
      </c>
    </row>
    <row r="6425" spans="1:6">
      <c r="A6425" s="96" t="s">
        <v>68</v>
      </c>
      <c r="B6425" s="86" t="s">
        <v>214</v>
      </c>
      <c r="C6425" s="86" t="s">
        <v>1048</v>
      </c>
      <c r="D6425" s="86" t="s">
        <v>1049</v>
      </c>
      <c r="F6425" s="97">
        <v>0</v>
      </c>
    </row>
    <row r="6426" spans="1:6">
      <c r="A6426" s="96" t="s">
        <v>68</v>
      </c>
      <c r="B6426" s="86" t="s">
        <v>214</v>
      </c>
      <c r="C6426" s="86" t="s">
        <v>1050</v>
      </c>
      <c r="D6426" s="86" t="s">
        <v>1051</v>
      </c>
      <c r="F6426" s="97">
        <v>0</v>
      </c>
    </row>
    <row r="6427" spans="1:6">
      <c r="A6427" s="96" t="s">
        <v>68</v>
      </c>
      <c r="B6427" s="86" t="s">
        <v>214</v>
      </c>
      <c r="C6427" s="86" t="s">
        <v>1052</v>
      </c>
      <c r="D6427" s="86" t="s">
        <v>1053</v>
      </c>
      <c r="F6427" s="97">
        <v>0</v>
      </c>
    </row>
    <row r="6428" spans="1:6">
      <c r="A6428" s="96" t="s">
        <v>68</v>
      </c>
      <c r="B6428" s="86" t="s">
        <v>214</v>
      </c>
      <c r="C6428" s="86" t="s">
        <v>1054</v>
      </c>
      <c r="D6428" s="86" t="s">
        <v>1055</v>
      </c>
      <c r="F6428" s="97">
        <v>0</v>
      </c>
    </row>
    <row r="6429" spans="1:6">
      <c r="A6429" s="96" t="s">
        <v>68</v>
      </c>
      <c r="B6429" s="86" t="s">
        <v>214</v>
      </c>
      <c r="C6429" s="86" t="s">
        <v>1056</v>
      </c>
      <c r="D6429" s="86" t="s">
        <v>1057</v>
      </c>
      <c r="F6429" s="97">
        <v>0</v>
      </c>
    </row>
    <row r="6430" spans="1:6">
      <c r="A6430" s="96" t="s">
        <v>68</v>
      </c>
      <c r="B6430" s="86" t="s">
        <v>214</v>
      </c>
      <c r="C6430" s="86" t="s">
        <v>1058</v>
      </c>
      <c r="D6430" s="86" t="s">
        <v>1059</v>
      </c>
      <c r="F6430" s="97">
        <v>0</v>
      </c>
    </row>
    <row r="6431" spans="1:6">
      <c r="A6431" s="96" t="s">
        <v>68</v>
      </c>
      <c r="B6431" s="86" t="s">
        <v>214</v>
      </c>
      <c r="C6431" s="86" t="s">
        <v>1060</v>
      </c>
      <c r="D6431" s="86" t="s">
        <v>1061</v>
      </c>
      <c r="F6431" s="97">
        <v>0</v>
      </c>
    </row>
    <row r="6432" spans="1:6">
      <c r="A6432" s="96" t="s">
        <v>68</v>
      </c>
      <c r="B6432" s="86" t="s">
        <v>214</v>
      </c>
      <c r="C6432" s="86" t="s">
        <v>1062</v>
      </c>
      <c r="D6432" s="86" t="s">
        <v>1063</v>
      </c>
      <c r="F6432" s="97">
        <v>0</v>
      </c>
    </row>
    <row r="6433" spans="1:6">
      <c r="A6433" s="96" t="s">
        <v>68</v>
      </c>
      <c r="B6433" s="86" t="s">
        <v>214</v>
      </c>
      <c r="C6433" s="86" t="s">
        <v>1064</v>
      </c>
      <c r="D6433" s="86" t="s">
        <v>1065</v>
      </c>
      <c r="F6433" s="97">
        <v>0</v>
      </c>
    </row>
    <row r="6434" spans="1:6">
      <c r="A6434" s="96" t="s">
        <v>68</v>
      </c>
      <c r="B6434" s="86" t="s">
        <v>214</v>
      </c>
      <c r="C6434" s="86" t="s">
        <v>1066</v>
      </c>
      <c r="D6434" s="86" t="s">
        <v>1067</v>
      </c>
      <c r="F6434" s="97">
        <v>0</v>
      </c>
    </row>
    <row r="6435" spans="1:6">
      <c r="A6435" s="96" t="s">
        <v>68</v>
      </c>
      <c r="B6435" s="86" t="s">
        <v>214</v>
      </c>
      <c r="C6435" s="86" t="s">
        <v>1068</v>
      </c>
      <c r="D6435" s="86" t="s">
        <v>1069</v>
      </c>
      <c r="F6435" s="97">
        <v>0</v>
      </c>
    </row>
    <row r="6436" spans="1:6">
      <c r="A6436" s="96" t="s">
        <v>68</v>
      </c>
      <c r="B6436" s="86" t="s">
        <v>214</v>
      </c>
      <c r="C6436" s="86" t="s">
        <v>1070</v>
      </c>
      <c r="D6436" s="86" t="s">
        <v>1071</v>
      </c>
      <c r="F6436" s="97">
        <v>0</v>
      </c>
    </row>
    <row r="6437" spans="1:6">
      <c r="A6437" s="96" t="s">
        <v>68</v>
      </c>
      <c r="B6437" s="86" t="s">
        <v>214</v>
      </c>
      <c r="C6437" s="86" t="s">
        <v>1072</v>
      </c>
      <c r="D6437" s="86" t="s">
        <v>1073</v>
      </c>
      <c r="F6437" s="97">
        <v>0</v>
      </c>
    </row>
    <row r="6438" spans="1:6">
      <c r="A6438" s="96" t="s">
        <v>68</v>
      </c>
      <c r="B6438" s="86" t="s">
        <v>214</v>
      </c>
      <c r="C6438" s="86" t="s">
        <v>1074</v>
      </c>
      <c r="D6438" s="86" t="s">
        <v>1075</v>
      </c>
      <c r="F6438" s="97">
        <v>0</v>
      </c>
    </row>
    <row r="6439" spans="1:6">
      <c r="A6439" s="96" t="s">
        <v>68</v>
      </c>
      <c r="B6439" s="86" t="s">
        <v>214</v>
      </c>
      <c r="C6439" s="86" t="s">
        <v>1076</v>
      </c>
      <c r="D6439" s="86" t="s">
        <v>1077</v>
      </c>
      <c r="F6439" s="97">
        <v>0</v>
      </c>
    </row>
    <row r="6440" spans="1:6">
      <c r="A6440" s="96" t="s">
        <v>68</v>
      </c>
      <c r="B6440" s="86" t="s">
        <v>214</v>
      </c>
      <c r="C6440" s="86" t="s">
        <v>1078</v>
      </c>
      <c r="D6440" s="86" t="s">
        <v>2217</v>
      </c>
      <c r="F6440" s="97">
        <v>0</v>
      </c>
    </row>
    <row r="6441" spans="1:6">
      <c r="A6441" s="96" t="s">
        <v>68</v>
      </c>
      <c r="B6441" s="86" t="s">
        <v>214</v>
      </c>
      <c r="C6441" s="86" t="s">
        <v>1080</v>
      </c>
      <c r="D6441" s="86" t="s">
        <v>1081</v>
      </c>
      <c r="F6441" s="97">
        <v>0</v>
      </c>
    </row>
    <row r="6442" spans="1:6">
      <c r="A6442" s="96" t="s">
        <v>68</v>
      </c>
      <c r="B6442" s="86" t="s">
        <v>214</v>
      </c>
      <c r="C6442" s="86" t="s">
        <v>1082</v>
      </c>
      <c r="D6442" s="86" t="s">
        <v>1083</v>
      </c>
      <c r="F6442" s="97">
        <v>0</v>
      </c>
    </row>
    <row r="6443" spans="1:6">
      <c r="A6443" s="96" t="s">
        <v>68</v>
      </c>
      <c r="B6443" s="86" t="s">
        <v>214</v>
      </c>
      <c r="C6443" s="86" t="s">
        <v>1084</v>
      </c>
      <c r="D6443" s="86" t="s">
        <v>1085</v>
      </c>
      <c r="F6443" s="97">
        <v>0</v>
      </c>
    </row>
    <row r="6444" spans="1:6">
      <c r="A6444" s="96" t="s">
        <v>68</v>
      </c>
      <c r="B6444" s="86" t="s">
        <v>214</v>
      </c>
      <c r="C6444" s="86" t="s">
        <v>1086</v>
      </c>
      <c r="D6444" s="86" t="s">
        <v>1087</v>
      </c>
      <c r="F6444" s="97">
        <v>0</v>
      </c>
    </row>
    <row r="6445" spans="1:6">
      <c r="A6445" s="96" t="s">
        <v>68</v>
      </c>
      <c r="B6445" s="86" t="s">
        <v>214</v>
      </c>
      <c r="C6445" s="86" t="s">
        <v>1088</v>
      </c>
      <c r="D6445" s="86" t="s">
        <v>1089</v>
      </c>
      <c r="F6445" s="97">
        <v>0</v>
      </c>
    </row>
    <row r="6446" spans="1:6">
      <c r="A6446" s="96" t="s">
        <v>68</v>
      </c>
      <c r="B6446" s="86" t="s">
        <v>214</v>
      </c>
      <c r="C6446" s="86" t="s">
        <v>1090</v>
      </c>
      <c r="D6446" s="86" t="s">
        <v>1091</v>
      </c>
      <c r="F6446" s="97">
        <v>0</v>
      </c>
    </row>
    <row r="6447" spans="1:6">
      <c r="A6447" s="96" t="s">
        <v>68</v>
      </c>
      <c r="B6447" s="86" t="s">
        <v>214</v>
      </c>
      <c r="C6447" s="86" t="s">
        <v>1092</v>
      </c>
      <c r="D6447" s="86" t="s">
        <v>1093</v>
      </c>
      <c r="F6447" s="97">
        <v>0</v>
      </c>
    </row>
    <row r="6448" spans="1:6">
      <c r="A6448" s="96" t="s">
        <v>68</v>
      </c>
      <c r="B6448" s="86" t="s">
        <v>214</v>
      </c>
      <c r="C6448" s="86" t="s">
        <v>1094</v>
      </c>
      <c r="D6448" s="86" t="s">
        <v>1095</v>
      </c>
      <c r="F6448" s="97">
        <v>0</v>
      </c>
    </row>
    <row r="6449" spans="1:6">
      <c r="A6449" s="96" t="s">
        <v>68</v>
      </c>
      <c r="B6449" s="86" t="s">
        <v>214</v>
      </c>
      <c r="C6449" s="86" t="s">
        <v>1096</v>
      </c>
      <c r="D6449" s="86" t="s">
        <v>1097</v>
      </c>
      <c r="F6449" s="97">
        <v>0</v>
      </c>
    </row>
    <row r="6450" spans="1:6">
      <c r="A6450" s="96" t="s">
        <v>68</v>
      </c>
      <c r="B6450" s="86" t="s">
        <v>214</v>
      </c>
      <c r="C6450" s="86" t="s">
        <v>1098</v>
      </c>
      <c r="D6450" s="86" t="s">
        <v>1099</v>
      </c>
      <c r="F6450" s="97">
        <v>0</v>
      </c>
    </row>
    <row r="6451" spans="1:6">
      <c r="A6451" s="96" t="s">
        <v>68</v>
      </c>
      <c r="B6451" s="86" t="s">
        <v>214</v>
      </c>
      <c r="C6451" s="86" t="s">
        <v>1100</v>
      </c>
      <c r="D6451" s="86" t="s">
        <v>1101</v>
      </c>
      <c r="F6451" s="97">
        <v>0</v>
      </c>
    </row>
    <row r="6452" spans="1:6">
      <c r="A6452" s="96" t="s">
        <v>68</v>
      </c>
      <c r="B6452" s="86" t="s">
        <v>214</v>
      </c>
      <c r="C6452" s="86" t="s">
        <v>1102</v>
      </c>
      <c r="D6452" s="86" t="s">
        <v>1103</v>
      </c>
      <c r="F6452" s="97">
        <v>0</v>
      </c>
    </row>
    <row r="6453" spans="1:6">
      <c r="A6453" s="96" t="s">
        <v>68</v>
      </c>
      <c r="B6453" s="86" t="s">
        <v>214</v>
      </c>
      <c r="C6453" s="86" t="s">
        <v>1104</v>
      </c>
      <c r="D6453" s="86" t="s">
        <v>1105</v>
      </c>
      <c r="F6453" s="97">
        <v>0</v>
      </c>
    </row>
    <row r="6454" spans="1:6">
      <c r="A6454" s="96" t="s">
        <v>68</v>
      </c>
      <c r="B6454" s="86" t="s">
        <v>214</v>
      </c>
      <c r="C6454" s="86" t="s">
        <v>1106</v>
      </c>
      <c r="D6454" s="86" t="s">
        <v>1107</v>
      </c>
      <c r="F6454" s="97">
        <v>0</v>
      </c>
    </row>
    <row r="6455" spans="1:6">
      <c r="A6455" s="96" t="s">
        <v>68</v>
      </c>
      <c r="B6455" s="86" t="s">
        <v>214</v>
      </c>
      <c r="C6455" s="86" t="s">
        <v>1108</v>
      </c>
      <c r="D6455" s="86" t="s">
        <v>1109</v>
      </c>
      <c r="F6455" s="97">
        <v>0</v>
      </c>
    </row>
    <row r="6456" spans="1:6">
      <c r="A6456" s="96" t="s">
        <v>68</v>
      </c>
      <c r="B6456" s="86" t="s">
        <v>214</v>
      </c>
      <c r="C6456" s="86" t="s">
        <v>1110</v>
      </c>
      <c r="D6456" s="86" t="s">
        <v>1111</v>
      </c>
      <c r="F6456" s="97">
        <v>0</v>
      </c>
    </row>
    <row r="6457" spans="1:6">
      <c r="A6457" s="96" t="s">
        <v>68</v>
      </c>
      <c r="B6457" s="86" t="s">
        <v>214</v>
      </c>
      <c r="C6457" s="86" t="s">
        <v>1112</v>
      </c>
      <c r="D6457" s="86" t="s">
        <v>1113</v>
      </c>
      <c r="F6457" s="97">
        <v>0</v>
      </c>
    </row>
    <row r="6458" spans="1:6">
      <c r="A6458" s="96" t="s">
        <v>68</v>
      </c>
      <c r="B6458" s="86" t="s">
        <v>214</v>
      </c>
      <c r="C6458" s="86" t="s">
        <v>1114</v>
      </c>
      <c r="D6458" s="86" t="s">
        <v>1115</v>
      </c>
      <c r="F6458" s="97">
        <v>0</v>
      </c>
    </row>
    <row r="6459" spans="1:6">
      <c r="A6459" s="96" t="s">
        <v>68</v>
      </c>
      <c r="B6459" s="86" t="s">
        <v>214</v>
      </c>
      <c r="C6459" s="86" t="s">
        <v>1116</v>
      </c>
      <c r="D6459" s="86" t="s">
        <v>1117</v>
      </c>
      <c r="F6459" s="97">
        <v>0</v>
      </c>
    </row>
    <row r="6460" spans="1:6">
      <c r="A6460" s="96" t="s">
        <v>68</v>
      </c>
      <c r="B6460" s="86" t="s">
        <v>214</v>
      </c>
      <c r="C6460" s="86" t="s">
        <v>1118</v>
      </c>
      <c r="D6460" s="86" t="s">
        <v>1119</v>
      </c>
      <c r="F6460" s="97">
        <v>0</v>
      </c>
    </row>
    <row r="6461" spans="1:6">
      <c r="A6461" s="96" t="s">
        <v>68</v>
      </c>
      <c r="B6461" s="86" t="s">
        <v>214</v>
      </c>
      <c r="C6461" s="86" t="s">
        <v>1120</v>
      </c>
      <c r="D6461" s="86" t="s">
        <v>1121</v>
      </c>
      <c r="F6461" s="97">
        <v>0</v>
      </c>
    </row>
    <row r="6462" spans="1:6">
      <c r="A6462" s="96" t="s">
        <v>68</v>
      </c>
      <c r="B6462" s="86" t="s">
        <v>214</v>
      </c>
      <c r="C6462" s="86" t="s">
        <v>1122</v>
      </c>
      <c r="D6462" s="86" t="s">
        <v>1123</v>
      </c>
      <c r="F6462" s="97">
        <v>0</v>
      </c>
    </row>
    <row r="6463" spans="1:6">
      <c r="A6463" s="96" t="s">
        <v>68</v>
      </c>
      <c r="B6463" s="86" t="s">
        <v>214</v>
      </c>
      <c r="C6463" s="86" t="s">
        <v>1124</v>
      </c>
      <c r="D6463" s="86" t="s">
        <v>1125</v>
      </c>
      <c r="F6463" s="97">
        <v>0</v>
      </c>
    </row>
    <row r="6464" spans="1:6">
      <c r="A6464" s="96" t="s">
        <v>68</v>
      </c>
      <c r="B6464" s="86" t="s">
        <v>214</v>
      </c>
      <c r="C6464" s="86" t="s">
        <v>1126</v>
      </c>
      <c r="D6464" s="86" t="s">
        <v>1127</v>
      </c>
      <c r="F6464" s="97">
        <v>0</v>
      </c>
    </row>
    <row r="6465" spans="1:6">
      <c r="A6465" s="96" t="s">
        <v>68</v>
      </c>
      <c r="B6465" s="86" t="s">
        <v>214</v>
      </c>
      <c r="C6465" s="86" t="s">
        <v>1128</v>
      </c>
      <c r="D6465" s="86" t="s">
        <v>1129</v>
      </c>
      <c r="F6465" s="97">
        <v>0</v>
      </c>
    </row>
    <row r="6466" spans="1:6">
      <c r="A6466" s="96" t="s">
        <v>68</v>
      </c>
      <c r="B6466" s="86" t="s">
        <v>214</v>
      </c>
      <c r="C6466" s="86" t="s">
        <v>1130</v>
      </c>
      <c r="D6466" s="86" t="s">
        <v>1131</v>
      </c>
      <c r="F6466" s="97">
        <v>0</v>
      </c>
    </row>
    <row r="6467" spans="1:6">
      <c r="A6467" s="96" t="s">
        <v>68</v>
      </c>
      <c r="B6467" s="86" t="s">
        <v>214</v>
      </c>
      <c r="C6467" s="86" t="s">
        <v>1132</v>
      </c>
      <c r="D6467" s="86" t="s">
        <v>1133</v>
      </c>
      <c r="F6467" s="97">
        <v>0</v>
      </c>
    </row>
    <row r="6468" spans="1:6">
      <c r="A6468" s="96" t="s">
        <v>68</v>
      </c>
      <c r="B6468" s="86" t="s">
        <v>214</v>
      </c>
      <c r="C6468" s="86" t="s">
        <v>1134</v>
      </c>
      <c r="D6468" s="86" t="s">
        <v>1135</v>
      </c>
      <c r="F6468" s="97">
        <v>0</v>
      </c>
    </row>
    <row r="6469" spans="1:6">
      <c r="A6469" s="96" t="s">
        <v>68</v>
      </c>
      <c r="B6469" s="86" t="s">
        <v>214</v>
      </c>
      <c r="C6469" s="86" t="s">
        <v>1136</v>
      </c>
      <c r="D6469" s="86" t="s">
        <v>1137</v>
      </c>
      <c r="F6469" s="97">
        <v>0</v>
      </c>
    </row>
    <row r="6470" spans="1:6">
      <c r="A6470" s="96" t="s">
        <v>68</v>
      </c>
      <c r="B6470" s="86" t="s">
        <v>214</v>
      </c>
      <c r="C6470" s="86" t="s">
        <v>1138</v>
      </c>
      <c r="D6470" s="86" t="s">
        <v>1139</v>
      </c>
      <c r="F6470" s="97">
        <v>0</v>
      </c>
    </row>
    <row r="6471" spans="1:6">
      <c r="A6471" s="96" t="s">
        <v>68</v>
      </c>
      <c r="B6471" s="86" t="s">
        <v>214</v>
      </c>
      <c r="C6471" s="86" t="s">
        <v>1140</v>
      </c>
      <c r="D6471" s="86" t="s">
        <v>1141</v>
      </c>
      <c r="F6471" s="98">
        <v>1</v>
      </c>
    </row>
    <row r="6472" spans="1:6">
      <c r="A6472" s="96" t="s">
        <v>68</v>
      </c>
      <c r="B6472" s="86" t="s">
        <v>214</v>
      </c>
      <c r="C6472" s="86" t="s">
        <v>1142</v>
      </c>
      <c r="D6472" s="86" t="s">
        <v>1143</v>
      </c>
      <c r="F6472" s="97">
        <v>0</v>
      </c>
    </row>
    <row r="6473" spans="1:6">
      <c r="A6473" s="96" t="s">
        <v>68</v>
      </c>
      <c r="B6473" s="86" t="s">
        <v>214</v>
      </c>
      <c r="C6473" s="86" t="s">
        <v>1144</v>
      </c>
      <c r="D6473" s="86" t="s">
        <v>1145</v>
      </c>
      <c r="F6473" s="97">
        <v>0</v>
      </c>
    </row>
    <row r="6474" spans="1:6">
      <c r="A6474" s="96" t="s">
        <v>68</v>
      </c>
      <c r="B6474" s="86" t="s">
        <v>214</v>
      </c>
      <c r="C6474" s="86" t="s">
        <v>1146</v>
      </c>
      <c r="D6474" s="86" t="s">
        <v>1147</v>
      </c>
      <c r="F6474" s="97">
        <v>0</v>
      </c>
    </row>
    <row r="6475" spans="1:6">
      <c r="A6475" s="96" t="s">
        <v>68</v>
      </c>
      <c r="B6475" s="86" t="s">
        <v>214</v>
      </c>
      <c r="C6475" s="86" t="s">
        <v>1148</v>
      </c>
      <c r="D6475" s="86" t="s">
        <v>1149</v>
      </c>
      <c r="F6475" s="97">
        <v>0</v>
      </c>
    </row>
    <row r="6476" spans="1:6">
      <c r="A6476" s="96" t="s">
        <v>68</v>
      </c>
      <c r="B6476" s="86" t="s">
        <v>214</v>
      </c>
      <c r="C6476" s="86" t="s">
        <v>1150</v>
      </c>
      <c r="D6476" s="86" t="s">
        <v>1151</v>
      </c>
      <c r="F6476" s="97">
        <v>0</v>
      </c>
    </row>
    <row r="6477" spans="1:6">
      <c r="A6477" s="96" t="s">
        <v>68</v>
      </c>
      <c r="B6477" s="86" t="s">
        <v>214</v>
      </c>
      <c r="C6477" s="86" t="s">
        <v>1152</v>
      </c>
      <c r="D6477" s="86" t="s">
        <v>1153</v>
      </c>
      <c r="F6477" s="97">
        <v>0</v>
      </c>
    </row>
    <row r="6478" spans="1:6">
      <c r="A6478" s="96" t="s">
        <v>68</v>
      </c>
      <c r="B6478" s="86" t="s">
        <v>214</v>
      </c>
      <c r="C6478" s="86" t="s">
        <v>1154</v>
      </c>
      <c r="D6478" s="86" t="s">
        <v>1155</v>
      </c>
      <c r="F6478" s="97">
        <v>0</v>
      </c>
    </row>
    <row r="6479" spans="1:6">
      <c r="A6479" s="96" t="s">
        <v>68</v>
      </c>
      <c r="B6479" s="86" t="s">
        <v>214</v>
      </c>
      <c r="C6479" s="86" t="s">
        <v>1156</v>
      </c>
      <c r="D6479" s="86" t="s">
        <v>1157</v>
      </c>
      <c r="F6479" s="97">
        <v>0</v>
      </c>
    </row>
    <row r="6480" spans="1:6">
      <c r="A6480" s="96" t="s">
        <v>68</v>
      </c>
      <c r="B6480" s="86" t="s">
        <v>214</v>
      </c>
      <c r="C6480" s="86" t="s">
        <v>1158</v>
      </c>
      <c r="D6480" s="86" t="s">
        <v>1159</v>
      </c>
      <c r="F6480" s="97">
        <v>0</v>
      </c>
    </row>
    <row r="6481" spans="1:6">
      <c r="A6481" s="96" t="s">
        <v>68</v>
      </c>
      <c r="B6481" s="86" t="s">
        <v>214</v>
      </c>
      <c r="C6481" s="86" t="s">
        <v>1160</v>
      </c>
      <c r="D6481" s="86" t="s">
        <v>1161</v>
      </c>
      <c r="F6481" s="97">
        <v>0</v>
      </c>
    </row>
    <row r="6482" spans="1:6">
      <c r="A6482" s="96" t="s">
        <v>68</v>
      </c>
      <c r="B6482" s="86" t="s">
        <v>214</v>
      </c>
      <c r="C6482" s="86" t="s">
        <v>1162</v>
      </c>
      <c r="D6482" s="86" t="s">
        <v>1163</v>
      </c>
      <c r="F6482" s="97">
        <v>0</v>
      </c>
    </row>
    <row r="6483" spans="1:6">
      <c r="A6483" s="96" t="s">
        <v>68</v>
      </c>
      <c r="B6483" s="86" t="s">
        <v>214</v>
      </c>
      <c r="C6483" s="86" t="s">
        <v>1164</v>
      </c>
      <c r="D6483" s="86" t="s">
        <v>1165</v>
      </c>
      <c r="F6483" s="97">
        <v>0</v>
      </c>
    </row>
    <row r="6484" spans="1:6">
      <c r="A6484" s="96" t="s">
        <v>68</v>
      </c>
      <c r="B6484" s="86" t="s">
        <v>214</v>
      </c>
      <c r="C6484" s="86" t="s">
        <v>1166</v>
      </c>
      <c r="D6484" s="86" t="s">
        <v>1167</v>
      </c>
      <c r="F6484" s="97">
        <v>0</v>
      </c>
    </row>
    <row r="6485" spans="1:6">
      <c r="A6485" s="96" t="s">
        <v>68</v>
      </c>
      <c r="B6485" s="86" t="s">
        <v>214</v>
      </c>
      <c r="C6485" s="86" t="s">
        <v>1168</v>
      </c>
      <c r="D6485" s="86" t="s">
        <v>2218</v>
      </c>
      <c r="F6485" s="97">
        <v>0</v>
      </c>
    </row>
    <row r="6486" spans="1:6">
      <c r="A6486" s="96" t="s">
        <v>68</v>
      </c>
      <c r="B6486" s="86" t="s">
        <v>214</v>
      </c>
      <c r="C6486" s="86" t="s">
        <v>1170</v>
      </c>
      <c r="D6486" s="86" t="s">
        <v>1171</v>
      </c>
      <c r="F6486" s="97">
        <v>0</v>
      </c>
    </row>
    <row r="6487" spans="1:6">
      <c r="A6487" s="96" t="s">
        <v>68</v>
      </c>
      <c r="B6487" s="86" t="s">
        <v>214</v>
      </c>
      <c r="C6487" s="86" t="s">
        <v>1172</v>
      </c>
      <c r="D6487" s="86" t="s">
        <v>1173</v>
      </c>
      <c r="F6487" s="97">
        <v>0</v>
      </c>
    </row>
    <row r="6488" spans="1:6">
      <c r="A6488" s="96" t="s">
        <v>68</v>
      </c>
      <c r="B6488" s="86" t="s">
        <v>214</v>
      </c>
      <c r="C6488" s="86" t="s">
        <v>1174</v>
      </c>
      <c r="D6488" s="86" t="s">
        <v>1175</v>
      </c>
      <c r="F6488" s="97">
        <v>0</v>
      </c>
    </row>
    <row r="6489" spans="1:6">
      <c r="A6489" s="96" t="s">
        <v>68</v>
      </c>
      <c r="B6489" s="86" t="s">
        <v>214</v>
      </c>
      <c r="C6489" s="86" t="s">
        <v>1176</v>
      </c>
      <c r="D6489" s="86" t="s">
        <v>1177</v>
      </c>
      <c r="F6489" s="97">
        <v>0</v>
      </c>
    </row>
    <row r="6490" spans="1:6">
      <c r="A6490" s="96" t="s">
        <v>68</v>
      </c>
      <c r="B6490" s="86" t="s">
        <v>214</v>
      </c>
      <c r="C6490" s="86" t="s">
        <v>1178</v>
      </c>
      <c r="D6490" s="86" t="s">
        <v>1179</v>
      </c>
      <c r="F6490" s="97">
        <v>0</v>
      </c>
    </row>
    <row r="6491" spans="1:6">
      <c r="A6491" s="96" t="s">
        <v>68</v>
      </c>
      <c r="B6491" s="86" t="s">
        <v>214</v>
      </c>
      <c r="C6491" s="86" t="s">
        <v>1180</v>
      </c>
      <c r="D6491" s="86" t="s">
        <v>1181</v>
      </c>
      <c r="F6491" s="97">
        <v>0</v>
      </c>
    </row>
    <row r="6492" spans="1:6">
      <c r="A6492" s="96" t="s">
        <v>68</v>
      </c>
      <c r="B6492" s="86" t="s">
        <v>214</v>
      </c>
      <c r="C6492" s="86" t="s">
        <v>1182</v>
      </c>
      <c r="D6492" s="86" t="s">
        <v>1183</v>
      </c>
      <c r="F6492" s="97">
        <v>0</v>
      </c>
    </row>
    <row r="6493" spans="1:6">
      <c r="A6493" s="96" t="s">
        <v>68</v>
      </c>
      <c r="B6493" s="86" t="s">
        <v>214</v>
      </c>
      <c r="C6493" s="86" t="s">
        <v>1184</v>
      </c>
      <c r="D6493" s="86" t="s">
        <v>1185</v>
      </c>
      <c r="F6493" s="97">
        <v>0</v>
      </c>
    </row>
    <row r="6494" spans="1:6">
      <c r="A6494" s="96" t="s">
        <v>68</v>
      </c>
      <c r="B6494" s="86" t="s">
        <v>214</v>
      </c>
      <c r="C6494" s="86" t="s">
        <v>1186</v>
      </c>
      <c r="D6494" s="86" t="s">
        <v>1187</v>
      </c>
      <c r="F6494" s="97">
        <v>0</v>
      </c>
    </row>
    <row r="6495" spans="1:6">
      <c r="A6495" s="96" t="s">
        <v>68</v>
      </c>
      <c r="B6495" s="86" t="s">
        <v>214</v>
      </c>
      <c r="C6495" s="86" t="s">
        <v>1188</v>
      </c>
      <c r="D6495" s="86" t="s">
        <v>1189</v>
      </c>
      <c r="F6495" s="97">
        <v>0</v>
      </c>
    </row>
    <row r="6496" spans="1:6">
      <c r="A6496" s="96" t="s">
        <v>68</v>
      </c>
      <c r="B6496" s="86" t="s">
        <v>214</v>
      </c>
      <c r="C6496" s="86" t="s">
        <v>1190</v>
      </c>
      <c r="D6496" s="86" t="s">
        <v>1191</v>
      </c>
      <c r="F6496" s="97">
        <v>0</v>
      </c>
    </row>
    <row r="6497" spans="1:6">
      <c r="A6497" s="96" t="s">
        <v>68</v>
      </c>
      <c r="B6497" s="86" t="s">
        <v>214</v>
      </c>
      <c r="C6497" s="86" t="s">
        <v>1192</v>
      </c>
      <c r="D6497" s="86" t="s">
        <v>1193</v>
      </c>
      <c r="F6497" s="97">
        <v>0</v>
      </c>
    </row>
    <row r="6498" spans="1:6">
      <c r="A6498" s="96" t="s">
        <v>68</v>
      </c>
      <c r="B6498" s="86" t="s">
        <v>214</v>
      </c>
      <c r="C6498" s="86" t="s">
        <v>1194</v>
      </c>
      <c r="D6498" s="86" t="s">
        <v>1195</v>
      </c>
      <c r="F6498" s="97">
        <v>0</v>
      </c>
    </row>
    <row r="6499" spans="1:6">
      <c r="A6499" s="96" t="s">
        <v>68</v>
      </c>
      <c r="B6499" s="86" t="s">
        <v>214</v>
      </c>
      <c r="C6499" s="86" t="s">
        <v>1196</v>
      </c>
      <c r="D6499" s="86" t="s">
        <v>1197</v>
      </c>
      <c r="F6499" s="97">
        <v>0</v>
      </c>
    </row>
    <row r="6500" spans="1:6">
      <c r="A6500" s="96" t="s">
        <v>68</v>
      </c>
      <c r="B6500" s="86" t="s">
        <v>214</v>
      </c>
      <c r="C6500" s="86" t="s">
        <v>1198</v>
      </c>
      <c r="D6500" s="86" t="s">
        <v>1199</v>
      </c>
      <c r="F6500" s="97">
        <v>0</v>
      </c>
    </row>
    <row r="6501" spans="1:6">
      <c r="A6501" s="96" t="s">
        <v>68</v>
      </c>
      <c r="B6501" s="86" t="s">
        <v>214</v>
      </c>
      <c r="C6501" s="86" t="s">
        <v>1200</v>
      </c>
      <c r="D6501" s="86" t="s">
        <v>1201</v>
      </c>
      <c r="F6501" s="97">
        <v>0</v>
      </c>
    </row>
    <row r="6502" spans="1:6">
      <c r="A6502" s="96" t="s">
        <v>68</v>
      </c>
      <c r="B6502" s="86" t="s">
        <v>214</v>
      </c>
      <c r="C6502" s="86" t="s">
        <v>1202</v>
      </c>
      <c r="D6502" s="86" t="s">
        <v>1203</v>
      </c>
      <c r="F6502" s="97">
        <v>0</v>
      </c>
    </row>
    <row r="6503" spans="1:6">
      <c r="A6503" s="96" t="s">
        <v>68</v>
      </c>
      <c r="B6503" s="86" t="s">
        <v>214</v>
      </c>
      <c r="C6503" s="86" t="s">
        <v>1204</v>
      </c>
      <c r="D6503" s="86" t="s">
        <v>1205</v>
      </c>
      <c r="F6503" s="97">
        <v>0</v>
      </c>
    </row>
    <row r="6504" spans="1:6">
      <c r="A6504" s="96" t="s">
        <v>68</v>
      </c>
      <c r="B6504" s="86" t="s">
        <v>214</v>
      </c>
      <c r="C6504" s="86" t="s">
        <v>1206</v>
      </c>
      <c r="D6504" s="86" t="s">
        <v>1207</v>
      </c>
      <c r="F6504" s="97">
        <v>0</v>
      </c>
    </row>
    <row r="6505" spans="1:6">
      <c r="A6505" s="96" t="s">
        <v>68</v>
      </c>
      <c r="B6505" s="86" t="s">
        <v>214</v>
      </c>
      <c r="C6505" s="86" t="s">
        <v>1208</v>
      </c>
      <c r="D6505" s="86" t="s">
        <v>1209</v>
      </c>
      <c r="F6505" s="97">
        <v>0</v>
      </c>
    </row>
    <row r="6506" spans="1:6">
      <c r="A6506" s="96" t="s">
        <v>68</v>
      </c>
      <c r="B6506" s="86" t="s">
        <v>214</v>
      </c>
      <c r="C6506" s="86" t="s">
        <v>1210</v>
      </c>
      <c r="D6506" s="86" t="s">
        <v>1211</v>
      </c>
      <c r="F6506" s="97">
        <v>0</v>
      </c>
    </row>
    <row r="6507" spans="1:6">
      <c r="A6507" s="96" t="s">
        <v>68</v>
      </c>
      <c r="B6507" s="86" t="s">
        <v>214</v>
      </c>
      <c r="C6507" s="86" t="s">
        <v>1212</v>
      </c>
      <c r="D6507" s="86" t="s">
        <v>1213</v>
      </c>
      <c r="F6507" s="97">
        <v>0</v>
      </c>
    </row>
    <row r="6508" spans="1:6">
      <c r="A6508" s="96" t="s">
        <v>68</v>
      </c>
      <c r="B6508" s="86" t="s">
        <v>214</v>
      </c>
      <c r="C6508" s="86" t="s">
        <v>1214</v>
      </c>
      <c r="D6508" s="86" t="s">
        <v>1215</v>
      </c>
      <c r="F6508" s="97">
        <v>0</v>
      </c>
    </row>
    <row r="6509" spans="1:6">
      <c r="A6509" s="96" t="s">
        <v>68</v>
      </c>
      <c r="B6509" s="86" t="s">
        <v>214</v>
      </c>
      <c r="C6509" s="86" t="s">
        <v>1216</v>
      </c>
      <c r="D6509" s="86" t="s">
        <v>1217</v>
      </c>
      <c r="F6509" s="97">
        <v>0</v>
      </c>
    </row>
    <row r="6510" spans="1:6">
      <c r="A6510" s="96" t="s">
        <v>68</v>
      </c>
      <c r="B6510" s="86" t="s">
        <v>214</v>
      </c>
      <c r="C6510" s="86" t="s">
        <v>1218</v>
      </c>
      <c r="D6510" s="86" t="s">
        <v>1219</v>
      </c>
      <c r="F6510" s="97">
        <v>0</v>
      </c>
    </row>
    <row r="6511" spans="1:6">
      <c r="A6511" s="96" t="s">
        <v>68</v>
      </c>
      <c r="B6511" s="86" t="s">
        <v>214</v>
      </c>
      <c r="C6511" s="92" t="s">
        <v>1220</v>
      </c>
      <c r="D6511" s="86" t="s">
        <v>1221</v>
      </c>
      <c r="F6511" s="97">
        <v>0</v>
      </c>
    </row>
    <row r="6512" spans="1:6">
      <c r="A6512" s="96" t="s">
        <v>68</v>
      </c>
      <c r="B6512" s="86" t="s">
        <v>214</v>
      </c>
      <c r="C6512" s="86" t="s">
        <v>1222</v>
      </c>
      <c r="D6512" s="86" t="s">
        <v>1223</v>
      </c>
      <c r="F6512" s="97">
        <v>0</v>
      </c>
    </row>
    <row r="6513" spans="1:6">
      <c r="A6513" s="96" t="s">
        <v>68</v>
      </c>
      <c r="B6513" s="86" t="s">
        <v>214</v>
      </c>
      <c r="C6513" s="86" t="s">
        <v>1224</v>
      </c>
      <c r="D6513" s="86" t="s">
        <v>1225</v>
      </c>
      <c r="F6513" s="97">
        <v>0</v>
      </c>
    </row>
    <row r="6514" spans="1:6">
      <c r="A6514" s="96" t="s">
        <v>68</v>
      </c>
      <c r="B6514" s="86" t="s">
        <v>214</v>
      </c>
      <c r="C6514" s="86" t="s">
        <v>1226</v>
      </c>
      <c r="D6514" s="86" t="s">
        <v>1227</v>
      </c>
      <c r="F6514" s="97">
        <v>0</v>
      </c>
    </row>
    <row r="6515" spans="1:6">
      <c r="A6515" s="96" t="s">
        <v>68</v>
      </c>
      <c r="B6515" s="86" t="s">
        <v>214</v>
      </c>
      <c r="C6515" s="86" t="s">
        <v>1228</v>
      </c>
      <c r="D6515" s="86" t="s">
        <v>1229</v>
      </c>
      <c r="F6515" s="97">
        <v>0</v>
      </c>
    </row>
    <row r="6516" spans="1:6">
      <c r="A6516" s="96" t="s">
        <v>68</v>
      </c>
      <c r="B6516" s="86" t="s">
        <v>214</v>
      </c>
      <c r="C6516" s="86" t="s">
        <v>1230</v>
      </c>
      <c r="D6516" s="86" t="s">
        <v>1231</v>
      </c>
      <c r="F6516" s="97">
        <v>0</v>
      </c>
    </row>
    <row r="6517" spans="1:6">
      <c r="A6517" s="96" t="s">
        <v>68</v>
      </c>
      <c r="B6517" s="86" t="s">
        <v>214</v>
      </c>
      <c r="C6517" s="86" t="s">
        <v>1232</v>
      </c>
      <c r="D6517" s="86" t="s">
        <v>1233</v>
      </c>
      <c r="F6517" s="97">
        <v>0</v>
      </c>
    </row>
    <row r="6518" spans="1:6">
      <c r="A6518" s="96" t="s">
        <v>68</v>
      </c>
      <c r="B6518" s="86" t="s">
        <v>214</v>
      </c>
      <c r="C6518" s="86" t="s">
        <v>1234</v>
      </c>
      <c r="D6518" s="86" t="s">
        <v>1235</v>
      </c>
      <c r="F6518" s="97">
        <v>0</v>
      </c>
    </row>
    <row r="6519" spans="1:6">
      <c r="A6519" s="96" t="s">
        <v>68</v>
      </c>
      <c r="B6519" s="86" t="s">
        <v>214</v>
      </c>
      <c r="C6519" s="86" t="s">
        <v>1236</v>
      </c>
      <c r="D6519" s="86" t="s">
        <v>1237</v>
      </c>
      <c r="F6519" s="97">
        <v>0</v>
      </c>
    </row>
    <row r="6520" spans="1:6">
      <c r="A6520" s="96" t="s">
        <v>68</v>
      </c>
      <c r="B6520" s="86" t="s">
        <v>214</v>
      </c>
      <c r="C6520" s="87" t="s">
        <v>1238</v>
      </c>
      <c r="D6520" s="87" t="s">
        <v>2219</v>
      </c>
      <c r="F6520" s="97">
        <v>0</v>
      </c>
    </row>
    <row r="6521" spans="1:6">
      <c r="A6521" s="96" t="s">
        <v>68</v>
      </c>
      <c r="B6521" s="86" t="s">
        <v>214</v>
      </c>
      <c r="C6521" s="86" t="s">
        <v>1240</v>
      </c>
      <c r="D6521" s="86" t="s">
        <v>1241</v>
      </c>
      <c r="F6521" s="97">
        <v>0</v>
      </c>
    </row>
    <row r="6522" spans="1:6">
      <c r="A6522" s="96" t="s">
        <v>68</v>
      </c>
      <c r="B6522" s="86" t="s">
        <v>214</v>
      </c>
      <c r="C6522" s="86" t="s">
        <v>1242</v>
      </c>
      <c r="D6522" s="86" t="s">
        <v>1243</v>
      </c>
      <c r="F6522" s="97">
        <v>0</v>
      </c>
    </row>
    <row r="6523" spans="1:6">
      <c r="A6523" s="96" t="s">
        <v>68</v>
      </c>
      <c r="B6523" s="86" t="s">
        <v>214</v>
      </c>
      <c r="C6523" s="86" t="s">
        <v>1244</v>
      </c>
      <c r="D6523" s="86" t="s">
        <v>1245</v>
      </c>
      <c r="F6523" s="98">
        <v>1</v>
      </c>
    </row>
    <row r="6524" spans="1:6">
      <c r="A6524" s="96" t="s">
        <v>68</v>
      </c>
      <c r="B6524" s="86" t="s">
        <v>214</v>
      </c>
      <c r="C6524" s="93" t="s">
        <v>1246</v>
      </c>
      <c r="D6524" s="93" t="s">
        <v>1247</v>
      </c>
      <c r="F6524" s="97">
        <v>0</v>
      </c>
    </row>
    <row r="6525" spans="1:6">
      <c r="A6525" s="96" t="s">
        <v>68</v>
      </c>
      <c r="B6525" s="86" t="s">
        <v>214</v>
      </c>
      <c r="C6525" s="86" t="s">
        <v>1248</v>
      </c>
      <c r="D6525" s="86" t="s">
        <v>1249</v>
      </c>
      <c r="F6525" s="97">
        <v>0</v>
      </c>
    </row>
    <row r="6526" spans="1:6">
      <c r="A6526" s="96" t="s">
        <v>68</v>
      </c>
      <c r="B6526" s="86" t="s">
        <v>214</v>
      </c>
      <c r="C6526" s="86" t="s">
        <v>1250</v>
      </c>
      <c r="D6526" s="86" t="s">
        <v>1251</v>
      </c>
      <c r="F6526" s="97">
        <v>0</v>
      </c>
    </row>
    <row r="6527" spans="1:6">
      <c r="A6527" s="96" t="s">
        <v>68</v>
      </c>
      <c r="B6527" s="86" t="s">
        <v>214</v>
      </c>
      <c r="C6527" s="86" t="s">
        <v>1252</v>
      </c>
      <c r="D6527" s="86" t="s">
        <v>1253</v>
      </c>
      <c r="F6527" s="97">
        <v>0</v>
      </c>
    </row>
    <row r="6528" spans="1:6">
      <c r="A6528" s="96" t="s">
        <v>68</v>
      </c>
      <c r="B6528" s="86" t="s">
        <v>214</v>
      </c>
      <c r="C6528" s="86" t="s">
        <v>1254</v>
      </c>
      <c r="D6528" s="86" t="s">
        <v>1255</v>
      </c>
      <c r="F6528" s="97">
        <v>0</v>
      </c>
    </row>
    <row r="6529" spans="1:6">
      <c r="A6529" s="96" t="s">
        <v>68</v>
      </c>
      <c r="B6529" s="86" t="s">
        <v>214</v>
      </c>
      <c r="C6529" s="86" t="s">
        <v>1256</v>
      </c>
      <c r="D6529" s="86" t="s">
        <v>1257</v>
      </c>
      <c r="F6529" s="97">
        <v>0</v>
      </c>
    </row>
    <row r="6530" spans="1:6">
      <c r="A6530" s="96" t="s">
        <v>68</v>
      </c>
      <c r="B6530" s="86" t="s">
        <v>214</v>
      </c>
      <c r="C6530" s="86" t="s">
        <v>1258</v>
      </c>
      <c r="D6530" s="86" t="s">
        <v>1259</v>
      </c>
      <c r="F6530" s="97">
        <v>0</v>
      </c>
    </row>
    <row r="6531" spans="1:6">
      <c r="A6531" s="96" t="s">
        <v>68</v>
      </c>
      <c r="B6531" s="86" t="s">
        <v>214</v>
      </c>
      <c r="C6531" s="86" t="s">
        <v>1260</v>
      </c>
      <c r="D6531" s="86" t="s">
        <v>1261</v>
      </c>
      <c r="F6531" s="97">
        <v>0</v>
      </c>
    </row>
    <row r="6532" spans="1:6">
      <c r="A6532" s="96" t="s">
        <v>68</v>
      </c>
      <c r="B6532" s="86" t="s">
        <v>214</v>
      </c>
      <c r="C6532" s="86" t="s">
        <v>1262</v>
      </c>
      <c r="D6532" s="86" t="s">
        <v>1263</v>
      </c>
      <c r="F6532" s="97">
        <v>0</v>
      </c>
    </row>
    <row r="6533" spans="1:6">
      <c r="A6533" s="96" t="s">
        <v>68</v>
      </c>
      <c r="B6533" s="86" t="s">
        <v>214</v>
      </c>
      <c r="C6533" s="86" t="s">
        <v>1264</v>
      </c>
      <c r="D6533" s="86" t="s">
        <v>1265</v>
      </c>
      <c r="F6533" s="97">
        <v>0</v>
      </c>
    </row>
    <row r="6534" spans="1:6">
      <c r="A6534" s="96" t="s">
        <v>68</v>
      </c>
      <c r="B6534" s="86" t="s">
        <v>214</v>
      </c>
      <c r="C6534" s="86" t="s">
        <v>1266</v>
      </c>
      <c r="D6534" s="86" t="s">
        <v>1267</v>
      </c>
      <c r="F6534" s="97">
        <v>0</v>
      </c>
    </row>
    <row r="6535" spans="1:6">
      <c r="A6535" s="96" t="s">
        <v>68</v>
      </c>
      <c r="B6535" s="86" t="s">
        <v>214</v>
      </c>
      <c r="C6535" s="86" t="s">
        <v>1268</v>
      </c>
      <c r="D6535" s="86" t="s">
        <v>1269</v>
      </c>
      <c r="F6535" s="97">
        <v>0</v>
      </c>
    </row>
    <row r="6536" spans="1:6">
      <c r="A6536" s="96" t="s">
        <v>68</v>
      </c>
      <c r="B6536" s="86" t="s">
        <v>214</v>
      </c>
      <c r="C6536" s="86" t="s">
        <v>1270</v>
      </c>
      <c r="D6536" s="86" t="s">
        <v>1271</v>
      </c>
      <c r="F6536" s="97">
        <v>0</v>
      </c>
    </row>
    <row r="6537" spans="1:6">
      <c r="A6537" s="96" t="s">
        <v>68</v>
      </c>
      <c r="B6537" s="86" t="s">
        <v>214</v>
      </c>
      <c r="C6537" s="86" t="s">
        <v>1272</v>
      </c>
      <c r="D6537" s="86" t="s">
        <v>1273</v>
      </c>
      <c r="F6537" s="97">
        <v>0</v>
      </c>
    </row>
    <row r="6538" spans="1:6">
      <c r="A6538" s="96" t="s">
        <v>68</v>
      </c>
      <c r="B6538" s="86" t="s">
        <v>214</v>
      </c>
      <c r="C6538" s="86" t="s">
        <v>1274</v>
      </c>
      <c r="D6538" s="86" t="s">
        <v>1275</v>
      </c>
      <c r="F6538" s="97">
        <v>0</v>
      </c>
    </row>
    <row r="6539" spans="1:6">
      <c r="A6539" s="96" t="s">
        <v>68</v>
      </c>
      <c r="B6539" s="86" t="s">
        <v>214</v>
      </c>
      <c r="C6539" s="86" t="s">
        <v>1276</v>
      </c>
      <c r="D6539" s="86" t="s">
        <v>1277</v>
      </c>
      <c r="F6539" s="97">
        <v>0</v>
      </c>
    </row>
    <row r="6540" spans="1:6">
      <c r="A6540" s="96" t="s">
        <v>68</v>
      </c>
      <c r="B6540" s="86" t="s">
        <v>214</v>
      </c>
      <c r="C6540" s="86" t="s">
        <v>1278</v>
      </c>
      <c r="D6540" s="86" t="s">
        <v>1279</v>
      </c>
      <c r="F6540" s="97">
        <v>0</v>
      </c>
    </row>
    <row r="6541" spans="1:6">
      <c r="A6541" s="96" t="s">
        <v>68</v>
      </c>
      <c r="B6541" s="86" t="s">
        <v>214</v>
      </c>
      <c r="C6541" s="86" t="s">
        <v>1280</v>
      </c>
      <c r="D6541" s="86" t="s">
        <v>1281</v>
      </c>
      <c r="F6541" s="97">
        <v>0</v>
      </c>
    </row>
    <row r="6542" spans="1:6">
      <c r="A6542" s="96" t="s">
        <v>68</v>
      </c>
      <c r="B6542" s="86" t="s">
        <v>214</v>
      </c>
      <c r="C6542" s="86" t="s">
        <v>1282</v>
      </c>
      <c r="D6542" s="86" t="s">
        <v>1283</v>
      </c>
      <c r="F6542" s="97">
        <v>0</v>
      </c>
    </row>
    <row r="6543" spans="1:6">
      <c r="A6543" s="96" t="s">
        <v>68</v>
      </c>
      <c r="B6543" s="86" t="s">
        <v>214</v>
      </c>
      <c r="C6543" s="86" t="s">
        <v>1284</v>
      </c>
      <c r="D6543" s="86" t="s">
        <v>1285</v>
      </c>
      <c r="F6543" s="97">
        <v>0</v>
      </c>
    </row>
    <row r="6544" spans="1:6">
      <c r="A6544" s="96" t="s">
        <v>68</v>
      </c>
      <c r="B6544" s="86" t="s">
        <v>214</v>
      </c>
      <c r="C6544" s="86" t="s">
        <v>1286</v>
      </c>
      <c r="D6544" s="86" t="s">
        <v>1287</v>
      </c>
      <c r="F6544" s="97">
        <v>0</v>
      </c>
    </row>
    <row r="6545" spans="1:6">
      <c r="A6545" s="96" t="s">
        <v>68</v>
      </c>
      <c r="B6545" s="86" t="s">
        <v>214</v>
      </c>
      <c r="C6545" s="86" t="s">
        <v>1288</v>
      </c>
      <c r="D6545" s="86" t="s">
        <v>1289</v>
      </c>
      <c r="F6545" s="97">
        <v>0</v>
      </c>
    </row>
    <row r="6546" spans="1:6">
      <c r="A6546" s="96" t="s">
        <v>68</v>
      </c>
      <c r="B6546" s="86" t="s">
        <v>214</v>
      </c>
      <c r="C6546" s="86" t="s">
        <v>1290</v>
      </c>
      <c r="D6546" s="86" t="s">
        <v>1291</v>
      </c>
      <c r="F6546" s="97">
        <v>0</v>
      </c>
    </row>
    <row r="6547" spans="1:6">
      <c r="A6547" s="96" t="s">
        <v>68</v>
      </c>
      <c r="B6547" s="86" t="s">
        <v>214</v>
      </c>
      <c r="C6547" s="86" t="s">
        <v>1292</v>
      </c>
      <c r="D6547" s="86" t="s">
        <v>1293</v>
      </c>
      <c r="F6547" s="97">
        <v>0</v>
      </c>
    </row>
    <row r="6548" spans="1:6">
      <c r="A6548" s="96" t="s">
        <v>68</v>
      </c>
      <c r="B6548" s="86" t="s">
        <v>214</v>
      </c>
      <c r="C6548" s="86" t="s">
        <v>1294</v>
      </c>
      <c r="D6548" s="86" t="s">
        <v>1295</v>
      </c>
      <c r="F6548" s="97">
        <v>0</v>
      </c>
    </row>
    <row r="6549" spans="1:6">
      <c r="A6549" s="96" t="s">
        <v>68</v>
      </c>
      <c r="B6549" s="86" t="s">
        <v>214</v>
      </c>
      <c r="C6549" s="86" t="s">
        <v>1296</v>
      </c>
      <c r="D6549" s="86" t="s">
        <v>1297</v>
      </c>
      <c r="F6549" s="98">
        <v>1</v>
      </c>
    </row>
    <row r="6550" spans="1:6">
      <c r="A6550" s="96" t="s">
        <v>68</v>
      </c>
      <c r="B6550" s="86" t="s">
        <v>214</v>
      </c>
      <c r="C6550" s="86" t="s">
        <v>1298</v>
      </c>
      <c r="D6550" s="86" t="s">
        <v>1299</v>
      </c>
      <c r="F6550" s="97">
        <v>0</v>
      </c>
    </row>
    <row r="6551" spans="1:6">
      <c r="A6551" s="96" t="s">
        <v>68</v>
      </c>
      <c r="B6551" s="86" t="s">
        <v>214</v>
      </c>
      <c r="C6551" s="86" t="s">
        <v>1300</v>
      </c>
      <c r="D6551" s="86" t="s">
        <v>1301</v>
      </c>
      <c r="F6551" s="97">
        <v>0</v>
      </c>
    </row>
    <row r="6552" spans="1:6">
      <c r="A6552" s="96" t="s">
        <v>68</v>
      </c>
      <c r="B6552" s="86" t="s">
        <v>214</v>
      </c>
      <c r="C6552" s="86" t="s">
        <v>1302</v>
      </c>
      <c r="D6552" s="86" t="s">
        <v>1303</v>
      </c>
      <c r="F6552" s="97">
        <v>0</v>
      </c>
    </row>
    <row r="6553" spans="1:6">
      <c r="A6553" s="96" t="s">
        <v>68</v>
      </c>
      <c r="B6553" s="86" t="s">
        <v>214</v>
      </c>
      <c r="C6553" s="86" t="s">
        <v>1304</v>
      </c>
      <c r="D6553" s="86" t="s">
        <v>1305</v>
      </c>
      <c r="F6553" s="97">
        <v>0</v>
      </c>
    </row>
    <row r="6554" spans="1:6">
      <c r="A6554" s="96" t="s">
        <v>68</v>
      </c>
      <c r="B6554" s="86" t="s">
        <v>214</v>
      </c>
      <c r="C6554" s="86" t="s">
        <v>1306</v>
      </c>
      <c r="D6554" s="86" t="s">
        <v>1307</v>
      </c>
      <c r="F6554" s="97">
        <v>0</v>
      </c>
    </row>
    <row r="6555" spans="1:6">
      <c r="A6555" s="96" t="s">
        <v>68</v>
      </c>
      <c r="B6555" s="86" t="s">
        <v>214</v>
      </c>
      <c r="C6555" s="86" t="s">
        <v>1308</v>
      </c>
      <c r="D6555" s="86" t="s">
        <v>1309</v>
      </c>
      <c r="F6555" s="97">
        <v>0</v>
      </c>
    </row>
    <row r="6556" spans="1:6">
      <c r="A6556" s="96" t="s">
        <v>68</v>
      </c>
      <c r="B6556" s="86" t="s">
        <v>214</v>
      </c>
      <c r="C6556" s="86" t="s">
        <v>1310</v>
      </c>
      <c r="D6556" s="86" t="s">
        <v>1311</v>
      </c>
      <c r="F6556" s="97">
        <v>0</v>
      </c>
    </row>
    <row r="6557" spans="1:6">
      <c r="A6557" s="96" t="s">
        <v>68</v>
      </c>
      <c r="B6557" s="86" t="s">
        <v>214</v>
      </c>
      <c r="C6557" s="86" t="s">
        <v>1312</v>
      </c>
      <c r="D6557" s="86" t="s">
        <v>1313</v>
      </c>
      <c r="F6557" s="97">
        <v>0</v>
      </c>
    </row>
    <row r="6558" spans="1:6">
      <c r="A6558" s="96" t="s">
        <v>68</v>
      </c>
      <c r="B6558" s="86" t="s">
        <v>214</v>
      </c>
      <c r="C6558" s="86" t="s">
        <v>1314</v>
      </c>
      <c r="D6558" s="86" t="s">
        <v>1315</v>
      </c>
      <c r="F6558" s="97">
        <v>0</v>
      </c>
    </row>
    <row r="6559" spans="1:6">
      <c r="A6559" s="96" t="s">
        <v>68</v>
      </c>
      <c r="B6559" s="86" t="s">
        <v>214</v>
      </c>
      <c r="C6559" s="86" t="s">
        <v>1316</v>
      </c>
      <c r="D6559" s="86" t="s">
        <v>1317</v>
      </c>
      <c r="F6559" s="97">
        <v>0</v>
      </c>
    </row>
    <row r="6560" spans="1:6">
      <c r="A6560" s="96" t="s">
        <v>68</v>
      </c>
      <c r="B6560" s="86" t="s">
        <v>214</v>
      </c>
      <c r="C6560" s="86" t="s">
        <v>1318</v>
      </c>
      <c r="D6560" s="86" t="s">
        <v>1319</v>
      </c>
      <c r="F6560" s="97">
        <v>0</v>
      </c>
    </row>
    <row r="6561" spans="1:6">
      <c r="A6561" s="96" t="s">
        <v>68</v>
      </c>
      <c r="B6561" s="86" t="s">
        <v>214</v>
      </c>
      <c r="C6561" s="86" t="s">
        <v>1320</v>
      </c>
      <c r="D6561" s="86" t="s">
        <v>1321</v>
      </c>
      <c r="F6561" s="97">
        <v>0</v>
      </c>
    </row>
    <row r="6562" spans="1:6">
      <c r="A6562" s="96" t="s">
        <v>68</v>
      </c>
      <c r="B6562" s="86" t="s">
        <v>214</v>
      </c>
      <c r="C6562" s="86" t="s">
        <v>1322</v>
      </c>
      <c r="D6562" s="86" t="s">
        <v>1323</v>
      </c>
      <c r="F6562" s="97">
        <v>0</v>
      </c>
    </row>
    <row r="6563" spans="1:6">
      <c r="A6563" s="96" t="s">
        <v>68</v>
      </c>
      <c r="B6563" s="86" t="s">
        <v>214</v>
      </c>
      <c r="C6563" s="86" t="s">
        <v>1324</v>
      </c>
      <c r="D6563" s="86" t="s">
        <v>1325</v>
      </c>
      <c r="F6563" s="97">
        <v>0</v>
      </c>
    </row>
    <row r="6564" spans="1:6">
      <c r="A6564" s="96" t="s">
        <v>68</v>
      </c>
      <c r="B6564" s="86" t="s">
        <v>214</v>
      </c>
      <c r="C6564" s="86" t="s">
        <v>1326</v>
      </c>
      <c r="D6564" s="86" t="s">
        <v>1327</v>
      </c>
      <c r="F6564" s="97">
        <v>0</v>
      </c>
    </row>
    <row r="6565" spans="1:6">
      <c r="A6565" s="96" t="s">
        <v>68</v>
      </c>
      <c r="B6565" s="86" t="s">
        <v>214</v>
      </c>
      <c r="C6565" s="86" t="s">
        <v>1328</v>
      </c>
      <c r="D6565" s="86" t="s">
        <v>1329</v>
      </c>
      <c r="F6565" s="97">
        <v>0</v>
      </c>
    </row>
    <row r="6566" spans="1:6">
      <c r="A6566" s="96" t="s">
        <v>68</v>
      </c>
      <c r="B6566" s="86" t="s">
        <v>214</v>
      </c>
      <c r="C6566" s="86" t="s">
        <v>1330</v>
      </c>
      <c r="D6566" s="86" t="s">
        <v>1331</v>
      </c>
      <c r="F6566" s="97">
        <v>0</v>
      </c>
    </row>
    <row r="6567" spans="1:6">
      <c r="A6567" s="96" t="s">
        <v>68</v>
      </c>
      <c r="B6567" s="86" t="s">
        <v>214</v>
      </c>
      <c r="C6567" s="86" t="s">
        <v>1332</v>
      </c>
      <c r="D6567" s="86" t="s">
        <v>1333</v>
      </c>
      <c r="F6567" s="97">
        <v>0</v>
      </c>
    </row>
    <row r="6568" spans="1:6">
      <c r="A6568" s="96" t="s">
        <v>68</v>
      </c>
      <c r="B6568" s="86" t="s">
        <v>214</v>
      </c>
      <c r="C6568" s="86" t="s">
        <v>1334</v>
      </c>
      <c r="D6568" s="86" t="s">
        <v>1335</v>
      </c>
      <c r="F6568" s="97">
        <v>0</v>
      </c>
    </row>
    <row r="6569" spans="1:6">
      <c r="A6569" s="96" t="s">
        <v>68</v>
      </c>
      <c r="B6569" s="86" t="s">
        <v>214</v>
      </c>
      <c r="C6569" s="86" t="s">
        <v>1336</v>
      </c>
      <c r="D6569" s="86" t="s">
        <v>1337</v>
      </c>
      <c r="F6569" s="97">
        <v>0</v>
      </c>
    </row>
    <row r="6570" spans="1:6">
      <c r="A6570" s="96" t="s">
        <v>68</v>
      </c>
      <c r="B6570" s="86" t="s">
        <v>214</v>
      </c>
      <c r="C6570" s="86" t="s">
        <v>1338</v>
      </c>
      <c r="D6570" s="86" t="s">
        <v>1339</v>
      </c>
      <c r="F6570" s="97">
        <v>0</v>
      </c>
    </row>
    <row r="6571" spans="1:6">
      <c r="A6571" s="96" t="s">
        <v>68</v>
      </c>
      <c r="B6571" s="86" t="s">
        <v>214</v>
      </c>
      <c r="C6571" s="86" t="s">
        <v>1340</v>
      </c>
      <c r="D6571" s="86" t="s">
        <v>1341</v>
      </c>
      <c r="F6571" s="97">
        <v>0</v>
      </c>
    </row>
    <row r="6572" spans="1:6">
      <c r="A6572" s="96" t="s">
        <v>68</v>
      </c>
      <c r="B6572" s="86" t="s">
        <v>214</v>
      </c>
      <c r="C6572" s="86" t="s">
        <v>1342</v>
      </c>
      <c r="D6572" s="86" t="s">
        <v>1343</v>
      </c>
      <c r="F6572" s="97">
        <v>0</v>
      </c>
    </row>
    <row r="6573" spans="1:6">
      <c r="A6573" s="96" t="s">
        <v>68</v>
      </c>
      <c r="B6573" s="86" t="s">
        <v>214</v>
      </c>
      <c r="C6573" s="86" t="s">
        <v>1344</v>
      </c>
      <c r="D6573" s="86" t="s">
        <v>1345</v>
      </c>
      <c r="F6573" s="97">
        <v>0</v>
      </c>
    </row>
    <row r="6574" spans="1:6">
      <c r="A6574" s="96" t="s">
        <v>68</v>
      </c>
      <c r="B6574" s="86" t="s">
        <v>214</v>
      </c>
      <c r="C6574" s="86" t="s">
        <v>1346</v>
      </c>
      <c r="D6574" s="86" t="s">
        <v>1347</v>
      </c>
      <c r="F6574" s="97">
        <v>0</v>
      </c>
    </row>
    <row r="6575" spans="1:6">
      <c r="A6575" s="96" t="s">
        <v>68</v>
      </c>
      <c r="B6575" s="86" t="s">
        <v>214</v>
      </c>
      <c r="C6575" s="86" t="s">
        <v>1348</v>
      </c>
      <c r="D6575" s="86" t="s">
        <v>1349</v>
      </c>
      <c r="F6575" s="97">
        <v>0</v>
      </c>
    </row>
    <row r="6576" spans="1:6">
      <c r="A6576" s="96" t="s">
        <v>68</v>
      </c>
      <c r="B6576" s="86" t="s">
        <v>214</v>
      </c>
      <c r="C6576" s="86" t="s">
        <v>1350</v>
      </c>
      <c r="D6576" s="86" t="s">
        <v>1351</v>
      </c>
      <c r="F6576" s="97">
        <v>0</v>
      </c>
    </row>
    <row r="6577" spans="1:6">
      <c r="A6577" s="96" t="s">
        <v>68</v>
      </c>
      <c r="B6577" s="86" t="s">
        <v>214</v>
      </c>
      <c r="C6577" s="86" t="s">
        <v>1352</v>
      </c>
      <c r="D6577" s="86" t="s">
        <v>1353</v>
      </c>
      <c r="F6577" s="97">
        <v>0</v>
      </c>
    </row>
    <row r="6578" spans="1:6">
      <c r="A6578" s="96" t="s">
        <v>68</v>
      </c>
      <c r="B6578" s="86" t="s">
        <v>214</v>
      </c>
      <c r="C6578" s="86" t="s">
        <v>1354</v>
      </c>
      <c r="D6578" s="86" t="s">
        <v>1355</v>
      </c>
      <c r="F6578" s="97">
        <v>0</v>
      </c>
    </row>
    <row r="6579" spans="1:6">
      <c r="A6579" s="96" t="s">
        <v>68</v>
      </c>
      <c r="B6579" s="86" t="s">
        <v>214</v>
      </c>
      <c r="C6579" s="86" t="s">
        <v>1356</v>
      </c>
      <c r="D6579" s="86" t="s">
        <v>1357</v>
      </c>
      <c r="F6579" s="97">
        <v>0</v>
      </c>
    </row>
    <row r="6580" spans="1:6">
      <c r="A6580" s="96" t="s">
        <v>68</v>
      </c>
      <c r="B6580" s="86" t="s">
        <v>214</v>
      </c>
      <c r="C6580" s="86" t="s">
        <v>1358</v>
      </c>
      <c r="D6580" s="86" t="s">
        <v>1359</v>
      </c>
      <c r="F6580" s="97">
        <v>0</v>
      </c>
    </row>
    <row r="6581" spans="1:6">
      <c r="A6581" s="96" t="s">
        <v>68</v>
      </c>
      <c r="B6581" s="86" t="s">
        <v>214</v>
      </c>
      <c r="C6581" s="86" t="s">
        <v>1360</v>
      </c>
      <c r="D6581" s="86" t="s">
        <v>1361</v>
      </c>
      <c r="F6581" s="97">
        <v>0</v>
      </c>
    </row>
    <row r="6582" spans="1:6">
      <c r="A6582" s="96" t="s">
        <v>68</v>
      </c>
      <c r="B6582" s="86" t="s">
        <v>214</v>
      </c>
      <c r="C6582" s="86" t="s">
        <v>1362</v>
      </c>
      <c r="D6582" s="86" t="s">
        <v>1363</v>
      </c>
      <c r="F6582" s="97">
        <v>0</v>
      </c>
    </row>
    <row r="6583" spans="1:6">
      <c r="A6583" s="96" t="s">
        <v>68</v>
      </c>
      <c r="B6583" s="86" t="s">
        <v>214</v>
      </c>
      <c r="C6583" s="86" t="s">
        <v>1364</v>
      </c>
      <c r="D6583" s="86" t="s">
        <v>1365</v>
      </c>
      <c r="F6583" s="97">
        <v>0</v>
      </c>
    </row>
    <row r="6584" spans="1:6">
      <c r="A6584" s="96" t="s">
        <v>68</v>
      </c>
      <c r="B6584" s="86" t="s">
        <v>214</v>
      </c>
      <c r="C6584" s="86" t="s">
        <v>1366</v>
      </c>
      <c r="D6584" s="86" t="s">
        <v>1367</v>
      </c>
      <c r="F6584" s="97">
        <v>0</v>
      </c>
    </row>
    <row r="6585" spans="1:6">
      <c r="A6585" s="96" t="s">
        <v>68</v>
      </c>
      <c r="B6585" s="86" t="s">
        <v>214</v>
      </c>
      <c r="C6585" s="86" t="s">
        <v>1368</v>
      </c>
      <c r="D6585" s="86" t="s">
        <v>1369</v>
      </c>
      <c r="F6585" s="97">
        <v>0</v>
      </c>
    </row>
    <row r="6586" spans="1:6">
      <c r="A6586" s="96" t="s">
        <v>68</v>
      </c>
      <c r="B6586" s="86" t="s">
        <v>214</v>
      </c>
      <c r="C6586" s="87" t="s">
        <v>1370</v>
      </c>
      <c r="D6586" s="86" t="s">
        <v>1371</v>
      </c>
      <c r="F6586" s="97">
        <v>0</v>
      </c>
    </row>
    <row r="6587" spans="1:6">
      <c r="A6587" s="96" t="s">
        <v>68</v>
      </c>
      <c r="B6587" s="86" t="s">
        <v>214</v>
      </c>
      <c r="C6587" s="87" t="s">
        <v>1372</v>
      </c>
      <c r="D6587" s="86" t="s">
        <v>1373</v>
      </c>
      <c r="F6587" s="97">
        <v>0</v>
      </c>
    </row>
    <row r="6588" spans="1:6">
      <c r="A6588" s="96" t="s">
        <v>68</v>
      </c>
      <c r="B6588" s="86" t="s">
        <v>214</v>
      </c>
      <c r="C6588" s="87" t="s">
        <v>1374</v>
      </c>
      <c r="D6588" s="86" t="s">
        <v>1375</v>
      </c>
      <c r="F6588" s="97">
        <v>0</v>
      </c>
    </row>
    <row r="6589" spans="1:6">
      <c r="A6589" s="96" t="s">
        <v>68</v>
      </c>
      <c r="B6589" s="86" t="s">
        <v>214</v>
      </c>
      <c r="C6589" s="86" t="s">
        <v>1376</v>
      </c>
      <c r="D6589" s="86" t="s">
        <v>1377</v>
      </c>
      <c r="F6589" s="97">
        <v>0</v>
      </c>
    </row>
    <row r="6590" spans="1:6">
      <c r="A6590" s="96" t="s">
        <v>68</v>
      </c>
      <c r="B6590" s="86" t="s">
        <v>214</v>
      </c>
      <c r="C6590" s="86" t="s">
        <v>1378</v>
      </c>
      <c r="D6590" s="86" t="s">
        <v>1379</v>
      </c>
      <c r="F6590" s="97">
        <v>0</v>
      </c>
    </row>
    <row r="6591" spans="1:6">
      <c r="A6591" s="96" t="s">
        <v>68</v>
      </c>
      <c r="B6591" s="86" t="s">
        <v>214</v>
      </c>
      <c r="C6591" s="86" t="s">
        <v>1380</v>
      </c>
      <c r="D6591" s="86" t="s">
        <v>1381</v>
      </c>
      <c r="F6591" s="97">
        <v>0</v>
      </c>
    </row>
    <row r="6592" spans="1:6">
      <c r="A6592" s="96" t="s">
        <v>68</v>
      </c>
      <c r="B6592" s="86" t="s">
        <v>214</v>
      </c>
      <c r="C6592" s="86" t="s">
        <v>1382</v>
      </c>
      <c r="D6592" s="86" t="s">
        <v>1383</v>
      </c>
      <c r="F6592" s="97">
        <v>0</v>
      </c>
    </row>
    <row r="6593" spans="1:6">
      <c r="A6593" s="96" t="s">
        <v>68</v>
      </c>
      <c r="B6593" s="86" t="s">
        <v>214</v>
      </c>
      <c r="C6593" s="86" t="s">
        <v>1384</v>
      </c>
      <c r="D6593" s="86" t="s">
        <v>1385</v>
      </c>
      <c r="F6593" s="97">
        <v>0</v>
      </c>
    </row>
    <row r="6594" spans="1:6">
      <c r="A6594" s="96" t="s">
        <v>68</v>
      </c>
      <c r="B6594" s="86" t="s">
        <v>214</v>
      </c>
      <c r="C6594" s="86" t="s">
        <v>1386</v>
      </c>
      <c r="D6594" s="86" t="s">
        <v>1387</v>
      </c>
      <c r="F6594" s="97">
        <v>0</v>
      </c>
    </row>
    <row r="6595" spans="1:6">
      <c r="A6595" s="96" t="s">
        <v>68</v>
      </c>
      <c r="B6595" s="86" t="s">
        <v>214</v>
      </c>
      <c r="C6595" s="86" t="s">
        <v>1388</v>
      </c>
      <c r="D6595" s="86" t="s">
        <v>1389</v>
      </c>
      <c r="F6595" s="97">
        <v>0</v>
      </c>
    </row>
    <row r="6596" spans="1:6">
      <c r="A6596" s="96" t="s">
        <v>68</v>
      </c>
      <c r="B6596" s="86" t="s">
        <v>214</v>
      </c>
      <c r="C6596" s="86" t="s">
        <v>1390</v>
      </c>
      <c r="D6596" s="86" t="s">
        <v>1391</v>
      </c>
      <c r="F6596" s="97">
        <v>0</v>
      </c>
    </row>
    <row r="6597" spans="1:6">
      <c r="A6597" s="96" t="s">
        <v>68</v>
      </c>
      <c r="B6597" s="86" t="s">
        <v>214</v>
      </c>
      <c r="C6597" s="86" t="s">
        <v>1392</v>
      </c>
      <c r="D6597" s="86" t="s">
        <v>1393</v>
      </c>
      <c r="F6597" s="97">
        <v>0</v>
      </c>
    </row>
    <row r="6598" spans="1:6">
      <c r="A6598" s="96" t="s">
        <v>68</v>
      </c>
      <c r="B6598" s="86" t="s">
        <v>214</v>
      </c>
      <c r="C6598" s="86" t="s">
        <v>1394</v>
      </c>
      <c r="D6598" s="86" t="s">
        <v>1395</v>
      </c>
      <c r="F6598" s="97">
        <v>0</v>
      </c>
    </row>
    <row r="6599" spans="1:6">
      <c r="A6599" s="96" t="s">
        <v>68</v>
      </c>
      <c r="B6599" s="86" t="s">
        <v>214</v>
      </c>
      <c r="C6599" s="86" t="s">
        <v>1396</v>
      </c>
      <c r="D6599" s="86" t="s">
        <v>1397</v>
      </c>
      <c r="F6599" s="97">
        <v>0</v>
      </c>
    </row>
    <row r="6600" spans="1:6">
      <c r="A6600" s="96" t="s">
        <v>68</v>
      </c>
      <c r="B6600" s="86" t="s">
        <v>214</v>
      </c>
      <c r="C6600" s="86" t="s">
        <v>1398</v>
      </c>
      <c r="D6600" s="86" t="s">
        <v>1399</v>
      </c>
      <c r="F6600" s="97">
        <v>0</v>
      </c>
    </row>
    <row r="6601" spans="1:6">
      <c r="A6601" s="96" t="s">
        <v>68</v>
      </c>
      <c r="B6601" s="86" t="s">
        <v>214</v>
      </c>
      <c r="C6601" s="86" t="s">
        <v>1400</v>
      </c>
      <c r="D6601" s="86" t="s">
        <v>1401</v>
      </c>
      <c r="F6601" s="97">
        <v>0</v>
      </c>
    </row>
    <row r="6602" spans="1:6">
      <c r="A6602" s="96" t="s">
        <v>68</v>
      </c>
      <c r="B6602" s="86" t="s">
        <v>214</v>
      </c>
      <c r="C6602" s="86" t="s">
        <v>1402</v>
      </c>
      <c r="D6602" s="86" t="s">
        <v>1403</v>
      </c>
      <c r="F6602" s="97">
        <v>0</v>
      </c>
    </row>
    <row r="6603" spans="1:6">
      <c r="A6603" s="96" t="s">
        <v>68</v>
      </c>
      <c r="B6603" s="86" t="s">
        <v>214</v>
      </c>
      <c r="C6603" s="86" t="s">
        <v>1405</v>
      </c>
      <c r="D6603" s="86" t="s">
        <v>1406</v>
      </c>
      <c r="F6603" s="97">
        <v>0</v>
      </c>
    </row>
    <row r="6604" spans="1:6">
      <c r="A6604" s="96" t="s">
        <v>68</v>
      </c>
      <c r="B6604" s="86" t="s">
        <v>214</v>
      </c>
      <c r="C6604" s="86" t="s">
        <v>1407</v>
      </c>
      <c r="D6604" s="86" t="s">
        <v>1408</v>
      </c>
      <c r="F6604" s="97">
        <v>0</v>
      </c>
    </row>
    <row r="6605" spans="1:6">
      <c r="A6605" s="96" t="s">
        <v>68</v>
      </c>
      <c r="B6605" s="86" t="s">
        <v>214</v>
      </c>
      <c r="C6605" s="86" t="s">
        <v>1409</v>
      </c>
      <c r="D6605" s="86" t="s">
        <v>1410</v>
      </c>
      <c r="F6605" s="97">
        <v>0</v>
      </c>
    </row>
    <row r="6606" spans="1:6">
      <c r="A6606" s="96" t="s">
        <v>68</v>
      </c>
      <c r="B6606" s="86" t="s">
        <v>214</v>
      </c>
      <c r="C6606" s="86" t="s">
        <v>1411</v>
      </c>
      <c r="D6606" s="86" t="s">
        <v>1412</v>
      </c>
      <c r="F6606" s="97">
        <v>0</v>
      </c>
    </row>
    <row r="6607" spans="1:6">
      <c r="A6607" s="96" t="s">
        <v>68</v>
      </c>
      <c r="B6607" s="86" t="s">
        <v>214</v>
      </c>
      <c r="C6607" s="86" t="s">
        <v>1413</v>
      </c>
      <c r="D6607" s="86" t="s">
        <v>1414</v>
      </c>
      <c r="F6607" s="97">
        <v>0</v>
      </c>
    </row>
    <row r="6608" spans="1:6">
      <c r="A6608" s="96" t="s">
        <v>68</v>
      </c>
      <c r="B6608" s="86" t="s">
        <v>214</v>
      </c>
      <c r="C6608" s="86" t="s">
        <v>1415</v>
      </c>
      <c r="D6608" s="86" t="s">
        <v>1416</v>
      </c>
      <c r="F6608" s="97">
        <v>0</v>
      </c>
    </row>
    <row r="6609" spans="1:6">
      <c r="A6609" s="96" t="s">
        <v>68</v>
      </c>
      <c r="B6609" s="86" t="s">
        <v>214</v>
      </c>
      <c r="C6609" s="86" t="s">
        <v>1417</v>
      </c>
      <c r="D6609" s="86" t="s">
        <v>1418</v>
      </c>
      <c r="F6609" s="97">
        <v>0</v>
      </c>
    </row>
    <row r="6610" spans="1:6">
      <c r="A6610" s="96" t="s">
        <v>68</v>
      </c>
      <c r="B6610" s="86" t="s">
        <v>214</v>
      </c>
      <c r="C6610" s="86" t="s">
        <v>1419</v>
      </c>
      <c r="D6610" s="86" t="s">
        <v>1420</v>
      </c>
      <c r="F6610" s="97">
        <v>0</v>
      </c>
    </row>
    <row r="6611" spans="1:6">
      <c r="A6611" s="96" t="s">
        <v>68</v>
      </c>
      <c r="B6611" s="86" t="s">
        <v>214</v>
      </c>
      <c r="C6611" s="86" t="s">
        <v>1421</v>
      </c>
      <c r="D6611" s="86" t="s">
        <v>1422</v>
      </c>
      <c r="F6611" s="97">
        <v>0</v>
      </c>
    </row>
    <row r="6612" spans="1:6">
      <c r="A6612" s="96" t="s">
        <v>68</v>
      </c>
      <c r="B6612" s="86" t="s">
        <v>214</v>
      </c>
      <c r="C6612" s="86" t="s">
        <v>1423</v>
      </c>
      <c r="D6612" s="86" t="s">
        <v>1424</v>
      </c>
      <c r="F6612" s="97">
        <v>0</v>
      </c>
    </row>
    <row r="6613" spans="1:6">
      <c r="A6613" s="96" t="s">
        <v>68</v>
      </c>
      <c r="B6613" s="86" t="s">
        <v>214</v>
      </c>
      <c r="C6613" s="86" t="s">
        <v>1425</v>
      </c>
      <c r="D6613" s="86" t="s">
        <v>785</v>
      </c>
      <c r="F6613" s="97">
        <v>0</v>
      </c>
    </row>
    <row r="6614" spans="1:6">
      <c r="A6614" s="96" t="s">
        <v>68</v>
      </c>
      <c r="B6614" s="86" t="s">
        <v>214</v>
      </c>
      <c r="C6614" s="86" t="s">
        <v>1426</v>
      </c>
      <c r="D6614" s="86" t="s">
        <v>1427</v>
      </c>
      <c r="F6614" s="97">
        <v>0</v>
      </c>
    </row>
    <row r="6615" spans="1:6">
      <c r="A6615" s="96" t="s">
        <v>68</v>
      </c>
      <c r="B6615" s="86" t="s">
        <v>214</v>
      </c>
      <c r="C6615" s="86" t="s">
        <v>1428</v>
      </c>
      <c r="D6615" s="86" t="s">
        <v>691</v>
      </c>
      <c r="F6615" s="97">
        <v>0</v>
      </c>
    </row>
    <row r="6616" spans="1:6">
      <c r="A6616" s="96" t="s">
        <v>68</v>
      </c>
      <c r="B6616" s="86" t="s">
        <v>214</v>
      </c>
      <c r="C6616" s="86" t="s">
        <v>1429</v>
      </c>
      <c r="D6616" s="86" t="s">
        <v>1430</v>
      </c>
      <c r="F6616" s="97">
        <v>0</v>
      </c>
    </row>
    <row r="6617" spans="1:6">
      <c r="A6617" s="96" t="s">
        <v>68</v>
      </c>
      <c r="B6617" s="86" t="s">
        <v>214</v>
      </c>
      <c r="C6617" s="86" t="s">
        <v>1431</v>
      </c>
      <c r="D6617" s="86" t="s">
        <v>1432</v>
      </c>
      <c r="F6617" s="97">
        <v>0</v>
      </c>
    </row>
    <row r="6618" spans="1:6">
      <c r="A6618" s="96" t="s">
        <v>68</v>
      </c>
      <c r="B6618" s="86" t="s">
        <v>214</v>
      </c>
      <c r="C6618" s="86" t="s">
        <v>1433</v>
      </c>
      <c r="D6618" s="86" t="s">
        <v>1434</v>
      </c>
      <c r="F6618" s="97">
        <v>0</v>
      </c>
    </row>
    <row r="6619" spans="1:6">
      <c r="A6619" s="96" t="s">
        <v>68</v>
      </c>
      <c r="B6619" s="86" t="s">
        <v>214</v>
      </c>
      <c r="C6619" s="86" t="s">
        <v>1435</v>
      </c>
      <c r="D6619" s="86" t="s">
        <v>1436</v>
      </c>
      <c r="F6619" s="97">
        <v>0</v>
      </c>
    </row>
    <row r="6620" spans="1:6">
      <c r="A6620" s="96" t="s">
        <v>68</v>
      </c>
      <c r="B6620" s="86" t="s">
        <v>214</v>
      </c>
      <c r="C6620" s="86" t="s">
        <v>1437</v>
      </c>
      <c r="D6620" s="86" t="s">
        <v>1438</v>
      </c>
      <c r="F6620" s="97">
        <v>0</v>
      </c>
    </row>
    <row r="6621" spans="1:6">
      <c r="A6621" s="96" t="s">
        <v>68</v>
      </c>
      <c r="B6621" s="86" t="s">
        <v>214</v>
      </c>
      <c r="C6621" s="86" t="s">
        <v>1439</v>
      </c>
      <c r="D6621" s="86" t="s">
        <v>1440</v>
      </c>
      <c r="F6621" s="97">
        <v>0</v>
      </c>
    </row>
    <row r="6622" spans="1:6">
      <c r="A6622" s="96" t="s">
        <v>68</v>
      </c>
      <c r="B6622" s="86" t="s">
        <v>214</v>
      </c>
      <c r="C6622" s="86" t="s">
        <v>1441</v>
      </c>
      <c r="D6622" s="86" t="s">
        <v>1442</v>
      </c>
      <c r="F6622" s="97">
        <v>0</v>
      </c>
    </row>
    <row r="6623" spans="1:6">
      <c r="A6623" s="96" t="s">
        <v>68</v>
      </c>
      <c r="B6623" s="86" t="s">
        <v>214</v>
      </c>
      <c r="C6623" s="86" t="s">
        <v>1443</v>
      </c>
      <c r="D6623" s="86" t="s">
        <v>1444</v>
      </c>
      <c r="F6623" s="97">
        <v>0</v>
      </c>
    </row>
    <row r="6624" spans="1:6">
      <c r="A6624" s="96" t="s">
        <v>68</v>
      </c>
      <c r="B6624" s="86" t="s">
        <v>214</v>
      </c>
      <c r="C6624" s="86" t="s">
        <v>1445</v>
      </c>
      <c r="D6624" s="86" t="s">
        <v>1446</v>
      </c>
      <c r="F6624" s="97">
        <v>0</v>
      </c>
    </row>
    <row r="6625" spans="1:6">
      <c r="A6625" s="96" t="s">
        <v>68</v>
      </c>
      <c r="B6625" s="86" t="s">
        <v>214</v>
      </c>
      <c r="C6625" s="86" t="s">
        <v>1447</v>
      </c>
      <c r="D6625" s="86" t="s">
        <v>1448</v>
      </c>
      <c r="F6625" s="97">
        <v>0</v>
      </c>
    </row>
    <row r="6626" spans="1:6">
      <c r="A6626" s="96" t="s">
        <v>68</v>
      </c>
      <c r="B6626" s="86" t="s">
        <v>214</v>
      </c>
      <c r="C6626" s="86" t="s">
        <v>1449</v>
      </c>
      <c r="D6626" s="86" t="s">
        <v>1450</v>
      </c>
      <c r="F6626" s="97">
        <v>0</v>
      </c>
    </row>
    <row r="6627" spans="1:6">
      <c r="A6627" s="96" t="s">
        <v>68</v>
      </c>
      <c r="B6627" s="86" t="s">
        <v>214</v>
      </c>
      <c r="C6627" s="86" t="s">
        <v>1451</v>
      </c>
      <c r="D6627" s="86" t="s">
        <v>1452</v>
      </c>
      <c r="F6627" s="97">
        <v>0</v>
      </c>
    </row>
    <row r="6628" spans="1:6">
      <c r="A6628" s="96" t="s">
        <v>68</v>
      </c>
      <c r="B6628" s="86" t="s">
        <v>214</v>
      </c>
      <c r="C6628" s="86" t="s">
        <v>1453</v>
      </c>
      <c r="D6628" s="86" t="s">
        <v>1454</v>
      </c>
      <c r="F6628" s="97">
        <v>0</v>
      </c>
    </row>
    <row r="6629" spans="1:6">
      <c r="A6629" s="96" t="s">
        <v>68</v>
      </c>
      <c r="B6629" s="86" t="s">
        <v>214</v>
      </c>
      <c r="C6629" s="86" t="s">
        <v>1455</v>
      </c>
      <c r="D6629" s="86" t="s">
        <v>1456</v>
      </c>
      <c r="F6629" s="97">
        <v>0</v>
      </c>
    </row>
    <row r="6630" spans="1:6">
      <c r="A6630" s="96" t="s">
        <v>68</v>
      </c>
      <c r="B6630" s="86" t="s">
        <v>214</v>
      </c>
      <c r="C6630" s="86" t="s">
        <v>1457</v>
      </c>
      <c r="D6630" s="86" t="s">
        <v>1458</v>
      </c>
      <c r="F6630" s="97">
        <v>0</v>
      </c>
    </row>
    <row r="6631" spans="1:6">
      <c r="A6631" s="96" t="s">
        <v>68</v>
      </c>
      <c r="B6631" s="86" t="s">
        <v>214</v>
      </c>
      <c r="C6631" s="86" t="s">
        <v>1459</v>
      </c>
      <c r="D6631" s="86" t="s">
        <v>1460</v>
      </c>
      <c r="F6631" s="97">
        <v>0</v>
      </c>
    </row>
    <row r="6632" spans="1:6">
      <c r="A6632" s="96" t="s">
        <v>68</v>
      </c>
      <c r="B6632" s="86" t="s">
        <v>214</v>
      </c>
      <c r="C6632" s="86" t="s">
        <v>1461</v>
      </c>
      <c r="D6632" s="86" t="s">
        <v>1462</v>
      </c>
      <c r="F6632" s="97">
        <v>0</v>
      </c>
    </row>
    <row r="6633" spans="1:6">
      <c r="A6633" s="96" t="s">
        <v>68</v>
      </c>
      <c r="B6633" s="86" t="s">
        <v>214</v>
      </c>
      <c r="C6633" s="86" t="s">
        <v>1463</v>
      </c>
      <c r="D6633" s="86" t="s">
        <v>1464</v>
      </c>
      <c r="F6633" s="97">
        <v>0</v>
      </c>
    </row>
    <row r="6634" spans="1:6">
      <c r="A6634" s="96" t="s">
        <v>68</v>
      </c>
      <c r="B6634" s="86" t="s">
        <v>214</v>
      </c>
      <c r="C6634" s="86" t="s">
        <v>1465</v>
      </c>
      <c r="D6634" s="86" t="s">
        <v>1466</v>
      </c>
      <c r="F6634" s="97">
        <v>0</v>
      </c>
    </row>
    <row r="6635" spans="1:6">
      <c r="A6635" s="96" t="s">
        <v>68</v>
      </c>
      <c r="B6635" s="86" t="s">
        <v>214</v>
      </c>
      <c r="C6635" s="86" t="s">
        <v>1467</v>
      </c>
      <c r="D6635" s="86" t="s">
        <v>1468</v>
      </c>
      <c r="F6635" s="97">
        <v>0</v>
      </c>
    </row>
    <row r="6636" spans="1:6">
      <c r="A6636" s="96" t="s">
        <v>68</v>
      </c>
      <c r="B6636" s="86" t="s">
        <v>214</v>
      </c>
      <c r="C6636" s="86" t="s">
        <v>1469</v>
      </c>
      <c r="D6636" s="86" t="s">
        <v>703</v>
      </c>
      <c r="F6636" s="97">
        <v>0</v>
      </c>
    </row>
    <row r="6637" spans="1:6">
      <c r="A6637" s="96" t="s">
        <v>68</v>
      </c>
      <c r="B6637" s="86" t="s">
        <v>214</v>
      </c>
      <c r="C6637" s="86" t="s">
        <v>1470</v>
      </c>
      <c r="D6637" s="86" t="s">
        <v>701</v>
      </c>
      <c r="F6637" s="97">
        <v>0</v>
      </c>
    </row>
    <row r="6638" spans="1:6">
      <c r="A6638" s="96" t="s">
        <v>68</v>
      </c>
      <c r="B6638" s="86" t="s">
        <v>214</v>
      </c>
      <c r="C6638" s="86" t="s">
        <v>1471</v>
      </c>
      <c r="D6638" s="86" t="s">
        <v>1472</v>
      </c>
      <c r="F6638" s="97">
        <v>0</v>
      </c>
    </row>
    <row r="6639" spans="1:6">
      <c r="A6639" s="96" t="s">
        <v>68</v>
      </c>
      <c r="B6639" s="86" t="s">
        <v>214</v>
      </c>
      <c r="C6639" s="86" t="s">
        <v>1473</v>
      </c>
      <c r="D6639" s="86" t="s">
        <v>1474</v>
      </c>
      <c r="F6639" s="97">
        <v>0</v>
      </c>
    </row>
    <row r="6640" spans="1:6">
      <c r="A6640" s="96" t="s">
        <v>68</v>
      </c>
      <c r="B6640" s="86" t="s">
        <v>214</v>
      </c>
      <c r="C6640" s="86" t="s">
        <v>1475</v>
      </c>
      <c r="D6640" s="86" t="s">
        <v>2220</v>
      </c>
      <c r="F6640" s="97">
        <v>0</v>
      </c>
    </row>
    <row r="6641" spans="1:6">
      <c r="A6641" s="96" t="s">
        <v>68</v>
      </c>
      <c r="B6641" s="86" t="s">
        <v>214</v>
      </c>
      <c r="C6641" s="86" t="s">
        <v>1477</v>
      </c>
      <c r="D6641" s="86" t="s">
        <v>1478</v>
      </c>
      <c r="F6641" s="97">
        <v>0</v>
      </c>
    </row>
    <row r="6642" spans="1:6">
      <c r="A6642" s="96" t="s">
        <v>68</v>
      </c>
      <c r="B6642" s="86" t="s">
        <v>214</v>
      </c>
      <c r="C6642" s="86" t="s">
        <v>2221</v>
      </c>
      <c r="D6642" s="86" t="s">
        <v>1480</v>
      </c>
      <c r="F6642" s="97">
        <v>0</v>
      </c>
    </row>
    <row r="6643" spans="1:6">
      <c r="A6643" s="96" t="s">
        <v>68</v>
      </c>
      <c r="B6643" s="86" t="s">
        <v>214</v>
      </c>
      <c r="C6643" s="86" t="s">
        <v>1481</v>
      </c>
      <c r="D6643" s="86" t="s">
        <v>1482</v>
      </c>
      <c r="F6643" s="97">
        <v>0</v>
      </c>
    </row>
    <row r="6644" spans="1:6">
      <c r="A6644" s="96" t="s">
        <v>68</v>
      </c>
      <c r="B6644" s="86" t="s">
        <v>214</v>
      </c>
      <c r="C6644" s="86" t="s">
        <v>1483</v>
      </c>
      <c r="D6644" s="86" t="s">
        <v>1484</v>
      </c>
      <c r="F6644" s="97">
        <v>0</v>
      </c>
    </row>
    <row r="6645" spans="1:6">
      <c r="A6645" s="96" t="s">
        <v>68</v>
      </c>
      <c r="B6645" s="86" t="s">
        <v>214</v>
      </c>
      <c r="C6645" s="86" t="s">
        <v>1485</v>
      </c>
      <c r="D6645" s="86" t="s">
        <v>1486</v>
      </c>
      <c r="F6645" s="97">
        <v>0</v>
      </c>
    </row>
    <row r="6646" spans="1:6">
      <c r="A6646" s="96" t="s">
        <v>68</v>
      </c>
      <c r="B6646" s="86" t="s">
        <v>214</v>
      </c>
      <c r="C6646" s="86" t="s">
        <v>1487</v>
      </c>
      <c r="D6646" s="86" t="s">
        <v>1488</v>
      </c>
      <c r="F6646" s="97">
        <v>0</v>
      </c>
    </row>
    <row r="6647" spans="1:6">
      <c r="A6647" s="96" t="s">
        <v>68</v>
      </c>
      <c r="B6647" s="86" t="s">
        <v>214</v>
      </c>
      <c r="C6647" s="86" t="s">
        <v>1489</v>
      </c>
      <c r="D6647" s="86" t="s">
        <v>1490</v>
      </c>
      <c r="F6647" s="97">
        <v>0</v>
      </c>
    </row>
    <row r="6648" spans="1:6">
      <c r="A6648" s="96" t="s">
        <v>68</v>
      </c>
      <c r="B6648" s="86" t="s">
        <v>214</v>
      </c>
      <c r="C6648" s="86" t="s">
        <v>1491</v>
      </c>
      <c r="D6648" s="86" t="s">
        <v>1492</v>
      </c>
      <c r="F6648" s="97">
        <v>0</v>
      </c>
    </row>
    <row r="6649" spans="1:6">
      <c r="A6649" s="96" t="s">
        <v>68</v>
      </c>
      <c r="B6649" s="86" t="s">
        <v>214</v>
      </c>
      <c r="C6649" s="86" t="s">
        <v>1493</v>
      </c>
      <c r="D6649" s="86" t="s">
        <v>1494</v>
      </c>
      <c r="F6649" s="97">
        <v>0</v>
      </c>
    </row>
    <row r="6650" spans="1:6">
      <c r="A6650" s="96" t="s">
        <v>68</v>
      </c>
      <c r="B6650" s="86" t="s">
        <v>214</v>
      </c>
      <c r="C6650" s="86" t="s">
        <v>1495</v>
      </c>
      <c r="D6650" s="86" t="s">
        <v>1496</v>
      </c>
      <c r="F6650" s="97">
        <v>0</v>
      </c>
    </row>
    <row r="6651" spans="1:6">
      <c r="A6651" s="96" t="s">
        <v>68</v>
      </c>
      <c r="B6651" s="86" t="s">
        <v>214</v>
      </c>
      <c r="C6651" s="86" t="s">
        <v>1497</v>
      </c>
      <c r="D6651" s="86" t="s">
        <v>1498</v>
      </c>
      <c r="F6651" s="97">
        <v>0</v>
      </c>
    </row>
    <row r="6652" spans="1:6">
      <c r="A6652" s="96" t="s">
        <v>68</v>
      </c>
      <c r="B6652" s="86" t="s">
        <v>214</v>
      </c>
      <c r="C6652" s="86" t="s">
        <v>1499</v>
      </c>
      <c r="D6652" s="86" t="s">
        <v>1500</v>
      </c>
      <c r="F6652" s="97">
        <v>0</v>
      </c>
    </row>
    <row r="6653" spans="1:6">
      <c r="A6653" s="96" t="s">
        <v>68</v>
      </c>
      <c r="B6653" s="86" t="s">
        <v>214</v>
      </c>
      <c r="C6653" s="86" t="s">
        <v>1501</v>
      </c>
      <c r="D6653" s="86" t="s">
        <v>1502</v>
      </c>
      <c r="F6653" s="97">
        <v>0</v>
      </c>
    </row>
    <row r="6654" spans="1:6">
      <c r="A6654" s="96" t="s">
        <v>68</v>
      </c>
      <c r="B6654" s="86" t="s">
        <v>214</v>
      </c>
      <c r="C6654" s="86" t="s">
        <v>1503</v>
      </c>
      <c r="D6654" s="86" t="s">
        <v>1504</v>
      </c>
      <c r="F6654" s="97">
        <v>0</v>
      </c>
    </row>
    <row r="6655" spans="1:6">
      <c r="A6655" s="96" t="s">
        <v>68</v>
      </c>
      <c r="B6655" s="86" t="s">
        <v>214</v>
      </c>
      <c r="C6655" s="86" t="s">
        <v>1505</v>
      </c>
      <c r="D6655" s="86" t="s">
        <v>1506</v>
      </c>
      <c r="F6655" s="97">
        <v>0</v>
      </c>
    </row>
    <row r="6656" spans="1:6">
      <c r="A6656" s="96" t="s">
        <v>68</v>
      </c>
      <c r="B6656" s="86" t="s">
        <v>214</v>
      </c>
      <c r="C6656" s="86" t="s">
        <v>1507</v>
      </c>
      <c r="D6656" s="86" t="s">
        <v>1508</v>
      </c>
      <c r="F6656" s="97">
        <v>0</v>
      </c>
    </row>
    <row r="6657" spans="1:6">
      <c r="A6657" s="96" t="s">
        <v>68</v>
      </c>
      <c r="B6657" s="86" t="s">
        <v>214</v>
      </c>
      <c r="C6657" s="86" t="s">
        <v>1509</v>
      </c>
      <c r="D6657" s="86" t="s">
        <v>1510</v>
      </c>
      <c r="F6657" s="97">
        <v>0</v>
      </c>
    </row>
    <row r="6658" spans="1:6">
      <c r="A6658" s="96" t="s">
        <v>68</v>
      </c>
      <c r="B6658" s="86" t="s">
        <v>214</v>
      </c>
      <c r="C6658" s="86" t="s">
        <v>1511</v>
      </c>
      <c r="D6658" s="86" t="s">
        <v>1512</v>
      </c>
      <c r="F6658" s="97">
        <v>0</v>
      </c>
    </row>
    <row r="6659" spans="1:6">
      <c r="A6659" s="96" t="s">
        <v>68</v>
      </c>
      <c r="B6659" s="86" t="s">
        <v>214</v>
      </c>
      <c r="C6659" s="86" t="s">
        <v>1513</v>
      </c>
      <c r="D6659" s="86" t="s">
        <v>1514</v>
      </c>
      <c r="F6659" s="97">
        <v>0</v>
      </c>
    </row>
    <row r="6660" spans="1:6">
      <c r="A6660" s="96" t="s">
        <v>68</v>
      </c>
      <c r="B6660" s="86" t="s">
        <v>214</v>
      </c>
      <c r="C6660" s="86" t="s">
        <v>1515</v>
      </c>
      <c r="D6660" s="86" t="s">
        <v>1516</v>
      </c>
      <c r="F6660" s="97">
        <v>0</v>
      </c>
    </row>
    <row r="6661" spans="1:6">
      <c r="A6661" s="96" t="s">
        <v>68</v>
      </c>
      <c r="B6661" s="86" t="s">
        <v>214</v>
      </c>
      <c r="C6661" s="86" t="s">
        <v>1517</v>
      </c>
      <c r="D6661" s="86" t="s">
        <v>1518</v>
      </c>
      <c r="F6661" s="97">
        <v>0</v>
      </c>
    </row>
    <row r="6662" spans="1:6">
      <c r="A6662" s="96" t="s">
        <v>68</v>
      </c>
      <c r="B6662" s="86" t="s">
        <v>214</v>
      </c>
      <c r="C6662" s="86" t="s">
        <v>1519</v>
      </c>
      <c r="D6662" s="86" t="s">
        <v>1520</v>
      </c>
      <c r="F6662" s="97">
        <v>0</v>
      </c>
    </row>
    <row r="6663" spans="1:6">
      <c r="A6663" s="96" t="s">
        <v>68</v>
      </c>
      <c r="B6663" s="86" t="s">
        <v>214</v>
      </c>
      <c r="C6663" s="86" t="s">
        <v>1521</v>
      </c>
      <c r="D6663" s="86" t="s">
        <v>1522</v>
      </c>
      <c r="F6663" s="97">
        <v>0</v>
      </c>
    </row>
    <row r="6664" spans="1:6">
      <c r="A6664" s="96" t="s">
        <v>68</v>
      </c>
      <c r="B6664" s="86" t="s">
        <v>214</v>
      </c>
      <c r="C6664" s="86" t="s">
        <v>1523</v>
      </c>
      <c r="D6664" s="86" t="s">
        <v>1524</v>
      </c>
      <c r="F6664" s="97">
        <v>0</v>
      </c>
    </row>
    <row r="6665" spans="1:6">
      <c r="A6665" s="96" t="s">
        <v>68</v>
      </c>
      <c r="B6665" s="86" t="s">
        <v>214</v>
      </c>
      <c r="C6665" s="86" t="s">
        <v>1525</v>
      </c>
      <c r="D6665" s="86" t="s">
        <v>1526</v>
      </c>
      <c r="F6665" s="97">
        <v>0</v>
      </c>
    </row>
    <row r="6666" spans="1:6">
      <c r="A6666" s="96" t="s">
        <v>68</v>
      </c>
      <c r="B6666" s="86" t="s">
        <v>214</v>
      </c>
      <c r="C6666" s="86" t="s">
        <v>1527</v>
      </c>
      <c r="D6666" s="86" t="s">
        <v>1528</v>
      </c>
      <c r="F6666" s="97">
        <v>0</v>
      </c>
    </row>
    <row r="6667" spans="1:6">
      <c r="A6667" s="96" t="s">
        <v>68</v>
      </c>
      <c r="B6667" s="86" t="s">
        <v>214</v>
      </c>
      <c r="C6667" s="86" t="s">
        <v>1529</v>
      </c>
      <c r="D6667" s="86" t="s">
        <v>1530</v>
      </c>
      <c r="F6667" s="97">
        <v>0</v>
      </c>
    </row>
    <row r="6668" spans="1:6">
      <c r="A6668" s="96" t="s">
        <v>68</v>
      </c>
      <c r="B6668" s="86" t="s">
        <v>214</v>
      </c>
      <c r="C6668" s="86" t="s">
        <v>1531</v>
      </c>
      <c r="D6668" s="86" t="s">
        <v>1532</v>
      </c>
      <c r="F6668" s="97">
        <v>0</v>
      </c>
    </row>
    <row r="6669" spans="1:6">
      <c r="A6669" s="96" t="s">
        <v>68</v>
      </c>
      <c r="B6669" s="86" t="s">
        <v>214</v>
      </c>
      <c r="C6669" s="86" t="s">
        <v>1533</v>
      </c>
      <c r="D6669" s="86" t="s">
        <v>1534</v>
      </c>
      <c r="F6669" s="97">
        <v>0</v>
      </c>
    </row>
    <row r="6670" spans="1:6">
      <c r="A6670" s="96" t="s">
        <v>68</v>
      </c>
      <c r="B6670" s="86" t="s">
        <v>214</v>
      </c>
      <c r="C6670" s="86" t="s">
        <v>1535</v>
      </c>
      <c r="D6670" s="86" t="s">
        <v>1536</v>
      </c>
      <c r="F6670" s="97">
        <v>0</v>
      </c>
    </row>
    <row r="6671" spans="1:6">
      <c r="A6671" s="96" t="s">
        <v>68</v>
      </c>
      <c r="B6671" s="86" t="s">
        <v>214</v>
      </c>
      <c r="C6671" s="86" t="s">
        <v>1537</v>
      </c>
      <c r="D6671" s="86" t="s">
        <v>1538</v>
      </c>
      <c r="F6671" s="97">
        <v>0</v>
      </c>
    </row>
    <row r="6672" spans="1:6">
      <c r="A6672" s="96" t="s">
        <v>68</v>
      </c>
      <c r="B6672" s="86" t="s">
        <v>214</v>
      </c>
      <c r="C6672" s="86" t="s">
        <v>1539</v>
      </c>
      <c r="D6672" s="86" t="s">
        <v>1540</v>
      </c>
      <c r="F6672" s="97">
        <v>0</v>
      </c>
    </row>
    <row r="6673" spans="1:6">
      <c r="A6673" s="96" t="s">
        <v>68</v>
      </c>
      <c r="B6673" s="86" t="s">
        <v>214</v>
      </c>
      <c r="C6673" s="86" t="s">
        <v>1541</v>
      </c>
      <c r="D6673" s="86" t="s">
        <v>1542</v>
      </c>
      <c r="F6673" s="97">
        <v>0</v>
      </c>
    </row>
    <row r="6674" spans="1:6">
      <c r="A6674" s="96" t="s">
        <v>68</v>
      </c>
      <c r="B6674" s="86" t="s">
        <v>214</v>
      </c>
      <c r="C6674" s="86" t="s">
        <v>1543</v>
      </c>
      <c r="D6674" s="86" t="s">
        <v>1544</v>
      </c>
      <c r="F6674" s="97">
        <v>0</v>
      </c>
    </row>
    <row r="6675" spans="1:6">
      <c r="A6675" s="96" t="s">
        <v>68</v>
      </c>
      <c r="B6675" s="86" t="s">
        <v>214</v>
      </c>
      <c r="C6675" s="86" t="s">
        <v>1545</v>
      </c>
      <c r="D6675" s="86" t="s">
        <v>1546</v>
      </c>
      <c r="F6675" s="97">
        <v>0</v>
      </c>
    </row>
    <row r="6676" spans="1:6">
      <c r="A6676" s="96" t="s">
        <v>68</v>
      </c>
      <c r="B6676" s="86" t="s">
        <v>214</v>
      </c>
      <c r="C6676" s="86" t="s">
        <v>1547</v>
      </c>
      <c r="D6676" s="86" t="s">
        <v>1548</v>
      </c>
      <c r="F6676" s="97">
        <v>0</v>
      </c>
    </row>
    <row r="6677" spans="1:6">
      <c r="A6677" s="96" t="s">
        <v>68</v>
      </c>
      <c r="B6677" s="86" t="s">
        <v>214</v>
      </c>
      <c r="C6677" s="86" t="s">
        <v>1549</v>
      </c>
      <c r="D6677" s="86" t="s">
        <v>1550</v>
      </c>
      <c r="F6677" s="97">
        <v>0</v>
      </c>
    </row>
    <row r="6678" spans="1:6">
      <c r="A6678" s="96" t="s">
        <v>68</v>
      </c>
      <c r="B6678" s="86" t="s">
        <v>214</v>
      </c>
      <c r="C6678" s="86" t="s">
        <v>1551</v>
      </c>
      <c r="D6678" s="86" t="s">
        <v>1552</v>
      </c>
      <c r="F6678" s="97">
        <v>0</v>
      </c>
    </row>
    <row r="6679" spans="1:6">
      <c r="A6679" s="96" t="s">
        <v>68</v>
      </c>
      <c r="B6679" s="86" t="s">
        <v>214</v>
      </c>
      <c r="C6679" s="86" t="s">
        <v>1553</v>
      </c>
      <c r="D6679" s="86" t="s">
        <v>1554</v>
      </c>
      <c r="F6679" s="97">
        <v>0</v>
      </c>
    </row>
    <row r="6680" spans="1:6">
      <c r="A6680" s="96" t="s">
        <v>68</v>
      </c>
      <c r="B6680" s="86" t="s">
        <v>214</v>
      </c>
      <c r="C6680" s="86" t="s">
        <v>1555</v>
      </c>
      <c r="D6680" s="86" t="s">
        <v>1556</v>
      </c>
      <c r="F6680" s="97">
        <v>0</v>
      </c>
    </row>
    <row r="6681" spans="1:6">
      <c r="A6681" s="96" t="s">
        <v>68</v>
      </c>
      <c r="B6681" s="86" t="s">
        <v>214</v>
      </c>
      <c r="C6681" s="86" t="s">
        <v>1557</v>
      </c>
      <c r="D6681" s="86" t="s">
        <v>1558</v>
      </c>
      <c r="F6681" s="97">
        <v>0</v>
      </c>
    </row>
    <row r="6682" spans="1:6">
      <c r="A6682" s="96" t="s">
        <v>68</v>
      </c>
      <c r="B6682" s="86" t="s">
        <v>214</v>
      </c>
      <c r="C6682" s="86" t="s">
        <v>1559</v>
      </c>
      <c r="D6682" s="86" t="s">
        <v>1560</v>
      </c>
      <c r="F6682" s="97">
        <v>0</v>
      </c>
    </row>
    <row r="6683" spans="1:6">
      <c r="A6683" s="96" t="s">
        <v>68</v>
      </c>
      <c r="B6683" s="86" t="s">
        <v>214</v>
      </c>
      <c r="C6683" s="86" t="s">
        <v>1561</v>
      </c>
      <c r="D6683" s="86" t="s">
        <v>1562</v>
      </c>
      <c r="F6683" s="97">
        <v>0</v>
      </c>
    </row>
    <row r="6684" spans="1:6">
      <c r="A6684" s="96" t="s">
        <v>68</v>
      </c>
      <c r="B6684" s="86" t="s">
        <v>214</v>
      </c>
      <c r="C6684" s="86" t="s">
        <v>1563</v>
      </c>
      <c r="D6684" s="86" t="s">
        <v>1564</v>
      </c>
      <c r="F6684" s="97">
        <v>0</v>
      </c>
    </row>
    <row r="6685" spans="1:6">
      <c r="A6685" s="96" t="s">
        <v>68</v>
      </c>
      <c r="B6685" s="86" t="s">
        <v>214</v>
      </c>
      <c r="C6685" s="86" t="s">
        <v>1565</v>
      </c>
      <c r="D6685" s="86" t="s">
        <v>1566</v>
      </c>
      <c r="F6685" s="97">
        <v>0</v>
      </c>
    </row>
    <row r="6686" spans="1:6">
      <c r="A6686" s="96" t="s">
        <v>68</v>
      </c>
      <c r="B6686" s="86" t="s">
        <v>214</v>
      </c>
      <c r="C6686" s="86" t="s">
        <v>1567</v>
      </c>
      <c r="D6686" s="86" t="s">
        <v>1568</v>
      </c>
      <c r="F6686" s="97">
        <v>0</v>
      </c>
    </row>
    <row r="6687" spans="1:6">
      <c r="A6687" s="96" t="s">
        <v>68</v>
      </c>
      <c r="B6687" s="86" t="s">
        <v>214</v>
      </c>
      <c r="C6687" s="86" t="s">
        <v>1569</v>
      </c>
      <c r="D6687" s="86" t="s">
        <v>1570</v>
      </c>
      <c r="F6687" s="97">
        <v>0</v>
      </c>
    </row>
    <row r="6688" spans="1:6">
      <c r="A6688" s="96" t="s">
        <v>68</v>
      </c>
      <c r="B6688" s="86" t="s">
        <v>214</v>
      </c>
      <c r="C6688" s="86" t="s">
        <v>1571</v>
      </c>
      <c r="D6688" s="86" t="s">
        <v>1572</v>
      </c>
      <c r="F6688" s="97">
        <v>0</v>
      </c>
    </row>
    <row r="6689" spans="1:6">
      <c r="A6689" s="96" t="s">
        <v>68</v>
      </c>
      <c r="B6689" s="86" t="s">
        <v>214</v>
      </c>
      <c r="C6689" s="86" t="s">
        <v>1573</v>
      </c>
      <c r="D6689" s="86" t="s">
        <v>1574</v>
      </c>
      <c r="F6689" s="97">
        <v>0</v>
      </c>
    </row>
    <row r="6690" spans="1:6">
      <c r="A6690" s="96" t="s">
        <v>68</v>
      </c>
      <c r="B6690" s="86" t="s">
        <v>214</v>
      </c>
      <c r="C6690" s="86" t="s">
        <v>1575</v>
      </c>
      <c r="D6690" s="86" t="s">
        <v>1576</v>
      </c>
      <c r="F6690" s="97">
        <v>0</v>
      </c>
    </row>
    <row r="6691" spans="1:6">
      <c r="A6691" s="96" t="s">
        <v>68</v>
      </c>
      <c r="B6691" s="86" t="s">
        <v>214</v>
      </c>
      <c r="C6691" s="86" t="s">
        <v>1577</v>
      </c>
      <c r="D6691" s="86" t="s">
        <v>1578</v>
      </c>
      <c r="F6691" s="97">
        <v>0</v>
      </c>
    </row>
    <row r="6692" spans="1:6">
      <c r="A6692" s="96" t="s">
        <v>68</v>
      </c>
      <c r="B6692" s="86" t="s">
        <v>214</v>
      </c>
      <c r="C6692" s="86" t="s">
        <v>1579</v>
      </c>
      <c r="D6692" s="86" t="s">
        <v>1580</v>
      </c>
      <c r="F6692" s="97">
        <v>0</v>
      </c>
    </row>
    <row r="6693" spans="1:6">
      <c r="A6693" s="96" t="s">
        <v>68</v>
      </c>
      <c r="B6693" s="86" t="s">
        <v>214</v>
      </c>
      <c r="C6693" s="86" t="s">
        <v>1581</v>
      </c>
      <c r="D6693" s="86" t="s">
        <v>1582</v>
      </c>
      <c r="F6693" s="97">
        <v>0</v>
      </c>
    </row>
    <row r="6694" spans="1:6">
      <c r="A6694" s="96" t="s">
        <v>68</v>
      </c>
      <c r="B6694" s="86" t="s">
        <v>214</v>
      </c>
      <c r="C6694" s="86" t="s">
        <v>1583</v>
      </c>
      <c r="D6694" s="86" t="s">
        <v>1584</v>
      </c>
      <c r="F6694" s="97">
        <v>0</v>
      </c>
    </row>
    <row r="6695" spans="1:6">
      <c r="A6695" s="96" t="s">
        <v>68</v>
      </c>
      <c r="B6695" s="86" t="s">
        <v>214</v>
      </c>
      <c r="C6695" s="86" t="s">
        <v>1585</v>
      </c>
      <c r="D6695" s="86" t="s">
        <v>1586</v>
      </c>
      <c r="F6695" s="97">
        <v>0</v>
      </c>
    </row>
    <row r="6696" spans="1:6">
      <c r="A6696" s="96" t="s">
        <v>68</v>
      </c>
      <c r="B6696" s="86" t="s">
        <v>214</v>
      </c>
      <c r="C6696" s="86" t="s">
        <v>1587</v>
      </c>
      <c r="D6696" s="86" t="s">
        <v>1588</v>
      </c>
      <c r="F6696" s="97">
        <v>0</v>
      </c>
    </row>
    <row r="6697" spans="1:6">
      <c r="A6697" s="96" t="s">
        <v>68</v>
      </c>
      <c r="B6697" s="86" t="s">
        <v>214</v>
      </c>
      <c r="C6697" s="86" t="s">
        <v>1590</v>
      </c>
      <c r="D6697" s="86" t="s">
        <v>1591</v>
      </c>
      <c r="F6697" s="97">
        <v>0</v>
      </c>
    </row>
    <row r="6698" spans="1:6">
      <c r="A6698" s="96" t="s">
        <v>68</v>
      </c>
      <c r="B6698" s="86" t="s">
        <v>214</v>
      </c>
      <c r="C6698" s="86" t="s">
        <v>1592</v>
      </c>
      <c r="D6698" s="86" t="s">
        <v>1593</v>
      </c>
      <c r="F6698" s="97">
        <v>0</v>
      </c>
    </row>
    <row r="6699" spans="1:6">
      <c r="A6699" s="96" t="s">
        <v>68</v>
      </c>
      <c r="B6699" s="86" t="s">
        <v>214</v>
      </c>
      <c r="C6699" s="86" t="s">
        <v>1594</v>
      </c>
      <c r="D6699" s="86" t="s">
        <v>1595</v>
      </c>
      <c r="F6699" s="97">
        <v>0</v>
      </c>
    </row>
    <row r="6700" spans="1:6">
      <c r="A6700" s="96" t="s">
        <v>68</v>
      </c>
      <c r="B6700" s="86" t="s">
        <v>214</v>
      </c>
      <c r="C6700" s="86" t="s">
        <v>1596</v>
      </c>
      <c r="D6700" s="86" t="s">
        <v>1597</v>
      </c>
      <c r="F6700" s="97">
        <v>0</v>
      </c>
    </row>
    <row r="6701" spans="1:6">
      <c r="A6701" s="96" t="s">
        <v>68</v>
      </c>
      <c r="B6701" s="86" t="s">
        <v>214</v>
      </c>
      <c r="C6701" s="86" t="s">
        <v>1598</v>
      </c>
      <c r="D6701" s="86" t="s">
        <v>1599</v>
      </c>
      <c r="F6701" s="97">
        <v>0</v>
      </c>
    </row>
    <row r="6702" spans="1:6">
      <c r="A6702" s="96" t="s">
        <v>68</v>
      </c>
      <c r="B6702" s="86" t="s">
        <v>214</v>
      </c>
      <c r="C6702" s="86" t="s">
        <v>1600</v>
      </c>
      <c r="D6702" s="86" t="s">
        <v>1601</v>
      </c>
      <c r="F6702" s="97">
        <v>0</v>
      </c>
    </row>
    <row r="6703" spans="1:6">
      <c r="A6703" s="96" t="s">
        <v>68</v>
      </c>
      <c r="B6703" s="86" t="s">
        <v>214</v>
      </c>
      <c r="C6703" s="86" t="s">
        <v>1602</v>
      </c>
      <c r="D6703" s="86" t="s">
        <v>1603</v>
      </c>
      <c r="F6703" s="97">
        <v>0</v>
      </c>
    </row>
    <row r="6704" spans="1:6">
      <c r="A6704" s="96" t="s">
        <v>68</v>
      </c>
      <c r="B6704" s="86" t="s">
        <v>214</v>
      </c>
      <c r="C6704" s="86" t="s">
        <v>1604</v>
      </c>
      <c r="D6704" s="86" t="s">
        <v>1605</v>
      </c>
      <c r="F6704" s="97">
        <v>0</v>
      </c>
    </row>
    <row r="6705" spans="1:6">
      <c r="A6705" s="96" t="s">
        <v>68</v>
      </c>
      <c r="B6705" s="86" t="s">
        <v>214</v>
      </c>
      <c r="C6705" s="86" t="s">
        <v>1606</v>
      </c>
      <c r="D6705" s="86" t="s">
        <v>1607</v>
      </c>
      <c r="F6705" s="97">
        <v>0</v>
      </c>
    </row>
    <row r="6706" spans="1:6">
      <c r="A6706" s="96" t="s">
        <v>68</v>
      </c>
      <c r="B6706" s="86" t="s">
        <v>214</v>
      </c>
      <c r="C6706" s="86" t="s">
        <v>1608</v>
      </c>
      <c r="D6706" s="86" t="s">
        <v>1609</v>
      </c>
      <c r="F6706" s="97">
        <v>0</v>
      </c>
    </row>
    <row r="6707" spans="1:6">
      <c r="A6707" s="96" t="s">
        <v>68</v>
      </c>
      <c r="B6707" s="86" t="s">
        <v>214</v>
      </c>
      <c r="C6707" s="86" t="s">
        <v>1610</v>
      </c>
      <c r="D6707" s="86" t="s">
        <v>1611</v>
      </c>
      <c r="F6707" s="97">
        <v>0</v>
      </c>
    </row>
    <row r="6708" spans="1:6">
      <c r="A6708" s="96" t="s">
        <v>68</v>
      </c>
      <c r="B6708" s="86" t="s">
        <v>214</v>
      </c>
      <c r="C6708" s="86" t="s">
        <v>1612</v>
      </c>
      <c r="D6708" s="86" t="s">
        <v>1613</v>
      </c>
      <c r="F6708" s="97">
        <v>0</v>
      </c>
    </row>
    <row r="6709" spans="1:6">
      <c r="A6709" s="96" t="s">
        <v>68</v>
      </c>
      <c r="B6709" s="86" t="s">
        <v>214</v>
      </c>
      <c r="C6709" s="86" t="s">
        <v>1614</v>
      </c>
      <c r="D6709" s="86" t="s">
        <v>1615</v>
      </c>
      <c r="F6709" s="97">
        <v>0</v>
      </c>
    </row>
    <row r="6710" spans="1:6">
      <c r="A6710" s="96" t="s">
        <v>68</v>
      </c>
      <c r="B6710" s="86" t="s">
        <v>214</v>
      </c>
      <c r="C6710" s="86" t="s">
        <v>1616</v>
      </c>
      <c r="D6710" s="86" t="s">
        <v>1617</v>
      </c>
      <c r="F6710" s="97">
        <v>0</v>
      </c>
    </row>
    <row r="6711" spans="1:6">
      <c r="A6711" s="96" t="s">
        <v>68</v>
      </c>
      <c r="B6711" s="86" t="s">
        <v>214</v>
      </c>
      <c r="C6711" s="86" t="s">
        <v>1618</v>
      </c>
      <c r="D6711" s="86" t="s">
        <v>1619</v>
      </c>
      <c r="F6711" s="97">
        <v>0</v>
      </c>
    </row>
    <row r="6712" spans="1:6">
      <c r="A6712" s="96" t="s">
        <v>68</v>
      </c>
      <c r="B6712" s="86" t="s">
        <v>214</v>
      </c>
      <c r="C6712" s="86" t="s">
        <v>1620</v>
      </c>
      <c r="D6712" s="86" t="s">
        <v>1621</v>
      </c>
      <c r="F6712" s="97">
        <v>0</v>
      </c>
    </row>
    <row r="6713" spans="1:6">
      <c r="A6713" s="96" t="s">
        <v>68</v>
      </c>
      <c r="B6713" s="86" t="s">
        <v>214</v>
      </c>
      <c r="C6713" s="86" t="s">
        <v>1622</v>
      </c>
      <c r="D6713" s="86" t="s">
        <v>1623</v>
      </c>
      <c r="F6713" s="97">
        <v>0</v>
      </c>
    </row>
    <row r="6714" spans="1:6">
      <c r="A6714" s="96" t="s">
        <v>68</v>
      </c>
      <c r="B6714" s="86" t="s">
        <v>214</v>
      </c>
      <c r="C6714" s="86" t="s">
        <v>1624</v>
      </c>
      <c r="D6714" s="86" t="s">
        <v>1625</v>
      </c>
      <c r="F6714" s="97">
        <v>0</v>
      </c>
    </row>
    <row r="6715" spans="1:6">
      <c r="A6715" s="96" t="s">
        <v>68</v>
      </c>
      <c r="B6715" s="86" t="s">
        <v>214</v>
      </c>
      <c r="C6715" s="86" t="s">
        <v>1626</v>
      </c>
      <c r="D6715" s="86" t="s">
        <v>1627</v>
      </c>
      <c r="F6715" s="97">
        <v>0</v>
      </c>
    </row>
    <row r="6716" spans="1:6">
      <c r="A6716" s="96" t="s">
        <v>68</v>
      </c>
      <c r="B6716" s="86" t="s">
        <v>214</v>
      </c>
      <c r="C6716" s="86" t="s">
        <v>1628</v>
      </c>
      <c r="D6716" s="86" t="s">
        <v>1629</v>
      </c>
      <c r="F6716" s="97">
        <v>0</v>
      </c>
    </row>
    <row r="6717" spans="1:6">
      <c r="A6717" s="96" t="s">
        <v>68</v>
      </c>
      <c r="B6717" s="86" t="s">
        <v>214</v>
      </c>
      <c r="C6717" s="86" t="s">
        <v>1630</v>
      </c>
      <c r="D6717" s="86" t="s">
        <v>1631</v>
      </c>
      <c r="F6717" s="97">
        <v>0</v>
      </c>
    </row>
    <row r="6718" spans="1:6">
      <c r="A6718" s="96" t="s">
        <v>68</v>
      </c>
      <c r="B6718" s="86" t="s">
        <v>214</v>
      </c>
      <c r="C6718" s="86" t="s">
        <v>1632</v>
      </c>
      <c r="D6718" s="86" t="s">
        <v>1633</v>
      </c>
      <c r="F6718" s="97">
        <v>0</v>
      </c>
    </row>
    <row r="6719" spans="1:6">
      <c r="A6719" s="96" t="s">
        <v>68</v>
      </c>
      <c r="B6719" s="86" t="s">
        <v>214</v>
      </c>
      <c r="C6719" s="86" t="s">
        <v>1634</v>
      </c>
      <c r="D6719" s="86" t="s">
        <v>1635</v>
      </c>
      <c r="F6719" s="97">
        <v>0</v>
      </c>
    </row>
    <row r="6720" spans="1:6">
      <c r="A6720" s="96" t="s">
        <v>68</v>
      </c>
      <c r="B6720" s="86" t="s">
        <v>214</v>
      </c>
      <c r="C6720" s="86" t="s">
        <v>1636</v>
      </c>
      <c r="D6720" s="86" t="s">
        <v>1637</v>
      </c>
      <c r="F6720" s="97">
        <v>0</v>
      </c>
    </row>
    <row r="6721" spans="1:6">
      <c r="A6721" s="96" t="s">
        <v>68</v>
      </c>
      <c r="B6721" s="86" t="s">
        <v>214</v>
      </c>
      <c r="C6721" s="86" t="s">
        <v>1638</v>
      </c>
      <c r="D6721" s="86" t="s">
        <v>1639</v>
      </c>
      <c r="F6721" s="97">
        <v>0</v>
      </c>
    </row>
    <row r="6722" spans="1:6">
      <c r="A6722" s="96" t="s">
        <v>68</v>
      </c>
      <c r="B6722" s="86" t="s">
        <v>214</v>
      </c>
      <c r="C6722" s="86" t="s">
        <v>1640</v>
      </c>
      <c r="D6722" s="86" t="s">
        <v>1641</v>
      </c>
      <c r="F6722" s="97">
        <v>0</v>
      </c>
    </row>
    <row r="6723" spans="1:6">
      <c r="A6723" s="96" t="s">
        <v>68</v>
      </c>
      <c r="B6723" s="86" t="s">
        <v>214</v>
      </c>
      <c r="C6723" s="86" t="s">
        <v>1642</v>
      </c>
      <c r="D6723" s="86" t="s">
        <v>1643</v>
      </c>
      <c r="F6723" s="97">
        <v>0</v>
      </c>
    </row>
    <row r="6724" spans="1:6">
      <c r="A6724" s="96" t="s">
        <v>68</v>
      </c>
      <c r="B6724" s="86" t="s">
        <v>214</v>
      </c>
      <c r="C6724" s="86" t="s">
        <v>1644</v>
      </c>
      <c r="D6724" s="86" t="s">
        <v>536</v>
      </c>
      <c r="F6724" s="97">
        <v>0</v>
      </c>
    </row>
    <row r="6725" spans="1:6">
      <c r="A6725" s="96" t="s">
        <v>68</v>
      </c>
      <c r="B6725" s="86" t="s">
        <v>214</v>
      </c>
      <c r="C6725" s="86" t="s">
        <v>1645</v>
      </c>
      <c r="D6725" s="86" t="s">
        <v>1646</v>
      </c>
      <c r="F6725" s="97">
        <v>0</v>
      </c>
    </row>
    <row r="6726" spans="1:6">
      <c r="A6726" s="96" t="s">
        <v>68</v>
      </c>
      <c r="B6726" s="86" t="s">
        <v>214</v>
      </c>
      <c r="C6726" s="86" t="s">
        <v>1647</v>
      </c>
      <c r="D6726" s="86" t="s">
        <v>1648</v>
      </c>
      <c r="F6726" s="97">
        <v>0</v>
      </c>
    </row>
    <row r="6727" spans="1:6">
      <c r="A6727" s="96" t="s">
        <v>68</v>
      </c>
      <c r="B6727" s="86" t="s">
        <v>214</v>
      </c>
      <c r="C6727" s="86" t="s">
        <v>1649</v>
      </c>
      <c r="D6727" s="86" t="s">
        <v>1650</v>
      </c>
      <c r="F6727" s="97">
        <v>0</v>
      </c>
    </row>
    <row r="6728" spans="1:6">
      <c r="A6728" s="96" t="s">
        <v>68</v>
      </c>
      <c r="B6728" s="86" t="s">
        <v>214</v>
      </c>
      <c r="C6728" s="86" t="s">
        <v>1651</v>
      </c>
      <c r="D6728" s="86" t="s">
        <v>1652</v>
      </c>
      <c r="F6728" s="97">
        <v>0</v>
      </c>
    </row>
    <row r="6729" spans="1:6">
      <c r="A6729" s="96" t="s">
        <v>68</v>
      </c>
      <c r="B6729" s="86" t="s">
        <v>214</v>
      </c>
      <c r="C6729" s="86" t="s">
        <v>1653</v>
      </c>
      <c r="D6729" s="86" t="s">
        <v>1654</v>
      </c>
      <c r="F6729" s="97">
        <v>0</v>
      </c>
    </row>
    <row r="6730" spans="1:6">
      <c r="A6730" s="96" t="s">
        <v>68</v>
      </c>
      <c r="B6730" s="86" t="s">
        <v>214</v>
      </c>
      <c r="C6730" s="86" t="s">
        <v>1655</v>
      </c>
      <c r="D6730" s="86" t="s">
        <v>1656</v>
      </c>
      <c r="F6730" s="97">
        <v>0</v>
      </c>
    </row>
    <row r="6731" spans="1:6">
      <c r="A6731" s="96" t="s">
        <v>68</v>
      </c>
      <c r="B6731" s="86" t="s">
        <v>214</v>
      </c>
      <c r="C6731" s="86" t="s">
        <v>1657</v>
      </c>
      <c r="D6731" s="86" t="s">
        <v>1658</v>
      </c>
      <c r="F6731" s="97">
        <v>0</v>
      </c>
    </row>
    <row r="6732" spans="1:6">
      <c r="A6732" s="96" t="s">
        <v>68</v>
      </c>
      <c r="B6732" s="86" t="s">
        <v>214</v>
      </c>
      <c r="C6732" s="86" t="s">
        <v>1659</v>
      </c>
      <c r="D6732" s="86" t="s">
        <v>1660</v>
      </c>
      <c r="F6732" s="97">
        <v>0</v>
      </c>
    </row>
    <row r="6733" spans="1:6">
      <c r="A6733" s="96" t="s">
        <v>68</v>
      </c>
      <c r="B6733" s="86" t="s">
        <v>214</v>
      </c>
      <c r="C6733" s="86" t="s">
        <v>1662</v>
      </c>
      <c r="D6733" s="86" t="s">
        <v>1663</v>
      </c>
      <c r="F6733" s="97">
        <v>0</v>
      </c>
    </row>
    <row r="6734" spans="1:6">
      <c r="A6734" s="96" t="s">
        <v>68</v>
      </c>
      <c r="B6734" s="86" t="s">
        <v>214</v>
      </c>
      <c r="C6734" s="86" t="s">
        <v>1664</v>
      </c>
      <c r="D6734" s="86" t="s">
        <v>1665</v>
      </c>
      <c r="F6734" s="97">
        <v>0</v>
      </c>
    </row>
    <row r="6735" spans="1:6">
      <c r="A6735" s="96" t="s">
        <v>68</v>
      </c>
      <c r="B6735" s="86" t="s">
        <v>214</v>
      </c>
      <c r="C6735" s="86" t="s">
        <v>1666</v>
      </c>
      <c r="D6735" s="86" t="s">
        <v>1667</v>
      </c>
      <c r="F6735" s="97">
        <v>0</v>
      </c>
    </row>
    <row r="6736" spans="1:6">
      <c r="A6736" s="96" t="s">
        <v>68</v>
      </c>
      <c r="B6736" s="86" t="s">
        <v>214</v>
      </c>
      <c r="C6736" s="86" t="s">
        <v>1668</v>
      </c>
      <c r="D6736" s="86" t="s">
        <v>1669</v>
      </c>
      <c r="F6736" s="97">
        <v>0</v>
      </c>
    </row>
    <row r="6737" spans="1:6">
      <c r="A6737" s="96" t="s">
        <v>68</v>
      </c>
      <c r="B6737" s="86" t="s">
        <v>214</v>
      </c>
      <c r="C6737" s="86" t="s">
        <v>1670</v>
      </c>
      <c r="D6737" s="86" t="s">
        <v>1671</v>
      </c>
      <c r="F6737" s="97">
        <v>0</v>
      </c>
    </row>
    <row r="6738" spans="1:6">
      <c r="A6738" s="96" t="s">
        <v>68</v>
      </c>
      <c r="B6738" s="86" t="s">
        <v>214</v>
      </c>
      <c r="C6738" s="86" t="s">
        <v>1672</v>
      </c>
      <c r="D6738" s="86" t="s">
        <v>1673</v>
      </c>
      <c r="F6738" s="97">
        <v>0</v>
      </c>
    </row>
    <row r="6739" spans="1:6">
      <c r="A6739" s="96" t="s">
        <v>68</v>
      </c>
      <c r="B6739" s="86" t="s">
        <v>214</v>
      </c>
      <c r="C6739" s="86" t="s">
        <v>1674</v>
      </c>
      <c r="D6739" s="86" t="s">
        <v>1675</v>
      </c>
      <c r="F6739" s="97">
        <v>0</v>
      </c>
    </row>
    <row r="6740" spans="1:6">
      <c r="A6740" s="96" t="s">
        <v>68</v>
      </c>
      <c r="B6740" s="86" t="s">
        <v>214</v>
      </c>
      <c r="C6740" s="86" t="s">
        <v>1676</v>
      </c>
      <c r="D6740" s="86" t="s">
        <v>1677</v>
      </c>
      <c r="F6740" s="97">
        <v>0</v>
      </c>
    </row>
    <row r="6741" spans="1:6">
      <c r="A6741" s="96" t="s">
        <v>68</v>
      </c>
      <c r="B6741" s="86" t="s">
        <v>214</v>
      </c>
      <c r="C6741" s="86" t="s">
        <v>1678</v>
      </c>
      <c r="D6741" s="86" t="s">
        <v>1679</v>
      </c>
      <c r="F6741" s="97">
        <v>0</v>
      </c>
    </row>
    <row r="6742" spans="1:6">
      <c r="A6742" s="96" t="s">
        <v>68</v>
      </c>
      <c r="B6742" s="86" t="s">
        <v>214</v>
      </c>
      <c r="C6742" s="86" t="s">
        <v>1680</v>
      </c>
      <c r="D6742" s="86" t="s">
        <v>610</v>
      </c>
      <c r="F6742" s="97">
        <v>0</v>
      </c>
    </row>
    <row r="6743" spans="1:6">
      <c r="A6743" s="96" t="s">
        <v>68</v>
      </c>
      <c r="B6743" s="86" t="s">
        <v>214</v>
      </c>
      <c r="C6743" s="86" t="s">
        <v>1681</v>
      </c>
      <c r="D6743" s="86" t="s">
        <v>1682</v>
      </c>
      <c r="F6743" s="97">
        <v>0</v>
      </c>
    </row>
    <row r="6744" spans="1:6">
      <c r="A6744" s="96" t="s">
        <v>68</v>
      </c>
      <c r="B6744" s="86" t="s">
        <v>214</v>
      </c>
      <c r="C6744" s="86" t="s">
        <v>1683</v>
      </c>
      <c r="D6744" s="86" t="s">
        <v>1684</v>
      </c>
      <c r="F6744" s="97">
        <v>0</v>
      </c>
    </row>
    <row r="6745" spans="1:6">
      <c r="A6745" s="96" t="s">
        <v>68</v>
      </c>
      <c r="B6745" s="86" t="s">
        <v>214</v>
      </c>
      <c r="C6745" s="86" t="s">
        <v>1685</v>
      </c>
      <c r="D6745" s="86" t="s">
        <v>1686</v>
      </c>
      <c r="F6745" s="97">
        <v>0</v>
      </c>
    </row>
    <row r="6746" spans="1:6">
      <c r="A6746" s="96" t="s">
        <v>68</v>
      </c>
      <c r="B6746" s="86" t="s">
        <v>214</v>
      </c>
      <c r="C6746" s="86" t="s">
        <v>1687</v>
      </c>
      <c r="D6746" s="86" t="s">
        <v>1688</v>
      </c>
      <c r="F6746" s="97">
        <v>0</v>
      </c>
    </row>
    <row r="6747" spans="1:6">
      <c r="A6747" s="96" t="s">
        <v>68</v>
      </c>
      <c r="B6747" s="86" t="s">
        <v>214</v>
      </c>
      <c r="C6747" s="86" t="s">
        <v>1689</v>
      </c>
      <c r="D6747" s="86" t="s">
        <v>1690</v>
      </c>
      <c r="F6747" s="97">
        <v>0</v>
      </c>
    </row>
    <row r="6748" spans="1:6">
      <c r="A6748" s="96" t="s">
        <v>68</v>
      </c>
      <c r="B6748" s="86" t="s">
        <v>214</v>
      </c>
      <c r="C6748" s="86" t="s">
        <v>1691</v>
      </c>
      <c r="D6748" s="86" t="s">
        <v>1692</v>
      </c>
      <c r="F6748" s="97">
        <v>0</v>
      </c>
    </row>
    <row r="6749" spans="1:6">
      <c r="A6749" s="96" t="s">
        <v>68</v>
      </c>
      <c r="B6749" s="86" t="s">
        <v>214</v>
      </c>
      <c r="C6749" s="86" t="s">
        <v>1693</v>
      </c>
      <c r="D6749" s="86" t="s">
        <v>1694</v>
      </c>
      <c r="F6749" s="97">
        <v>0</v>
      </c>
    </row>
    <row r="6750" spans="1:6">
      <c r="A6750" s="96" t="s">
        <v>68</v>
      </c>
      <c r="B6750" s="86" t="s">
        <v>214</v>
      </c>
      <c r="C6750" s="86" t="s">
        <v>1695</v>
      </c>
      <c r="D6750" s="86" t="s">
        <v>1696</v>
      </c>
      <c r="F6750" s="97">
        <v>0</v>
      </c>
    </row>
    <row r="6751" spans="1:6">
      <c r="A6751" s="96" t="s">
        <v>68</v>
      </c>
      <c r="B6751" s="86" t="s">
        <v>214</v>
      </c>
      <c r="C6751" s="86" t="s">
        <v>1697</v>
      </c>
      <c r="D6751" s="86" t="s">
        <v>1698</v>
      </c>
      <c r="F6751" s="97">
        <v>0</v>
      </c>
    </row>
    <row r="6752" spans="1:6">
      <c r="A6752" s="96" t="s">
        <v>68</v>
      </c>
      <c r="B6752" s="86" t="s">
        <v>214</v>
      </c>
      <c r="C6752" s="86" t="s">
        <v>1699</v>
      </c>
      <c r="D6752" s="86" t="s">
        <v>1700</v>
      </c>
      <c r="F6752" s="97">
        <v>0</v>
      </c>
    </row>
    <row r="6753" spans="1:6">
      <c r="A6753" s="96" t="s">
        <v>68</v>
      </c>
      <c r="B6753" s="86" t="s">
        <v>214</v>
      </c>
      <c r="C6753" s="86" t="s">
        <v>1701</v>
      </c>
      <c r="D6753" s="86" t="s">
        <v>1702</v>
      </c>
      <c r="F6753" s="97">
        <v>0</v>
      </c>
    </row>
    <row r="6754" spans="1:6">
      <c r="A6754" s="96" t="s">
        <v>68</v>
      </c>
      <c r="B6754" s="86" t="s">
        <v>214</v>
      </c>
      <c r="C6754" s="86" t="s">
        <v>1703</v>
      </c>
      <c r="D6754" s="86" t="s">
        <v>1704</v>
      </c>
      <c r="F6754" s="97">
        <v>0</v>
      </c>
    </row>
    <row r="6755" spans="1:6">
      <c r="A6755" s="96" t="s">
        <v>68</v>
      </c>
      <c r="B6755" s="86" t="s">
        <v>214</v>
      </c>
      <c r="C6755" s="86" t="s">
        <v>1705</v>
      </c>
      <c r="D6755" s="86" t="s">
        <v>2222</v>
      </c>
      <c r="F6755" s="97">
        <v>0</v>
      </c>
    </row>
    <row r="6756" spans="1:6">
      <c r="A6756" s="96" t="s">
        <v>68</v>
      </c>
      <c r="B6756" s="86" t="s">
        <v>214</v>
      </c>
      <c r="C6756" s="86" t="s">
        <v>1707</v>
      </c>
      <c r="D6756" s="86" t="s">
        <v>2223</v>
      </c>
      <c r="F6756" s="97">
        <v>0</v>
      </c>
    </row>
    <row r="6757" spans="1:6">
      <c r="A6757" s="96" t="s">
        <v>68</v>
      </c>
      <c r="B6757" s="86" t="s">
        <v>214</v>
      </c>
      <c r="C6757" s="86" t="s">
        <v>1709</v>
      </c>
      <c r="D6757" s="86" t="s">
        <v>2224</v>
      </c>
      <c r="F6757" s="97">
        <v>0</v>
      </c>
    </row>
    <row r="6758" spans="1:6">
      <c r="A6758" s="96" t="s">
        <v>68</v>
      </c>
      <c r="B6758" s="86" t="s">
        <v>214</v>
      </c>
      <c r="C6758" s="86" t="s">
        <v>1711</v>
      </c>
      <c r="D6758" s="86" t="s">
        <v>2225</v>
      </c>
      <c r="F6758" s="97">
        <v>0</v>
      </c>
    </row>
    <row r="6759" spans="1:6">
      <c r="A6759" s="96" t="s">
        <v>68</v>
      </c>
      <c r="B6759" s="86" t="s">
        <v>214</v>
      </c>
      <c r="C6759" s="86" t="s">
        <v>1713</v>
      </c>
      <c r="D6759" s="86" t="s">
        <v>2226</v>
      </c>
      <c r="F6759" s="97">
        <v>0</v>
      </c>
    </row>
    <row r="6760" spans="1:6">
      <c r="A6760" s="96" t="s">
        <v>68</v>
      </c>
      <c r="B6760" s="86" t="s">
        <v>214</v>
      </c>
      <c r="C6760" s="86" t="s">
        <v>1715</v>
      </c>
      <c r="D6760" s="86" t="s">
        <v>1716</v>
      </c>
      <c r="F6760" s="97">
        <v>0</v>
      </c>
    </row>
    <row r="6761" spans="1:6">
      <c r="A6761" s="96" t="s">
        <v>68</v>
      </c>
      <c r="B6761" s="86" t="s">
        <v>214</v>
      </c>
      <c r="C6761" s="86" t="s">
        <v>1717</v>
      </c>
      <c r="D6761" s="86" t="s">
        <v>2227</v>
      </c>
      <c r="F6761" s="97">
        <v>0</v>
      </c>
    </row>
    <row r="6762" spans="1:6">
      <c r="A6762" s="96" t="s">
        <v>68</v>
      </c>
      <c r="B6762" s="86" t="s">
        <v>214</v>
      </c>
      <c r="C6762" s="86" t="s">
        <v>1719</v>
      </c>
      <c r="D6762" s="86" t="s">
        <v>1720</v>
      </c>
      <c r="F6762" s="97">
        <v>0</v>
      </c>
    </row>
    <row r="6763" spans="1:6">
      <c r="A6763" s="96" t="s">
        <v>68</v>
      </c>
      <c r="B6763" s="86" t="s">
        <v>214</v>
      </c>
      <c r="C6763" s="86" t="s">
        <v>1721</v>
      </c>
      <c r="D6763" s="86" t="s">
        <v>1722</v>
      </c>
      <c r="F6763" s="97">
        <v>0</v>
      </c>
    </row>
    <row r="6764" spans="1:6">
      <c r="A6764" s="96" t="s">
        <v>68</v>
      </c>
      <c r="B6764" s="86" t="s">
        <v>214</v>
      </c>
      <c r="C6764" s="86" t="s">
        <v>1723</v>
      </c>
      <c r="D6764" s="86" t="s">
        <v>2228</v>
      </c>
      <c r="F6764" s="97">
        <v>0</v>
      </c>
    </row>
    <row r="6765" spans="1:6">
      <c r="A6765" s="96" t="s">
        <v>68</v>
      </c>
      <c r="B6765" s="86" t="s">
        <v>214</v>
      </c>
      <c r="C6765" s="86" t="s">
        <v>1725</v>
      </c>
      <c r="D6765" s="86" t="s">
        <v>2229</v>
      </c>
      <c r="F6765" s="97">
        <v>0</v>
      </c>
    </row>
    <row r="6766" spans="1:6">
      <c r="A6766" s="96" t="s">
        <v>68</v>
      </c>
      <c r="B6766" s="86" t="s">
        <v>214</v>
      </c>
      <c r="C6766" s="86" t="s">
        <v>1727</v>
      </c>
      <c r="D6766" s="86" t="s">
        <v>1728</v>
      </c>
      <c r="F6766" s="97">
        <v>0</v>
      </c>
    </row>
    <row r="6767" spans="1:6">
      <c r="A6767" s="96" t="s">
        <v>68</v>
      </c>
      <c r="B6767" s="86" t="s">
        <v>214</v>
      </c>
      <c r="C6767" s="86" t="s">
        <v>1729</v>
      </c>
      <c r="D6767" s="86" t="s">
        <v>1730</v>
      </c>
      <c r="F6767" s="97">
        <v>0</v>
      </c>
    </row>
    <row r="6768" spans="1:6">
      <c r="A6768" s="96" t="s">
        <v>68</v>
      </c>
      <c r="B6768" s="86" t="s">
        <v>214</v>
      </c>
      <c r="C6768" s="86" t="s">
        <v>1731</v>
      </c>
      <c r="D6768" s="86" t="s">
        <v>1732</v>
      </c>
      <c r="F6768" s="97">
        <v>0</v>
      </c>
    </row>
    <row r="6769" spans="1:6">
      <c r="A6769" s="96" t="s">
        <v>68</v>
      </c>
      <c r="B6769" s="86" t="s">
        <v>214</v>
      </c>
      <c r="C6769" s="86" t="s">
        <v>1733</v>
      </c>
      <c r="D6769" s="86" t="s">
        <v>1734</v>
      </c>
      <c r="F6769" s="97">
        <v>0</v>
      </c>
    </row>
    <row r="6770" spans="1:6">
      <c r="A6770" s="96" t="s">
        <v>68</v>
      </c>
      <c r="B6770" s="86" t="s">
        <v>214</v>
      </c>
      <c r="C6770" s="86" t="s">
        <v>1735</v>
      </c>
      <c r="D6770" s="86" t="s">
        <v>1736</v>
      </c>
      <c r="F6770" s="97">
        <v>0</v>
      </c>
    </row>
    <row r="6771" spans="1:6">
      <c r="A6771" s="96" t="s">
        <v>68</v>
      </c>
      <c r="B6771" s="86" t="s">
        <v>214</v>
      </c>
      <c r="C6771" s="86" t="s">
        <v>1737</v>
      </c>
      <c r="D6771" s="86" t="s">
        <v>1738</v>
      </c>
      <c r="F6771" s="97">
        <v>0</v>
      </c>
    </row>
    <row r="6772" spans="1:6">
      <c r="A6772" s="96" t="s">
        <v>68</v>
      </c>
      <c r="B6772" s="86" t="s">
        <v>214</v>
      </c>
      <c r="C6772" s="86" t="s">
        <v>1739</v>
      </c>
      <c r="D6772" s="86" t="s">
        <v>1740</v>
      </c>
      <c r="F6772" s="97">
        <v>0</v>
      </c>
    </row>
    <row r="6773" spans="1:6">
      <c r="A6773" s="96" t="s">
        <v>68</v>
      </c>
      <c r="B6773" s="86" t="s">
        <v>214</v>
      </c>
      <c r="C6773" s="86" t="s">
        <v>1741</v>
      </c>
      <c r="D6773" s="86" t="s">
        <v>1742</v>
      </c>
      <c r="F6773" s="97">
        <v>0</v>
      </c>
    </row>
    <row r="6774" spans="1:6">
      <c r="A6774" s="96" t="s">
        <v>68</v>
      </c>
      <c r="B6774" s="86" t="s">
        <v>214</v>
      </c>
      <c r="C6774" s="86" t="s">
        <v>1743</v>
      </c>
      <c r="D6774" s="86" t="s">
        <v>1744</v>
      </c>
      <c r="F6774" s="97">
        <v>0</v>
      </c>
    </row>
    <row r="6775" spans="1:6">
      <c r="A6775" s="96" t="s">
        <v>68</v>
      </c>
      <c r="B6775" s="86" t="s">
        <v>214</v>
      </c>
      <c r="C6775" s="86" t="s">
        <v>1745</v>
      </c>
      <c r="D6775" s="86" t="s">
        <v>1746</v>
      </c>
      <c r="F6775" s="97">
        <v>0</v>
      </c>
    </row>
    <row r="6776" spans="1:6">
      <c r="A6776" s="96" t="s">
        <v>68</v>
      </c>
      <c r="B6776" s="86" t="s">
        <v>214</v>
      </c>
      <c r="C6776" s="86" t="s">
        <v>1747</v>
      </c>
      <c r="D6776" s="86" t="s">
        <v>1748</v>
      </c>
      <c r="F6776" s="97">
        <v>0</v>
      </c>
    </row>
    <row r="6777" spans="1:6">
      <c r="A6777" s="96" t="s">
        <v>68</v>
      </c>
      <c r="B6777" s="86" t="s">
        <v>214</v>
      </c>
      <c r="C6777" s="86" t="s">
        <v>1749</v>
      </c>
      <c r="D6777" s="86" t="s">
        <v>1750</v>
      </c>
      <c r="F6777" s="97">
        <v>0</v>
      </c>
    </row>
    <row r="6778" spans="1:6">
      <c r="A6778" s="96" t="s">
        <v>68</v>
      </c>
      <c r="B6778" s="86" t="s">
        <v>214</v>
      </c>
      <c r="C6778" s="86" t="s">
        <v>1751</v>
      </c>
      <c r="D6778" s="86" t="s">
        <v>1752</v>
      </c>
      <c r="F6778" s="97">
        <v>0</v>
      </c>
    </row>
    <row r="6779" spans="1:6">
      <c r="A6779" s="96" t="s">
        <v>68</v>
      </c>
      <c r="B6779" s="86" t="s">
        <v>214</v>
      </c>
      <c r="C6779" s="86" t="s">
        <v>1753</v>
      </c>
      <c r="D6779" s="86" t="s">
        <v>1754</v>
      </c>
      <c r="F6779" s="97">
        <v>0</v>
      </c>
    </row>
    <row r="6780" spans="1:6">
      <c r="A6780" s="96" t="s">
        <v>68</v>
      </c>
      <c r="B6780" s="86" t="s">
        <v>214</v>
      </c>
      <c r="C6780" s="86" t="s">
        <v>1755</v>
      </c>
      <c r="D6780" s="86" t="s">
        <v>1756</v>
      </c>
      <c r="F6780" s="97">
        <v>0</v>
      </c>
    </row>
    <row r="6781" spans="1:6">
      <c r="A6781" s="96" t="s">
        <v>68</v>
      </c>
      <c r="B6781" s="86" t="s">
        <v>214</v>
      </c>
      <c r="C6781" s="86" t="s">
        <v>1757</v>
      </c>
      <c r="D6781" s="86" t="s">
        <v>1758</v>
      </c>
      <c r="F6781" s="97">
        <v>0</v>
      </c>
    </row>
    <row r="6782" spans="1:6">
      <c r="A6782" s="96" t="s">
        <v>68</v>
      </c>
      <c r="B6782" s="86" t="s">
        <v>214</v>
      </c>
      <c r="C6782" s="86" t="s">
        <v>1759</v>
      </c>
      <c r="D6782" s="86" t="s">
        <v>1760</v>
      </c>
      <c r="F6782" s="97">
        <v>0</v>
      </c>
    </row>
    <row r="6783" spans="1:6">
      <c r="A6783" s="96" t="s">
        <v>68</v>
      </c>
      <c r="B6783" s="86" t="s">
        <v>214</v>
      </c>
      <c r="C6783" s="86" t="s">
        <v>1761</v>
      </c>
      <c r="D6783" s="86" t="s">
        <v>1762</v>
      </c>
      <c r="F6783" s="97">
        <v>0</v>
      </c>
    </row>
    <row r="6784" spans="1:6">
      <c r="A6784" s="96" t="s">
        <v>68</v>
      </c>
      <c r="B6784" s="86" t="s">
        <v>214</v>
      </c>
      <c r="C6784" s="86" t="s">
        <v>1763</v>
      </c>
      <c r="D6784" s="86" t="s">
        <v>1764</v>
      </c>
      <c r="F6784" s="97">
        <v>0</v>
      </c>
    </row>
    <row r="6785" spans="1:6">
      <c r="A6785" s="96" t="s">
        <v>68</v>
      </c>
      <c r="B6785" s="86" t="s">
        <v>214</v>
      </c>
      <c r="C6785" s="86" t="s">
        <v>1765</v>
      </c>
      <c r="D6785" s="86" t="s">
        <v>1766</v>
      </c>
      <c r="F6785" s="97">
        <v>0</v>
      </c>
    </row>
    <row r="6786" spans="1:6">
      <c r="A6786" s="96" t="s">
        <v>68</v>
      </c>
      <c r="B6786" s="86" t="s">
        <v>214</v>
      </c>
      <c r="C6786" s="86" t="s">
        <v>1767</v>
      </c>
      <c r="D6786" s="86" t="s">
        <v>1768</v>
      </c>
      <c r="F6786" s="97">
        <v>0</v>
      </c>
    </row>
    <row r="6787" spans="1:6">
      <c r="A6787" s="96" t="s">
        <v>68</v>
      </c>
      <c r="B6787" s="86" t="s">
        <v>214</v>
      </c>
      <c r="C6787" s="86" t="s">
        <v>1769</v>
      </c>
      <c r="D6787" s="86" t="s">
        <v>1770</v>
      </c>
      <c r="F6787" s="97">
        <v>0</v>
      </c>
    </row>
    <row r="6788" spans="1:6">
      <c r="A6788" s="96" t="s">
        <v>68</v>
      </c>
      <c r="B6788" s="86" t="s">
        <v>214</v>
      </c>
      <c r="C6788" s="86" t="s">
        <v>1771</v>
      </c>
      <c r="D6788" s="86" t="s">
        <v>1772</v>
      </c>
      <c r="F6788" s="97">
        <v>0</v>
      </c>
    </row>
    <row r="6789" spans="1:6">
      <c r="A6789" s="96" t="s">
        <v>68</v>
      </c>
      <c r="B6789" s="86" t="s">
        <v>214</v>
      </c>
      <c r="C6789" s="86" t="s">
        <v>1773</v>
      </c>
      <c r="D6789" s="86" t="s">
        <v>1774</v>
      </c>
      <c r="F6789" s="97">
        <v>0</v>
      </c>
    </row>
    <row r="6790" spans="1:6">
      <c r="A6790" s="96" t="s">
        <v>68</v>
      </c>
      <c r="B6790" s="86" t="s">
        <v>214</v>
      </c>
      <c r="C6790" s="86" t="s">
        <v>1775</v>
      </c>
      <c r="D6790" s="86" t="s">
        <v>1776</v>
      </c>
      <c r="F6790" s="97">
        <v>0</v>
      </c>
    </row>
    <row r="6791" spans="1:6">
      <c r="A6791" s="96" t="s">
        <v>68</v>
      </c>
      <c r="B6791" s="86" t="s">
        <v>214</v>
      </c>
      <c r="C6791" s="86" t="s">
        <v>1777</v>
      </c>
      <c r="D6791" s="86" t="s">
        <v>1778</v>
      </c>
      <c r="F6791" s="97">
        <v>0</v>
      </c>
    </row>
    <row r="6792" spans="1:6">
      <c r="A6792" s="96" t="s">
        <v>68</v>
      </c>
      <c r="B6792" s="86" t="s">
        <v>214</v>
      </c>
      <c r="C6792" s="86" t="s">
        <v>1779</v>
      </c>
      <c r="D6792" s="86" t="s">
        <v>1780</v>
      </c>
      <c r="F6792" s="97">
        <v>0</v>
      </c>
    </row>
    <row r="6793" spans="1:6">
      <c r="A6793" s="96" t="s">
        <v>68</v>
      </c>
      <c r="B6793" s="86" t="s">
        <v>214</v>
      </c>
      <c r="C6793" s="86" t="s">
        <v>1781</v>
      </c>
      <c r="D6793" s="86" t="s">
        <v>1782</v>
      </c>
      <c r="F6793" s="97">
        <v>0</v>
      </c>
    </row>
    <row r="6794" spans="1:6">
      <c r="A6794" s="96" t="s">
        <v>68</v>
      </c>
      <c r="B6794" s="86" t="s">
        <v>214</v>
      </c>
      <c r="C6794" s="86" t="s">
        <v>1783</v>
      </c>
      <c r="D6794" s="86" t="s">
        <v>1784</v>
      </c>
      <c r="F6794" s="97">
        <v>0</v>
      </c>
    </row>
    <row r="6795" spans="1:6">
      <c r="A6795" s="96" t="s">
        <v>68</v>
      </c>
      <c r="B6795" s="86" t="s">
        <v>214</v>
      </c>
      <c r="C6795" s="86" t="s">
        <v>1785</v>
      </c>
      <c r="D6795" s="86" t="s">
        <v>1786</v>
      </c>
      <c r="F6795" s="97">
        <v>0</v>
      </c>
    </row>
    <row r="6796" spans="1:6">
      <c r="A6796" s="96" t="s">
        <v>68</v>
      </c>
      <c r="B6796" s="86" t="s">
        <v>214</v>
      </c>
      <c r="C6796" s="86" t="s">
        <v>1787</v>
      </c>
      <c r="D6796" s="86" t="s">
        <v>1788</v>
      </c>
      <c r="F6796" s="97">
        <v>0</v>
      </c>
    </row>
    <row r="6797" spans="1:6">
      <c r="A6797" s="96" t="s">
        <v>68</v>
      </c>
      <c r="B6797" s="86" t="s">
        <v>214</v>
      </c>
      <c r="C6797" s="86" t="s">
        <v>1789</v>
      </c>
      <c r="D6797" s="86" t="s">
        <v>1790</v>
      </c>
      <c r="F6797" s="97">
        <v>0</v>
      </c>
    </row>
    <row r="6798" spans="1:6">
      <c r="A6798" s="96" t="s">
        <v>68</v>
      </c>
      <c r="B6798" s="86" t="s">
        <v>214</v>
      </c>
      <c r="C6798" s="86" t="s">
        <v>1791</v>
      </c>
      <c r="D6798" s="86" t="s">
        <v>1792</v>
      </c>
      <c r="F6798" s="97">
        <v>0</v>
      </c>
    </row>
    <row r="6799" spans="1:6">
      <c r="A6799" s="96" t="s">
        <v>68</v>
      </c>
      <c r="B6799" s="86" t="s">
        <v>214</v>
      </c>
      <c r="C6799" s="86" t="s">
        <v>1793</v>
      </c>
      <c r="D6799" s="86" t="s">
        <v>1794</v>
      </c>
      <c r="F6799" s="97">
        <v>0</v>
      </c>
    </row>
    <row r="6800" spans="1:6">
      <c r="A6800" s="96" t="s">
        <v>68</v>
      </c>
      <c r="B6800" s="86" t="s">
        <v>214</v>
      </c>
      <c r="C6800" s="86" t="s">
        <v>1795</v>
      </c>
      <c r="D6800" s="86" t="s">
        <v>1796</v>
      </c>
      <c r="F6800" s="97">
        <v>0</v>
      </c>
    </row>
    <row r="6801" spans="1:6">
      <c r="A6801" s="96" t="s">
        <v>68</v>
      </c>
      <c r="B6801" s="86" t="s">
        <v>214</v>
      </c>
      <c r="C6801" s="86" t="s">
        <v>1797</v>
      </c>
      <c r="D6801" s="86" t="s">
        <v>1798</v>
      </c>
      <c r="F6801" s="97">
        <v>0</v>
      </c>
    </row>
    <row r="6802" spans="1:6">
      <c r="A6802" s="96" t="s">
        <v>68</v>
      </c>
      <c r="B6802" s="86" t="s">
        <v>214</v>
      </c>
      <c r="C6802" s="86" t="s">
        <v>1799</v>
      </c>
      <c r="D6802" s="86" t="s">
        <v>1800</v>
      </c>
      <c r="F6802" s="97">
        <v>0</v>
      </c>
    </row>
    <row r="6803" spans="1:6">
      <c r="A6803" s="96" t="s">
        <v>68</v>
      </c>
      <c r="B6803" s="86" t="s">
        <v>214</v>
      </c>
      <c r="C6803" s="86" t="s">
        <v>1801</v>
      </c>
      <c r="D6803" s="86" t="s">
        <v>1800</v>
      </c>
      <c r="F6803" s="97">
        <v>0</v>
      </c>
    </row>
    <row r="6804" spans="1:6">
      <c r="A6804" s="96" t="s">
        <v>68</v>
      </c>
      <c r="B6804" s="86" t="s">
        <v>214</v>
      </c>
      <c r="C6804" s="86" t="s">
        <v>1802</v>
      </c>
      <c r="D6804" s="86" t="s">
        <v>1803</v>
      </c>
      <c r="F6804" s="97">
        <v>0</v>
      </c>
    </row>
    <row r="6805" spans="1:6">
      <c r="A6805" s="96" t="s">
        <v>68</v>
      </c>
      <c r="B6805" s="86" t="s">
        <v>214</v>
      </c>
      <c r="C6805" s="86" t="s">
        <v>1804</v>
      </c>
      <c r="D6805" s="86" t="s">
        <v>1805</v>
      </c>
      <c r="F6805" s="97">
        <v>0</v>
      </c>
    </row>
    <row r="6806" spans="1:6">
      <c r="A6806" s="96" t="s">
        <v>68</v>
      </c>
      <c r="B6806" s="86" t="s">
        <v>214</v>
      </c>
      <c r="C6806" s="86" t="s">
        <v>1806</v>
      </c>
      <c r="D6806" s="86" t="s">
        <v>1807</v>
      </c>
      <c r="F6806" s="97">
        <v>0</v>
      </c>
    </row>
    <row r="6807" spans="1:6">
      <c r="A6807" s="96" t="s">
        <v>68</v>
      </c>
      <c r="B6807" s="86" t="s">
        <v>214</v>
      </c>
      <c r="C6807" s="86" t="s">
        <v>1808</v>
      </c>
      <c r="D6807" s="86" t="s">
        <v>1809</v>
      </c>
      <c r="F6807" s="97">
        <v>0</v>
      </c>
    </row>
    <row r="6808" spans="1:6">
      <c r="A6808" s="96" t="s">
        <v>68</v>
      </c>
      <c r="B6808" s="86" t="s">
        <v>214</v>
      </c>
      <c r="C6808" s="86" t="s">
        <v>1810</v>
      </c>
      <c r="D6808" s="86" t="s">
        <v>1811</v>
      </c>
      <c r="F6808" s="97">
        <v>0</v>
      </c>
    </row>
    <row r="6809" spans="1:6">
      <c r="A6809" s="96" t="s">
        <v>68</v>
      </c>
      <c r="B6809" s="86" t="s">
        <v>214</v>
      </c>
      <c r="C6809" s="86" t="s">
        <v>1812</v>
      </c>
      <c r="D6809" s="86" t="s">
        <v>1813</v>
      </c>
      <c r="F6809" s="97">
        <v>0</v>
      </c>
    </row>
    <row r="6810" spans="1:6">
      <c r="A6810" s="96" t="s">
        <v>68</v>
      </c>
      <c r="B6810" s="86" t="s">
        <v>214</v>
      </c>
      <c r="C6810" s="86" t="s">
        <v>1814</v>
      </c>
      <c r="D6810" s="86" t="s">
        <v>1815</v>
      </c>
      <c r="F6810" s="97">
        <v>0</v>
      </c>
    </row>
    <row r="6811" spans="1:6">
      <c r="A6811" s="96" t="s">
        <v>68</v>
      </c>
      <c r="B6811" s="86" t="s">
        <v>214</v>
      </c>
      <c r="C6811" s="86" t="s">
        <v>1816</v>
      </c>
      <c r="D6811" s="86" t="s">
        <v>1817</v>
      </c>
      <c r="F6811" s="97">
        <v>0</v>
      </c>
    </row>
    <row r="6812" spans="1:6">
      <c r="A6812" s="96" t="s">
        <v>68</v>
      </c>
      <c r="B6812" s="86" t="s">
        <v>214</v>
      </c>
      <c r="C6812" s="86" t="s">
        <v>1818</v>
      </c>
      <c r="D6812" s="86" t="s">
        <v>1819</v>
      </c>
      <c r="F6812" s="97">
        <v>0</v>
      </c>
    </row>
    <row r="6813" spans="1:6">
      <c r="A6813" s="96" t="s">
        <v>68</v>
      </c>
      <c r="B6813" s="86" t="s">
        <v>214</v>
      </c>
      <c r="C6813" s="86" t="s">
        <v>1820</v>
      </c>
      <c r="D6813" s="86" t="s">
        <v>1821</v>
      </c>
      <c r="F6813" s="97">
        <v>0</v>
      </c>
    </row>
    <row r="6814" spans="1:6">
      <c r="A6814" s="96" t="s">
        <v>68</v>
      </c>
      <c r="B6814" s="86" t="s">
        <v>214</v>
      </c>
      <c r="C6814" s="86" t="s">
        <v>1822</v>
      </c>
      <c r="D6814" s="86" t="s">
        <v>1823</v>
      </c>
      <c r="F6814" s="97">
        <v>0</v>
      </c>
    </row>
    <row r="6815" spans="1:6">
      <c r="A6815" s="96" t="s">
        <v>68</v>
      </c>
      <c r="B6815" s="86" t="s">
        <v>214</v>
      </c>
      <c r="C6815" s="86" t="s">
        <v>1824</v>
      </c>
      <c r="D6815" s="86" t="s">
        <v>1825</v>
      </c>
      <c r="F6815" s="97">
        <v>0</v>
      </c>
    </row>
    <row r="6816" spans="1:6">
      <c r="A6816" s="96" t="s">
        <v>68</v>
      </c>
      <c r="B6816" s="86" t="s">
        <v>214</v>
      </c>
      <c r="C6816" s="86" t="s">
        <v>1826</v>
      </c>
      <c r="D6816" s="86" t="s">
        <v>1827</v>
      </c>
      <c r="F6816" s="97">
        <v>0</v>
      </c>
    </row>
    <row r="6817" spans="1:6">
      <c r="A6817" s="96" t="s">
        <v>68</v>
      </c>
      <c r="B6817" s="86" t="s">
        <v>214</v>
      </c>
      <c r="C6817" s="86" t="s">
        <v>1828</v>
      </c>
      <c r="D6817" s="86" t="s">
        <v>1829</v>
      </c>
      <c r="F6817" s="97">
        <v>0</v>
      </c>
    </row>
    <row r="6818" spans="1:6">
      <c r="A6818" s="96" t="s">
        <v>68</v>
      </c>
      <c r="B6818" s="86" t="s">
        <v>214</v>
      </c>
      <c r="C6818" s="86" t="s">
        <v>1830</v>
      </c>
      <c r="D6818" s="86" t="s">
        <v>1831</v>
      </c>
      <c r="F6818" s="97">
        <v>0</v>
      </c>
    </row>
    <row r="6819" spans="1:6">
      <c r="A6819" s="96" t="s">
        <v>68</v>
      </c>
      <c r="B6819" s="86" t="s">
        <v>214</v>
      </c>
      <c r="C6819" s="86" t="s">
        <v>1832</v>
      </c>
      <c r="D6819" s="86" t="s">
        <v>2230</v>
      </c>
      <c r="F6819" s="97">
        <v>0</v>
      </c>
    </row>
    <row r="6820" spans="1:6">
      <c r="A6820" s="96" t="s">
        <v>68</v>
      </c>
      <c r="B6820" s="86" t="s">
        <v>214</v>
      </c>
      <c r="C6820" s="86" t="s">
        <v>1834</v>
      </c>
      <c r="D6820" s="86" t="s">
        <v>1835</v>
      </c>
      <c r="F6820" s="97">
        <v>0</v>
      </c>
    </row>
    <row r="6821" spans="1:6">
      <c r="A6821" s="96" t="s">
        <v>68</v>
      </c>
      <c r="B6821" s="86" t="s">
        <v>214</v>
      </c>
      <c r="C6821" s="86" t="s">
        <v>1836</v>
      </c>
      <c r="D6821" s="86" t="s">
        <v>1837</v>
      </c>
      <c r="F6821" s="97">
        <v>0</v>
      </c>
    </row>
    <row r="6822" spans="1:6">
      <c r="A6822" s="96" t="s">
        <v>68</v>
      </c>
      <c r="B6822" s="86" t="s">
        <v>214</v>
      </c>
      <c r="C6822" s="86" t="s">
        <v>1838</v>
      </c>
      <c r="D6822" s="86" t="s">
        <v>1839</v>
      </c>
      <c r="F6822" s="97">
        <v>0</v>
      </c>
    </row>
    <row r="6823" spans="1:6">
      <c r="A6823" s="96" t="s">
        <v>68</v>
      </c>
      <c r="B6823" s="86" t="s">
        <v>214</v>
      </c>
      <c r="C6823" s="86" t="s">
        <v>1840</v>
      </c>
      <c r="D6823" s="86" t="s">
        <v>1841</v>
      </c>
      <c r="F6823" s="97">
        <v>0</v>
      </c>
    </row>
    <row r="6824" spans="1:6">
      <c r="A6824" s="96" t="s">
        <v>68</v>
      </c>
      <c r="B6824" s="86" t="s">
        <v>214</v>
      </c>
      <c r="C6824" s="86" t="s">
        <v>1842</v>
      </c>
      <c r="D6824" s="86" t="s">
        <v>1843</v>
      </c>
      <c r="F6824" s="97">
        <v>0</v>
      </c>
    </row>
    <row r="6825" spans="1:6">
      <c r="A6825" s="96" t="s">
        <v>68</v>
      </c>
      <c r="B6825" s="86" t="s">
        <v>214</v>
      </c>
      <c r="C6825" s="86" t="s">
        <v>1844</v>
      </c>
      <c r="D6825" s="86" t="s">
        <v>1845</v>
      </c>
      <c r="F6825" s="97">
        <v>0</v>
      </c>
    </row>
    <row r="6826" spans="1:6">
      <c r="A6826" s="96" t="s">
        <v>68</v>
      </c>
      <c r="B6826" s="86" t="s">
        <v>214</v>
      </c>
      <c r="C6826" s="86" t="s">
        <v>1846</v>
      </c>
      <c r="D6826" s="86" t="s">
        <v>1847</v>
      </c>
      <c r="F6826" s="97">
        <v>0</v>
      </c>
    </row>
    <row r="6827" spans="1:6">
      <c r="A6827" s="96" t="s">
        <v>68</v>
      </c>
      <c r="B6827" s="86" t="s">
        <v>214</v>
      </c>
      <c r="C6827" s="86" t="s">
        <v>1848</v>
      </c>
      <c r="D6827" s="86" t="s">
        <v>1849</v>
      </c>
      <c r="F6827" s="97">
        <v>0</v>
      </c>
    </row>
    <row r="6828" spans="1:6">
      <c r="A6828" s="96" t="s">
        <v>68</v>
      </c>
      <c r="B6828" s="86" t="s">
        <v>214</v>
      </c>
      <c r="C6828" s="86" t="s">
        <v>1850</v>
      </c>
      <c r="D6828" s="86" t="s">
        <v>1851</v>
      </c>
      <c r="F6828" s="97">
        <v>0</v>
      </c>
    </row>
    <row r="6829" spans="1:6">
      <c r="A6829" s="96" t="s">
        <v>68</v>
      </c>
      <c r="B6829" s="86" t="s">
        <v>214</v>
      </c>
      <c r="C6829" s="86" t="s">
        <v>1852</v>
      </c>
      <c r="D6829" s="86" t="s">
        <v>1853</v>
      </c>
      <c r="F6829" s="97">
        <v>0</v>
      </c>
    </row>
    <row r="6830" spans="1:6">
      <c r="A6830" s="96" t="s">
        <v>68</v>
      </c>
      <c r="B6830" s="86" t="s">
        <v>214</v>
      </c>
      <c r="C6830" s="86" t="s">
        <v>1854</v>
      </c>
      <c r="D6830" s="86" t="s">
        <v>303</v>
      </c>
      <c r="F6830" s="97">
        <v>0</v>
      </c>
    </row>
    <row r="6831" spans="1:6">
      <c r="A6831" s="96" t="s">
        <v>68</v>
      </c>
      <c r="B6831" s="86" t="s">
        <v>214</v>
      </c>
      <c r="C6831" s="86" t="s">
        <v>1855</v>
      </c>
      <c r="D6831" s="86" t="s">
        <v>1856</v>
      </c>
      <c r="F6831" s="97">
        <v>0</v>
      </c>
    </row>
    <row r="6832" spans="1:6">
      <c r="A6832" s="96" t="s">
        <v>68</v>
      </c>
      <c r="B6832" s="86" t="s">
        <v>214</v>
      </c>
      <c r="C6832" s="86" t="s">
        <v>1857</v>
      </c>
      <c r="D6832" s="86" t="s">
        <v>1858</v>
      </c>
      <c r="F6832" s="97">
        <v>0</v>
      </c>
    </row>
    <row r="6833" spans="1:6">
      <c r="A6833" s="96" t="s">
        <v>68</v>
      </c>
      <c r="B6833" s="86" t="s">
        <v>214</v>
      </c>
      <c r="C6833" s="86" t="s">
        <v>1859</v>
      </c>
      <c r="D6833" s="86" t="s">
        <v>1860</v>
      </c>
      <c r="F6833" s="97">
        <v>0</v>
      </c>
    </row>
    <row r="6834" spans="1:6">
      <c r="A6834" s="96" t="s">
        <v>68</v>
      </c>
      <c r="B6834" s="86" t="s">
        <v>214</v>
      </c>
      <c r="C6834" s="86" t="s">
        <v>1861</v>
      </c>
      <c r="D6834" s="86" t="s">
        <v>1862</v>
      </c>
      <c r="F6834" s="97">
        <v>0</v>
      </c>
    </row>
    <row r="6835" spans="1:6">
      <c r="A6835" s="96" t="s">
        <v>68</v>
      </c>
      <c r="B6835" s="86" t="s">
        <v>214</v>
      </c>
      <c r="C6835" s="86" t="s">
        <v>1863</v>
      </c>
      <c r="D6835" s="86" t="s">
        <v>1864</v>
      </c>
      <c r="F6835" s="97">
        <v>0</v>
      </c>
    </row>
    <row r="6836" spans="1:6">
      <c r="A6836" s="96" t="s">
        <v>68</v>
      </c>
      <c r="B6836" s="86" t="s">
        <v>214</v>
      </c>
      <c r="C6836" s="86" t="s">
        <v>1865</v>
      </c>
      <c r="D6836" s="86" t="s">
        <v>1866</v>
      </c>
      <c r="F6836" s="97">
        <v>0</v>
      </c>
    </row>
    <row r="6837" spans="1:6">
      <c r="A6837" s="96" t="s">
        <v>68</v>
      </c>
      <c r="B6837" s="86" t="s">
        <v>214</v>
      </c>
      <c r="C6837" s="86" t="s">
        <v>1867</v>
      </c>
      <c r="D6837" s="86" t="s">
        <v>1868</v>
      </c>
      <c r="F6837" s="97">
        <v>0</v>
      </c>
    </row>
    <row r="6838" spans="1:6">
      <c r="A6838" s="96" t="s">
        <v>68</v>
      </c>
      <c r="B6838" s="86" t="s">
        <v>214</v>
      </c>
      <c r="C6838" s="86" t="s">
        <v>1869</v>
      </c>
      <c r="D6838" s="86" t="s">
        <v>1870</v>
      </c>
      <c r="F6838" s="97">
        <v>0</v>
      </c>
    </row>
    <row r="6839" spans="1:6">
      <c r="A6839" s="96" t="s">
        <v>68</v>
      </c>
      <c r="B6839" s="86" t="s">
        <v>214</v>
      </c>
      <c r="C6839" s="86" t="s">
        <v>1871</v>
      </c>
      <c r="D6839" s="86" t="s">
        <v>1872</v>
      </c>
      <c r="F6839" s="97">
        <v>0</v>
      </c>
    </row>
    <row r="6840" spans="1:6">
      <c r="A6840" s="96" t="s">
        <v>68</v>
      </c>
      <c r="B6840" s="86" t="s">
        <v>214</v>
      </c>
      <c r="C6840" s="86" t="s">
        <v>1873</v>
      </c>
      <c r="D6840" s="86" t="s">
        <v>1874</v>
      </c>
      <c r="F6840" s="97">
        <v>0</v>
      </c>
    </row>
    <row r="6841" spans="1:6">
      <c r="A6841" s="96" t="s">
        <v>68</v>
      </c>
      <c r="B6841" s="86" t="s">
        <v>214</v>
      </c>
      <c r="C6841" s="86" t="s">
        <v>1875</v>
      </c>
      <c r="D6841" s="86" t="s">
        <v>1876</v>
      </c>
      <c r="F6841" s="97">
        <v>0</v>
      </c>
    </row>
    <row r="6842" spans="1:6">
      <c r="A6842" s="96" t="s">
        <v>68</v>
      </c>
      <c r="B6842" s="86" t="s">
        <v>214</v>
      </c>
      <c r="C6842" s="86" t="s">
        <v>1877</v>
      </c>
      <c r="D6842" s="86" t="s">
        <v>1878</v>
      </c>
      <c r="F6842" s="97">
        <v>0</v>
      </c>
    </row>
    <row r="6843" spans="1:6">
      <c r="A6843" s="96" t="s">
        <v>68</v>
      </c>
      <c r="B6843" s="86" t="s">
        <v>214</v>
      </c>
      <c r="C6843" s="86" t="s">
        <v>1879</v>
      </c>
      <c r="D6843" s="86" t="s">
        <v>1880</v>
      </c>
      <c r="F6843" s="97">
        <v>0</v>
      </c>
    </row>
    <row r="6844" spans="1:6">
      <c r="A6844" s="96" t="s">
        <v>68</v>
      </c>
      <c r="B6844" s="86" t="s">
        <v>214</v>
      </c>
      <c r="C6844" s="86" t="s">
        <v>1881</v>
      </c>
      <c r="D6844" s="86" t="s">
        <v>1882</v>
      </c>
      <c r="F6844" s="97">
        <v>0</v>
      </c>
    </row>
    <row r="6845" spans="1:6">
      <c r="A6845" s="96" t="s">
        <v>68</v>
      </c>
      <c r="B6845" s="86" t="s">
        <v>214</v>
      </c>
      <c r="C6845" s="86" t="s">
        <v>1883</v>
      </c>
      <c r="D6845" s="86" t="s">
        <v>1884</v>
      </c>
      <c r="F6845" s="98">
        <v>1</v>
      </c>
    </row>
    <row r="6846" spans="1:6">
      <c r="A6846" s="96" t="s">
        <v>68</v>
      </c>
      <c r="B6846" s="86" t="s">
        <v>214</v>
      </c>
      <c r="C6846" s="86" t="s">
        <v>1885</v>
      </c>
      <c r="D6846" s="86" t="s">
        <v>1886</v>
      </c>
      <c r="F6846" s="97">
        <v>0</v>
      </c>
    </row>
    <row r="6847" spans="1:6">
      <c r="A6847" s="96" t="s">
        <v>68</v>
      </c>
      <c r="B6847" s="86" t="s">
        <v>214</v>
      </c>
      <c r="C6847" s="86" t="s">
        <v>1887</v>
      </c>
      <c r="D6847" s="86" t="s">
        <v>1888</v>
      </c>
      <c r="F6847" s="97">
        <v>0</v>
      </c>
    </row>
    <row r="6848" spans="1:6">
      <c r="A6848" s="96" t="s">
        <v>68</v>
      </c>
      <c r="B6848" s="86" t="s">
        <v>214</v>
      </c>
      <c r="C6848" s="86" t="s">
        <v>1889</v>
      </c>
      <c r="D6848" s="86" t="s">
        <v>1890</v>
      </c>
      <c r="F6848" s="97">
        <v>0</v>
      </c>
    </row>
    <row r="6849" spans="1:6">
      <c r="A6849" s="96" t="s">
        <v>68</v>
      </c>
      <c r="B6849" s="86" t="s">
        <v>214</v>
      </c>
      <c r="C6849" s="86" t="s">
        <v>1891</v>
      </c>
      <c r="D6849" s="86" t="s">
        <v>1892</v>
      </c>
      <c r="F6849" s="97">
        <v>0</v>
      </c>
    </row>
    <row r="6850" spans="1:6">
      <c r="A6850" s="96" t="s">
        <v>68</v>
      </c>
      <c r="B6850" s="86" t="s">
        <v>214</v>
      </c>
      <c r="C6850" s="86" t="s">
        <v>1893</v>
      </c>
      <c r="D6850" s="86" t="s">
        <v>1894</v>
      </c>
      <c r="F6850" s="97">
        <v>0</v>
      </c>
    </row>
    <row r="6851" spans="1:6">
      <c r="A6851" s="96" t="s">
        <v>68</v>
      </c>
      <c r="B6851" s="86" t="s">
        <v>214</v>
      </c>
      <c r="C6851" s="86" t="s">
        <v>1895</v>
      </c>
      <c r="D6851" s="86" t="s">
        <v>1896</v>
      </c>
      <c r="F6851" s="97">
        <v>0</v>
      </c>
    </row>
    <row r="6852" spans="1:6">
      <c r="A6852" s="96" t="s">
        <v>68</v>
      </c>
      <c r="B6852" s="86" t="s">
        <v>214</v>
      </c>
      <c r="C6852" s="86" t="s">
        <v>1897</v>
      </c>
      <c r="D6852" s="86" t="s">
        <v>1898</v>
      </c>
      <c r="F6852" s="97">
        <v>0</v>
      </c>
    </row>
    <row r="6853" spans="1:6">
      <c r="A6853" s="96" t="s">
        <v>68</v>
      </c>
      <c r="B6853" s="86" t="s">
        <v>214</v>
      </c>
      <c r="C6853" s="86" t="s">
        <v>1899</v>
      </c>
      <c r="D6853" s="86" t="s">
        <v>1900</v>
      </c>
      <c r="F6853" s="97">
        <v>0</v>
      </c>
    </row>
    <row r="6854" spans="1:6">
      <c r="A6854" s="96" t="s">
        <v>68</v>
      </c>
      <c r="B6854" s="86" t="s">
        <v>214</v>
      </c>
      <c r="C6854" s="86" t="s">
        <v>1901</v>
      </c>
      <c r="D6854" s="86" t="s">
        <v>1902</v>
      </c>
      <c r="F6854" s="97">
        <v>0</v>
      </c>
    </row>
    <row r="6855" spans="1:6">
      <c r="A6855" s="96" t="s">
        <v>68</v>
      </c>
      <c r="B6855" s="86" t="s">
        <v>214</v>
      </c>
      <c r="C6855" s="86" t="s">
        <v>1903</v>
      </c>
      <c r="D6855" s="86" t="s">
        <v>1904</v>
      </c>
      <c r="F6855" s="97">
        <v>0</v>
      </c>
    </row>
    <row r="6856" spans="1:6">
      <c r="A6856" s="96" t="s">
        <v>68</v>
      </c>
      <c r="B6856" s="86" t="s">
        <v>214</v>
      </c>
      <c r="C6856" s="86" t="s">
        <v>1905</v>
      </c>
      <c r="D6856" s="86" t="s">
        <v>1906</v>
      </c>
      <c r="F6856" s="97">
        <v>0</v>
      </c>
    </row>
    <row r="6857" spans="1:6">
      <c r="A6857" s="96" t="s">
        <v>68</v>
      </c>
      <c r="B6857" s="86" t="s">
        <v>214</v>
      </c>
      <c r="C6857" s="86" t="s">
        <v>1907</v>
      </c>
      <c r="D6857" s="86" t="s">
        <v>1908</v>
      </c>
      <c r="F6857" s="97">
        <v>0</v>
      </c>
    </row>
    <row r="6858" spans="1:6">
      <c r="A6858" s="96" t="s">
        <v>68</v>
      </c>
      <c r="B6858" s="86" t="s">
        <v>214</v>
      </c>
      <c r="C6858" s="86" t="s">
        <v>1909</v>
      </c>
      <c r="D6858" s="86" t="s">
        <v>1910</v>
      </c>
      <c r="F6858" s="97">
        <v>0</v>
      </c>
    </row>
    <row r="6859" spans="1:6">
      <c r="A6859" s="96" t="s">
        <v>68</v>
      </c>
      <c r="B6859" s="86" t="s">
        <v>214</v>
      </c>
      <c r="C6859" s="86" t="s">
        <v>1911</v>
      </c>
      <c r="D6859" s="86" t="s">
        <v>1912</v>
      </c>
      <c r="F6859" s="97">
        <v>0</v>
      </c>
    </row>
    <row r="6860" spans="1:6">
      <c r="A6860" s="96" t="s">
        <v>68</v>
      </c>
      <c r="B6860" s="86" t="s">
        <v>214</v>
      </c>
      <c r="C6860" s="86" t="s">
        <v>1913</v>
      </c>
      <c r="D6860" s="86" t="s">
        <v>1151</v>
      </c>
      <c r="F6860" s="97">
        <v>0</v>
      </c>
    </row>
    <row r="6861" spans="1:6">
      <c r="A6861" s="96" t="s">
        <v>68</v>
      </c>
      <c r="B6861" s="86" t="s">
        <v>214</v>
      </c>
      <c r="C6861" s="86" t="s">
        <v>1914</v>
      </c>
      <c r="D6861" s="86" t="s">
        <v>1915</v>
      </c>
      <c r="F6861" s="97">
        <v>0</v>
      </c>
    </row>
    <row r="6862" spans="1:6">
      <c r="A6862" s="96" t="s">
        <v>68</v>
      </c>
      <c r="B6862" s="86" t="s">
        <v>214</v>
      </c>
      <c r="C6862" s="86" t="s">
        <v>1916</v>
      </c>
      <c r="D6862" s="86" t="s">
        <v>1917</v>
      </c>
      <c r="F6862" s="97">
        <v>0</v>
      </c>
    </row>
    <row r="6863" spans="1:6">
      <c r="A6863" s="96" t="s">
        <v>68</v>
      </c>
      <c r="B6863" s="86" t="s">
        <v>214</v>
      </c>
      <c r="C6863" s="86" t="s">
        <v>1918</v>
      </c>
      <c r="D6863" s="86" t="s">
        <v>1919</v>
      </c>
      <c r="F6863" s="97">
        <v>0</v>
      </c>
    </row>
    <row r="6864" spans="1:6">
      <c r="A6864" s="96" t="s">
        <v>68</v>
      </c>
      <c r="B6864" s="86" t="s">
        <v>214</v>
      </c>
      <c r="C6864" s="86" t="s">
        <v>1920</v>
      </c>
      <c r="D6864" s="86" t="s">
        <v>1896</v>
      </c>
      <c r="F6864" s="97">
        <v>0</v>
      </c>
    </row>
    <row r="6865" spans="1:6">
      <c r="A6865" s="96" t="s">
        <v>68</v>
      </c>
      <c r="B6865" s="86" t="s">
        <v>214</v>
      </c>
      <c r="C6865" s="86" t="s">
        <v>1921</v>
      </c>
      <c r="D6865" s="86" t="s">
        <v>1922</v>
      </c>
      <c r="F6865" s="97">
        <v>0</v>
      </c>
    </row>
    <row r="6866" spans="1:6">
      <c r="A6866" s="96" t="s">
        <v>68</v>
      </c>
      <c r="B6866" s="86" t="s">
        <v>214</v>
      </c>
      <c r="C6866" s="86" t="s">
        <v>1923</v>
      </c>
      <c r="D6866" s="86" t="s">
        <v>1924</v>
      </c>
      <c r="F6866" s="97">
        <v>0</v>
      </c>
    </row>
    <row r="6867" spans="1:6">
      <c r="A6867" s="96" t="s">
        <v>68</v>
      </c>
      <c r="B6867" s="86" t="s">
        <v>214</v>
      </c>
      <c r="C6867" s="86" t="s">
        <v>1925</v>
      </c>
      <c r="D6867" s="86" t="s">
        <v>1926</v>
      </c>
      <c r="F6867" s="97">
        <v>0</v>
      </c>
    </row>
    <row r="6868" spans="1:6">
      <c r="A6868" s="96" t="s">
        <v>68</v>
      </c>
      <c r="B6868" s="86" t="s">
        <v>214</v>
      </c>
      <c r="C6868" s="86" t="s">
        <v>1927</v>
      </c>
      <c r="D6868" s="86" t="s">
        <v>1928</v>
      </c>
      <c r="F6868" s="97">
        <v>0</v>
      </c>
    </row>
    <row r="6869" spans="1:6">
      <c r="A6869" s="96" t="s">
        <v>68</v>
      </c>
      <c r="B6869" s="86" t="s">
        <v>214</v>
      </c>
      <c r="C6869" s="86" t="s">
        <v>1929</v>
      </c>
      <c r="D6869" s="86" t="s">
        <v>1930</v>
      </c>
      <c r="F6869" s="97">
        <v>0</v>
      </c>
    </row>
    <row r="6870" spans="1:6">
      <c r="A6870" s="96" t="s">
        <v>68</v>
      </c>
      <c r="B6870" s="86" t="s">
        <v>214</v>
      </c>
      <c r="C6870" s="86" t="s">
        <v>1931</v>
      </c>
      <c r="D6870" s="86" t="s">
        <v>1932</v>
      </c>
      <c r="F6870" s="97">
        <v>0</v>
      </c>
    </row>
    <row r="6871" spans="1:6">
      <c r="A6871" s="96" t="s">
        <v>68</v>
      </c>
      <c r="B6871" s="86" t="s">
        <v>214</v>
      </c>
      <c r="C6871" s="86" t="s">
        <v>1933</v>
      </c>
      <c r="D6871" s="86" t="s">
        <v>1934</v>
      </c>
      <c r="F6871" s="97">
        <v>0</v>
      </c>
    </row>
    <row r="6872" spans="1:6">
      <c r="A6872" s="96" t="s">
        <v>68</v>
      </c>
      <c r="B6872" s="86" t="s">
        <v>214</v>
      </c>
      <c r="C6872" s="86" t="s">
        <v>1935</v>
      </c>
      <c r="D6872" s="86" t="s">
        <v>1936</v>
      </c>
      <c r="F6872" s="97">
        <v>0</v>
      </c>
    </row>
    <row r="6873" spans="1:6">
      <c r="A6873" s="96" t="s">
        <v>68</v>
      </c>
      <c r="B6873" s="86" t="s">
        <v>214</v>
      </c>
      <c r="C6873" s="86" t="s">
        <v>1937</v>
      </c>
      <c r="D6873" s="86" t="s">
        <v>1938</v>
      </c>
      <c r="F6873" s="97">
        <v>0</v>
      </c>
    </row>
    <row r="6874" spans="1:6">
      <c r="A6874" s="96" t="s">
        <v>68</v>
      </c>
      <c r="B6874" s="86" t="s">
        <v>214</v>
      </c>
      <c r="C6874" s="86" t="s">
        <v>1939</v>
      </c>
      <c r="D6874" s="86" t="s">
        <v>1940</v>
      </c>
      <c r="F6874" s="97">
        <v>0</v>
      </c>
    </row>
    <row r="6875" spans="1:6">
      <c r="A6875" s="96" t="s">
        <v>68</v>
      </c>
      <c r="B6875" s="86" t="s">
        <v>214</v>
      </c>
      <c r="C6875" s="86" t="s">
        <v>1941</v>
      </c>
      <c r="D6875" s="86" t="s">
        <v>1942</v>
      </c>
      <c r="F6875" s="97">
        <v>0</v>
      </c>
    </row>
    <row r="6876" spans="1:6">
      <c r="A6876" s="96" t="s">
        <v>68</v>
      </c>
      <c r="B6876" s="86" t="s">
        <v>214</v>
      </c>
      <c r="C6876" s="86" t="s">
        <v>1943</v>
      </c>
      <c r="D6876" s="86" t="s">
        <v>1944</v>
      </c>
      <c r="F6876" s="97">
        <v>0</v>
      </c>
    </row>
    <row r="6877" spans="1:6">
      <c r="A6877" s="96" t="s">
        <v>68</v>
      </c>
      <c r="B6877" s="86" t="s">
        <v>214</v>
      </c>
      <c r="C6877" s="86" t="s">
        <v>1945</v>
      </c>
      <c r="D6877" s="86" t="s">
        <v>1946</v>
      </c>
      <c r="F6877" s="97">
        <v>0</v>
      </c>
    </row>
    <row r="6878" spans="1:6">
      <c r="A6878" s="96" t="s">
        <v>68</v>
      </c>
      <c r="B6878" s="86" t="s">
        <v>214</v>
      </c>
      <c r="C6878" s="86" t="s">
        <v>1947</v>
      </c>
      <c r="D6878" s="86" t="s">
        <v>1948</v>
      </c>
      <c r="F6878" s="97">
        <v>0</v>
      </c>
    </row>
    <row r="6879" spans="1:6">
      <c r="A6879" s="96" t="s">
        <v>68</v>
      </c>
      <c r="B6879" s="86" t="s">
        <v>214</v>
      </c>
      <c r="C6879" s="86" t="s">
        <v>1949</v>
      </c>
      <c r="D6879" s="86" t="s">
        <v>1950</v>
      </c>
      <c r="F6879" s="97">
        <v>0</v>
      </c>
    </row>
    <row r="6880" spans="1:6">
      <c r="A6880" s="96" t="s">
        <v>68</v>
      </c>
      <c r="B6880" s="86" t="s">
        <v>214</v>
      </c>
      <c r="C6880" s="86" t="s">
        <v>1951</v>
      </c>
      <c r="D6880" s="86" t="s">
        <v>1952</v>
      </c>
      <c r="F6880" s="97">
        <v>0</v>
      </c>
    </row>
    <row r="6881" spans="1:6">
      <c r="A6881" s="96" t="s">
        <v>68</v>
      </c>
      <c r="B6881" s="86" t="s">
        <v>214</v>
      </c>
      <c r="C6881" s="86" t="s">
        <v>1953</v>
      </c>
      <c r="D6881" s="86" t="s">
        <v>1954</v>
      </c>
      <c r="F6881" s="97">
        <v>0</v>
      </c>
    </row>
    <row r="6882" spans="1:6">
      <c r="A6882" s="96" t="s">
        <v>68</v>
      </c>
      <c r="B6882" s="86" t="s">
        <v>214</v>
      </c>
      <c r="C6882" s="86" t="s">
        <v>1955</v>
      </c>
      <c r="D6882" s="86" t="s">
        <v>2231</v>
      </c>
      <c r="F6882" s="97">
        <v>0</v>
      </c>
    </row>
    <row r="6883" spans="1:6">
      <c r="A6883" s="96" t="s">
        <v>68</v>
      </c>
      <c r="B6883" s="86" t="s">
        <v>214</v>
      </c>
      <c r="C6883" s="86" t="s">
        <v>1957</v>
      </c>
      <c r="D6883" s="86" t="s">
        <v>1958</v>
      </c>
      <c r="F6883" s="97">
        <v>0</v>
      </c>
    </row>
    <row r="6884" spans="1:6">
      <c r="A6884" s="96" t="s">
        <v>68</v>
      </c>
      <c r="B6884" s="86" t="s">
        <v>214</v>
      </c>
      <c r="C6884" s="86" t="s">
        <v>1959</v>
      </c>
      <c r="D6884" s="86" t="s">
        <v>1960</v>
      </c>
      <c r="F6884" s="97">
        <v>0</v>
      </c>
    </row>
    <row r="6885" spans="1:6">
      <c r="A6885" s="96" t="s">
        <v>68</v>
      </c>
      <c r="B6885" s="86" t="s">
        <v>214</v>
      </c>
      <c r="C6885" s="86" t="s">
        <v>1961</v>
      </c>
      <c r="D6885" s="86" t="s">
        <v>1962</v>
      </c>
      <c r="F6885" s="97">
        <v>0</v>
      </c>
    </row>
    <row r="6886" spans="1:6">
      <c r="A6886" s="96" t="s">
        <v>68</v>
      </c>
      <c r="B6886" s="86" t="s">
        <v>214</v>
      </c>
      <c r="C6886" s="86" t="s">
        <v>1963</v>
      </c>
      <c r="D6886" s="86" t="s">
        <v>1964</v>
      </c>
      <c r="F6886" s="97">
        <v>0</v>
      </c>
    </row>
    <row r="6887" spans="1:6">
      <c r="A6887" s="96" t="s">
        <v>68</v>
      </c>
      <c r="B6887" s="86" t="s">
        <v>214</v>
      </c>
      <c r="C6887" s="86" t="s">
        <v>1965</v>
      </c>
      <c r="D6887" s="86" t="s">
        <v>1966</v>
      </c>
      <c r="F6887" s="97">
        <v>0</v>
      </c>
    </row>
    <row r="6888" spans="1:6">
      <c r="A6888" s="96" t="s">
        <v>68</v>
      </c>
      <c r="B6888" s="86" t="s">
        <v>214</v>
      </c>
      <c r="C6888" s="86" t="s">
        <v>1967</v>
      </c>
      <c r="D6888" s="86" t="s">
        <v>1968</v>
      </c>
      <c r="F6888" s="97">
        <v>0</v>
      </c>
    </row>
    <row r="6889" spans="1:6">
      <c r="A6889" s="96" t="s">
        <v>68</v>
      </c>
      <c r="B6889" s="86" t="s">
        <v>214</v>
      </c>
      <c r="C6889" s="86" t="s">
        <v>1969</v>
      </c>
      <c r="D6889" s="86" t="s">
        <v>1970</v>
      </c>
      <c r="F6889" s="97">
        <v>0</v>
      </c>
    </row>
    <row r="6890" spans="1:6">
      <c r="A6890" s="96" t="s">
        <v>68</v>
      </c>
      <c r="B6890" s="86" t="s">
        <v>214</v>
      </c>
      <c r="C6890" s="86" t="s">
        <v>1971</v>
      </c>
      <c r="D6890" s="86" t="s">
        <v>1972</v>
      </c>
      <c r="F6890" s="97">
        <v>0</v>
      </c>
    </row>
    <row r="6891" spans="1:6">
      <c r="A6891" s="96" t="s">
        <v>68</v>
      </c>
      <c r="B6891" s="86" t="s">
        <v>214</v>
      </c>
      <c r="C6891" s="86" t="s">
        <v>1973</v>
      </c>
      <c r="D6891" s="86" t="s">
        <v>1974</v>
      </c>
      <c r="F6891" s="97">
        <v>0</v>
      </c>
    </row>
    <row r="6892" spans="1:6">
      <c r="A6892" s="96" t="s">
        <v>68</v>
      </c>
      <c r="B6892" s="86" t="s">
        <v>214</v>
      </c>
      <c r="C6892" s="86" t="s">
        <v>1975</v>
      </c>
      <c r="D6892" s="86" t="s">
        <v>1976</v>
      </c>
      <c r="F6892" s="98">
        <v>1</v>
      </c>
    </row>
    <row r="6893" spans="1:6">
      <c r="A6893" s="96" t="s">
        <v>68</v>
      </c>
      <c r="B6893" s="86" t="s">
        <v>214</v>
      </c>
      <c r="C6893" s="87" t="s">
        <v>1977</v>
      </c>
      <c r="D6893" s="87" t="s">
        <v>1978</v>
      </c>
      <c r="F6893" s="98">
        <v>1</v>
      </c>
    </row>
    <row r="6894" spans="1:6">
      <c r="A6894" s="96" t="s">
        <v>68</v>
      </c>
      <c r="B6894" s="86" t="s">
        <v>214</v>
      </c>
      <c r="C6894" s="86" t="s">
        <v>1979</v>
      </c>
      <c r="D6894" s="86" t="s">
        <v>1980</v>
      </c>
      <c r="F6894" s="97">
        <v>0</v>
      </c>
    </row>
    <row r="6895" spans="1:6">
      <c r="A6895" s="96" t="s">
        <v>68</v>
      </c>
      <c r="B6895" s="86" t="s">
        <v>214</v>
      </c>
      <c r="C6895" s="86" t="s">
        <v>1981</v>
      </c>
      <c r="D6895" s="86" t="s">
        <v>1982</v>
      </c>
      <c r="F6895" s="97">
        <v>0</v>
      </c>
    </row>
    <row r="6896" spans="1:6">
      <c r="A6896" s="96" t="s">
        <v>68</v>
      </c>
      <c r="B6896" s="86" t="s">
        <v>214</v>
      </c>
      <c r="C6896" s="86" t="s">
        <v>1983</v>
      </c>
      <c r="D6896" s="86" t="s">
        <v>1984</v>
      </c>
      <c r="F6896" s="97">
        <v>0</v>
      </c>
    </row>
    <row r="6897" spans="1:6">
      <c r="A6897" s="96" t="s">
        <v>68</v>
      </c>
      <c r="B6897" s="86" t="s">
        <v>214</v>
      </c>
      <c r="C6897" s="86" t="s">
        <v>1985</v>
      </c>
      <c r="D6897" s="86" t="s">
        <v>1986</v>
      </c>
      <c r="F6897" s="97">
        <v>0</v>
      </c>
    </row>
    <row r="6898" spans="1:6">
      <c r="A6898" s="96" t="s">
        <v>68</v>
      </c>
      <c r="B6898" s="86" t="s">
        <v>214</v>
      </c>
      <c r="C6898" s="86" t="s">
        <v>1987</v>
      </c>
      <c r="D6898" s="86" t="s">
        <v>1988</v>
      </c>
      <c r="F6898" s="97">
        <v>0</v>
      </c>
    </row>
    <row r="6899" spans="1:6">
      <c r="A6899" s="96" t="s">
        <v>68</v>
      </c>
      <c r="B6899" s="86" t="s">
        <v>214</v>
      </c>
      <c r="C6899" s="86" t="s">
        <v>1989</v>
      </c>
      <c r="D6899" s="86" t="s">
        <v>1990</v>
      </c>
      <c r="F6899" s="97">
        <v>0</v>
      </c>
    </row>
    <row r="6900" spans="1:6">
      <c r="A6900" s="96" t="s">
        <v>68</v>
      </c>
      <c r="B6900" s="86" t="s">
        <v>214</v>
      </c>
      <c r="C6900" s="86" t="s">
        <v>1991</v>
      </c>
      <c r="D6900" s="86" t="s">
        <v>1992</v>
      </c>
      <c r="F6900" s="97">
        <v>0</v>
      </c>
    </row>
    <row r="6901" spans="1:6">
      <c r="A6901" s="96" t="s">
        <v>68</v>
      </c>
      <c r="B6901" s="86" t="s">
        <v>214</v>
      </c>
      <c r="C6901" s="86" t="s">
        <v>1993</v>
      </c>
      <c r="D6901" s="86" t="s">
        <v>1994</v>
      </c>
      <c r="F6901" s="97">
        <v>0</v>
      </c>
    </row>
    <row r="6902" spans="1:6">
      <c r="A6902" s="96" t="s">
        <v>68</v>
      </c>
      <c r="B6902" s="86" t="s">
        <v>214</v>
      </c>
      <c r="C6902" s="86" t="s">
        <v>1995</v>
      </c>
      <c r="D6902" s="86" t="s">
        <v>1996</v>
      </c>
      <c r="F6902" s="97">
        <v>0</v>
      </c>
    </row>
    <row r="6903" spans="1:6">
      <c r="A6903" s="96" t="s">
        <v>68</v>
      </c>
      <c r="B6903" s="86" t="s">
        <v>214</v>
      </c>
      <c r="C6903" s="86" t="s">
        <v>1997</v>
      </c>
      <c r="D6903" s="86" t="s">
        <v>1998</v>
      </c>
      <c r="F6903" s="97">
        <v>0</v>
      </c>
    </row>
    <row r="6904" spans="1:6">
      <c r="A6904" s="96" t="s">
        <v>68</v>
      </c>
      <c r="B6904" s="86" t="s">
        <v>214</v>
      </c>
      <c r="C6904" s="86" t="s">
        <v>1999</v>
      </c>
      <c r="D6904" s="86" t="s">
        <v>2000</v>
      </c>
      <c r="F6904" s="97">
        <v>0</v>
      </c>
    </row>
    <row r="6905" spans="1:6">
      <c r="A6905" s="96" t="s">
        <v>68</v>
      </c>
      <c r="B6905" s="86" t="s">
        <v>214</v>
      </c>
      <c r="C6905" s="86" t="s">
        <v>2001</v>
      </c>
      <c r="D6905" s="86" t="s">
        <v>2002</v>
      </c>
      <c r="F6905" s="97">
        <v>0</v>
      </c>
    </row>
    <row r="6906" spans="1:6">
      <c r="A6906" s="96" t="s">
        <v>68</v>
      </c>
      <c r="B6906" s="86" t="s">
        <v>214</v>
      </c>
      <c r="C6906" s="86" t="s">
        <v>2003</v>
      </c>
      <c r="D6906" s="86" t="s">
        <v>2004</v>
      </c>
      <c r="F6906" s="97">
        <v>0</v>
      </c>
    </row>
    <row r="6907" spans="1:6">
      <c r="A6907" s="96" t="s">
        <v>68</v>
      </c>
      <c r="B6907" s="86" t="s">
        <v>214</v>
      </c>
      <c r="C6907" s="86" t="s">
        <v>2005</v>
      </c>
      <c r="D6907" s="86" t="s">
        <v>2006</v>
      </c>
      <c r="F6907" s="97">
        <v>0</v>
      </c>
    </row>
    <row r="6908" spans="1:6">
      <c r="A6908" s="96" t="s">
        <v>68</v>
      </c>
      <c r="B6908" s="86" t="s">
        <v>214</v>
      </c>
      <c r="C6908" s="86" t="s">
        <v>2007</v>
      </c>
      <c r="D6908" s="86" t="s">
        <v>2008</v>
      </c>
      <c r="F6908" s="97">
        <v>0</v>
      </c>
    </row>
    <row r="6909" spans="1:6">
      <c r="A6909" s="96" t="s">
        <v>68</v>
      </c>
      <c r="B6909" s="86" t="s">
        <v>214</v>
      </c>
      <c r="C6909" s="86" t="s">
        <v>2009</v>
      </c>
      <c r="D6909" s="86" t="s">
        <v>2008</v>
      </c>
      <c r="F6909" s="97">
        <v>0</v>
      </c>
    </row>
    <row r="6910" spans="1:6">
      <c r="A6910" s="96" t="s">
        <v>68</v>
      </c>
      <c r="B6910" s="86" t="s">
        <v>214</v>
      </c>
      <c r="C6910" s="86" t="s">
        <v>2010</v>
      </c>
      <c r="D6910" s="86" t="s">
        <v>2011</v>
      </c>
      <c r="F6910" s="97">
        <v>0</v>
      </c>
    </row>
    <row r="6911" spans="1:6">
      <c r="A6911" s="96" t="s">
        <v>68</v>
      </c>
      <c r="B6911" s="86" t="s">
        <v>214</v>
      </c>
      <c r="C6911" s="86" t="s">
        <v>2012</v>
      </c>
      <c r="D6911" s="86" t="s">
        <v>2013</v>
      </c>
      <c r="F6911" s="97">
        <v>0</v>
      </c>
    </row>
    <row r="6912" spans="1:6">
      <c r="A6912" s="96" t="s">
        <v>68</v>
      </c>
      <c r="B6912" s="86" t="s">
        <v>214</v>
      </c>
      <c r="C6912" s="86" t="s">
        <v>2014</v>
      </c>
      <c r="D6912" s="86" t="s">
        <v>2015</v>
      </c>
      <c r="F6912" s="97">
        <v>0</v>
      </c>
    </row>
    <row r="6913" spans="1:6">
      <c r="A6913" s="96" t="s">
        <v>68</v>
      </c>
      <c r="B6913" s="86" t="s">
        <v>214</v>
      </c>
      <c r="C6913" s="86" t="s">
        <v>2016</v>
      </c>
      <c r="D6913" s="86" t="s">
        <v>2017</v>
      </c>
      <c r="F6913" s="97">
        <v>0</v>
      </c>
    </row>
    <row r="6914" spans="1:6">
      <c r="A6914" s="96" t="s">
        <v>68</v>
      </c>
      <c r="B6914" s="86" t="s">
        <v>214</v>
      </c>
      <c r="C6914" s="86" t="s">
        <v>2018</v>
      </c>
      <c r="D6914" s="86" t="s">
        <v>2019</v>
      </c>
      <c r="F6914" s="97">
        <v>0</v>
      </c>
    </row>
    <row r="6915" spans="1:6">
      <c r="A6915" s="96" t="s">
        <v>68</v>
      </c>
      <c r="B6915" s="86" t="s">
        <v>214</v>
      </c>
      <c r="C6915" s="86" t="s">
        <v>2020</v>
      </c>
      <c r="D6915" s="86" t="s">
        <v>2021</v>
      </c>
      <c r="F6915" s="97">
        <v>0</v>
      </c>
    </row>
    <row r="6916" spans="1:6">
      <c r="A6916" s="96" t="s">
        <v>68</v>
      </c>
      <c r="B6916" s="86" t="s">
        <v>214</v>
      </c>
      <c r="C6916" s="86" t="s">
        <v>2022</v>
      </c>
      <c r="D6916" s="86" t="s">
        <v>2023</v>
      </c>
      <c r="F6916" s="97">
        <v>0</v>
      </c>
    </row>
    <row r="6917" spans="1:6">
      <c r="A6917" s="96" t="s">
        <v>68</v>
      </c>
      <c r="B6917" s="86" t="s">
        <v>214</v>
      </c>
      <c r="C6917" s="92" t="s">
        <v>2024</v>
      </c>
      <c r="D6917" s="86" t="s">
        <v>2025</v>
      </c>
      <c r="F6917" s="97">
        <v>0</v>
      </c>
    </row>
    <row r="6918" spans="1:6">
      <c r="A6918" s="96" t="s">
        <v>68</v>
      </c>
      <c r="B6918" s="86" t="s">
        <v>214</v>
      </c>
      <c r="C6918" s="92" t="s">
        <v>2026</v>
      </c>
      <c r="D6918" s="86" t="s">
        <v>2027</v>
      </c>
      <c r="F6918" s="97">
        <v>0</v>
      </c>
    </row>
    <row r="6919" spans="1:6">
      <c r="A6919" s="96" t="s">
        <v>68</v>
      </c>
      <c r="B6919" s="86" t="s">
        <v>214</v>
      </c>
      <c r="C6919" s="92" t="s">
        <v>2028</v>
      </c>
      <c r="D6919" s="86" t="s">
        <v>2029</v>
      </c>
      <c r="F6919" s="97">
        <v>0</v>
      </c>
    </row>
    <row r="6920" spans="1:6">
      <c r="A6920" s="96" t="s">
        <v>68</v>
      </c>
      <c r="B6920" s="86" t="s">
        <v>214</v>
      </c>
      <c r="C6920" s="86" t="s">
        <v>2030</v>
      </c>
      <c r="D6920" s="86" t="s">
        <v>2031</v>
      </c>
      <c r="F6920" s="97">
        <v>0</v>
      </c>
    </row>
    <row r="6921" spans="1:6">
      <c r="A6921" s="96" t="s">
        <v>68</v>
      </c>
      <c r="B6921" s="86" t="s">
        <v>214</v>
      </c>
      <c r="C6921" s="92" t="s">
        <v>2032</v>
      </c>
      <c r="D6921" s="86" t="s">
        <v>2033</v>
      </c>
      <c r="F6921" s="97">
        <v>0</v>
      </c>
    </row>
    <row r="6922" spans="1:6">
      <c r="A6922" s="96" t="s">
        <v>68</v>
      </c>
      <c r="B6922" s="86" t="s">
        <v>214</v>
      </c>
      <c r="C6922" s="86" t="s">
        <v>2034</v>
      </c>
      <c r="D6922" s="86" t="s">
        <v>2035</v>
      </c>
      <c r="F6922" s="97">
        <v>0</v>
      </c>
    </row>
    <row r="6923" spans="1:6">
      <c r="A6923" s="96" t="s">
        <v>68</v>
      </c>
      <c r="B6923" s="86" t="s">
        <v>214</v>
      </c>
      <c r="C6923" s="86" t="s">
        <v>2036</v>
      </c>
      <c r="D6923" s="86" t="s">
        <v>2037</v>
      </c>
      <c r="F6923" s="97">
        <v>0</v>
      </c>
    </row>
    <row r="6924" spans="1:6">
      <c r="A6924" s="96" t="s">
        <v>68</v>
      </c>
      <c r="B6924" s="86" t="s">
        <v>214</v>
      </c>
      <c r="C6924" s="86" t="s">
        <v>2038</v>
      </c>
      <c r="D6924" s="86" t="s">
        <v>2039</v>
      </c>
      <c r="F6924" s="97">
        <v>0</v>
      </c>
    </row>
    <row r="6925" spans="1:6">
      <c r="A6925" s="96" t="s">
        <v>68</v>
      </c>
      <c r="B6925" s="86" t="s">
        <v>214</v>
      </c>
      <c r="C6925" s="86" t="s">
        <v>2040</v>
      </c>
      <c r="D6925" s="86" t="s">
        <v>2041</v>
      </c>
      <c r="F6925" s="97">
        <v>0</v>
      </c>
    </row>
    <row r="6926" spans="1:6">
      <c r="A6926" s="96" t="s">
        <v>68</v>
      </c>
      <c r="B6926" s="86" t="s">
        <v>214</v>
      </c>
      <c r="C6926" s="86" t="s">
        <v>2042</v>
      </c>
      <c r="D6926" s="86" t="s">
        <v>2043</v>
      </c>
      <c r="F6926" s="97">
        <v>0</v>
      </c>
    </row>
    <row r="6927" spans="1:6">
      <c r="A6927" s="96" t="s">
        <v>68</v>
      </c>
      <c r="B6927" s="86" t="s">
        <v>214</v>
      </c>
      <c r="C6927" s="86" t="s">
        <v>2044</v>
      </c>
      <c r="D6927" s="86" t="s">
        <v>2045</v>
      </c>
      <c r="F6927" s="97">
        <v>0</v>
      </c>
    </row>
    <row r="6928" spans="1:6">
      <c r="A6928" s="96" t="s">
        <v>68</v>
      </c>
      <c r="B6928" s="86" t="s">
        <v>214</v>
      </c>
      <c r="C6928" s="86" t="s">
        <v>2046</v>
      </c>
      <c r="D6928" s="86" t="s">
        <v>2047</v>
      </c>
      <c r="F6928" s="97">
        <v>0</v>
      </c>
    </row>
    <row r="6929" spans="1:6">
      <c r="A6929" s="96" t="s">
        <v>68</v>
      </c>
      <c r="B6929" s="86" t="s">
        <v>214</v>
      </c>
      <c r="C6929" s="86" t="s">
        <v>2048</v>
      </c>
      <c r="D6929" s="86" t="s">
        <v>2232</v>
      </c>
      <c r="F6929" s="97">
        <v>0</v>
      </c>
    </row>
    <row r="6930" spans="1:6">
      <c r="A6930" s="96" t="s">
        <v>68</v>
      </c>
      <c r="B6930" s="86" t="s">
        <v>214</v>
      </c>
      <c r="C6930" s="86" t="s">
        <v>2050</v>
      </c>
      <c r="D6930" s="86" t="s">
        <v>2051</v>
      </c>
      <c r="F6930" s="97">
        <v>0</v>
      </c>
    </row>
    <row r="6931" spans="1:6">
      <c r="A6931" s="96" t="s">
        <v>68</v>
      </c>
      <c r="B6931" s="86" t="s">
        <v>214</v>
      </c>
      <c r="C6931" s="86" t="s">
        <v>2052</v>
      </c>
      <c r="D6931" s="86" t="s">
        <v>2053</v>
      </c>
      <c r="F6931" s="97">
        <v>0</v>
      </c>
    </row>
    <row r="6932" spans="1:6">
      <c r="A6932" s="96" t="s">
        <v>68</v>
      </c>
      <c r="B6932" s="86" t="s">
        <v>214</v>
      </c>
      <c r="C6932" s="86" t="s">
        <v>2054</v>
      </c>
      <c r="D6932" s="86" t="s">
        <v>2055</v>
      </c>
      <c r="F6932" s="97">
        <v>0</v>
      </c>
    </row>
    <row r="6933" spans="1:6">
      <c r="A6933" s="96" t="s">
        <v>68</v>
      </c>
      <c r="B6933" s="86" t="s">
        <v>214</v>
      </c>
      <c r="C6933" s="86" t="s">
        <v>2056</v>
      </c>
      <c r="D6933" s="86" t="s">
        <v>2057</v>
      </c>
      <c r="F6933" s="97">
        <v>0</v>
      </c>
    </row>
    <row r="6934" spans="1:6">
      <c r="A6934" s="96" t="s">
        <v>68</v>
      </c>
      <c r="B6934" s="86" t="s">
        <v>214</v>
      </c>
      <c r="C6934" s="86" t="s">
        <v>2058</v>
      </c>
      <c r="D6934" s="86" t="s">
        <v>2059</v>
      </c>
      <c r="F6934" s="97">
        <v>0</v>
      </c>
    </row>
    <row r="6935" spans="1:6">
      <c r="A6935" s="96" t="s">
        <v>68</v>
      </c>
      <c r="B6935" s="86" t="s">
        <v>214</v>
      </c>
      <c r="C6935" s="86" t="s">
        <v>2060</v>
      </c>
      <c r="D6935" s="86" t="s">
        <v>2061</v>
      </c>
      <c r="F6935" s="97">
        <v>0</v>
      </c>
    </row>
    <row r="6936" spans="1:6">
      <c r="A6936" s="96" t="s">
        <v>68</v>
      </c>
      <c r="B6936" s="86" t="s">
        <v>214</v>
      </c>
      <c r="C6936" s="86" t="s">
        <v>2062</v>
      </c>
      <c r="D6936" s="86" t="s">
        <v>2063</v>
      </c>
      <c r="F6936" s="97">
        <v>0</v>
      </c>
    </row>
    <row r="6937" spans="1:6">
      <c r="A6937" s="96" t="s">
        <v>68</v>
      </c>
      <c r="B6937" s="86" t="s">
        <v>214</v>
      </c>
      <c r="C6937" s="86" t="s">
        <v>2064</v>
      </c>
      <c r="D6937" s="86" t="s">
        <v>2065</v>
      </c>
      <c r="F6937" s="97">
        <v>0</v>
      </c>
    </row>
    <row r="6938" spans="1:6">
      <c r="A6938" s="96" t="s">
        <v>68</v>
      </c>
      <c r="B6938" s="86" t="s">
        <v>214</v>
      </c>
      <c r="C6938" s="86" t="s">
        <v>2066</v>
      </c>
      <c r="D6938" s="86" t="s">
        <v>2067</v>
      </c>
      <c r="F6938" s="97">
        <v>0</v>
      </c>
    </row>
    <row r="6939" spans="1:6">
      <c r="A6939" s="96" t="s">
        <v>68</v>
      </c>
      <c r="B6939" s="86" t="s">
        <v>214</v>
      </c>
      <c r="C6939" s="86" t="s">
        <v>2068</v>
      </c>
      <c r="D6939" s="86" t="s">
        <v>2069</v>
      </c>
      <c r="F6939" s="97">
        <v>0</v>
      </c>
    </row>
    <row r="6940" spans="1:6">
      <c r="A6940" s="96" t="s">
        <v>68</v>
      </c>
      <c r="B6940" s="86" t="s">
        <v>214</v>
      </c>
      <c r="C6940" s="86" t="s">
        <v>2070</v>
      </c>
      <c r="D6940" s="86" t="s">
        <v>2071</v>
      </c>
      <c r="F6940" s="97">
        <v>0</v>
      </c>
    </row>
    <row r="6941" spans="1:6">
      <c r="A6941" s="96" t="s">
        <v>68</v>
      </c>
      <c r="B6941" s="86" t="s">
        <v>214</v>
      </c>
      <c r="C6941" s="86" t="s">
        <v>2072</v>
      </c>
      <c r="D6941" s="86" t="s">
        <v>2073</v>
      </c>
      <c r="F6941" s="97">
        <v>0</v>
      </c>
    </row>
    <row r="6942" spans="1:6">
      <c r="A6942" s="96" t="s">
        <v>68</v>
      </c>
      <c r="B6942" s="86" t="s">
        <v>214</v>
      </c>
      <c r="C6942" s="86" t="s">
        <v>2074</v>
      </c>
      <c r="D6942" s="86" t="s">
        <v>2075</v>
      </c>
      <c r="F6942" s="97">
        <v>0</v>
      </c>
    </row>
    <row r="6943" spans="1:6">
      <c r="A6943" s="96" t="s">
        <v>68</v>
      </c>
      <c r="B6943" s="86" t="s">
        <v>214</v>
      </c>
      <c r="C6943" s="86" t="s">
        <v>2076</v>
      </c>
      <c r="D6943" s="86" t="s">
        <v>2077</v>
      </c>
      <c r="F6943" s="97">
        <v>0</v>
      </c>
    </row>
    <row r="6944" spans="1:6">
      <c r="A6944" s="96" t="s">
        <v>68</v>
      </c>
      <c r="B6944" s="86" t="s">
        <v>214</v>
      </c>
      <c r="C6944" s="86" t="s">
        <v>2078</v>
      </c>
      <c r="D6944" s="86" t="s">
        <v>2079</v>
      </c>
      <c r="F6944" s="97">
        <v>0</v>
      </c>
    </row>
    <row r="6945" spans="1:6">
      <c r="A6945" s="96" t="s">
        <v>68</v>
      </c>
      <c r="B6945" s="86" t="s">
        <v>214</v>
      </c>
      <c r="C6945" s="86" t="s">
        <v>2080</v>
      </c>
      <c r="D6945" s="86" t="s">
        <v>2081</v>
      </c>
      <c r="F6945" s="97">
        <v>0</v>
      </c>
    </row>
    <row r="6946" spans="1:6">
      <c r="A6946" s="96" t="s">
        <v>68</v>
      </c>
      <c r="B6946" s="86" t="s">
        <v>214</v>
      </c>
      <c r="C6946" s="86" t="s">
        <v>2082</v>
      </c>
      <c r="D6946" s="86" t="s">
        <v>2083</v>
      </c>
      <c r="F6946" s="97">
        <v>0</v>
      </c>
    </row>
    <row r="6947" spans="1:6">
      <c r="A6947" s="96" t="s">
        <v>68</v>
      </c>
      <c r="B6947" s="86" t="s">
        <v>214</v>
      </c>
      <c r="C6947" s="86" t="s">
        <v>2084</v>
      </c>
      <c r="D6947" s="86" t="s">
        <v>1283</v>
      </c>
      <c r="F6947" s="97">
        <v>0</v>
      </c>
    </row>
    <row r="6948" spans="1:6">
      <c r="A6948" s="96" t="s">
        <v>68</v>
      </c>
      <c r="B6948" s="86" t="s">
        <v>214</v>
      </c>
      <c r="C6948" s="86" t="s">
        <v>2085</v>
      </c>
      <c r="D6948" s="86" t="s">
        <v>2086</v>
      </c>
      <c r="F6948" s="97">
        <v>0</v>
      </c>
    </row>
    <row r="6949" spans="1:6">
      <c r="A6949" s="96" t="s">
        <v>68</v>
      </c>
      <c r="B6949" s="86" t="s">
        <v>214</v>
      </c>
      <c r="C6949" s="92" t="s">
        <v>2087</v>
      </c>
      <c r="D6949" s="86" t="s">
        <v>2088</v>
      </c>
      <c r="F6949" s="97">
        <v>0</v>
      </c>
    </row>
    <row r="6950" spans="1:6">
      <c r="A6950" s="96" t="s">
        <v>68</v>
      </c>
      <c r="B6950" s="86" t="s">
        <v>214</v>
      </c>
      <c r="C6950" s="86" t="s">
        <v>2089</v>
      </c>
      <c r="D6950" s="86" t="s">
        <v>2090</v>
      </c>
      <c r="F6950" s="97">
        <v>0</v>
      </c>
    </row>
    <row r="6951" spans="1:6">
      <c r="A6951" s="96" t="s">
        <v>68</v>
      </c>
      <c r="B6951" s="86" t="s">
        <v>214</v>
      </c>
      <c r="C6951" s="86" t="s">
        <v>2091</v>
      </c>
      <c r="D6951" s="86" t="s">
        <v>2092</v>
      </c>
      <c r="F6951" s="97">
        <v>0</v>
      </c>
    </row>
    <row r="6952" spans="1:6">
      <c r="A6952" s="96" t="s">
        <v>68</v>
      </c>
      <c r="B6952" s="86" t="s">
        <v>214</v>
      </c>
      <c r="C6952" s="86" t="s">
        <v>2093</v>
      </c>
      <c r="D6952" s="86" t="s">
        <v>2094</v>
      </c>
      <c r="F6952" s="97">
        <v>0</v>
      </c>
    </row>
    <row r="6953" spans="1:6">
      <c r="A6953" s="96" t="s">
        <v>68</v>
      </c>
      <c r="B6953" s="86" t="s">
        <v>214</v>
      </c>
      <c r="C6953" s="86" t="s">
        <v>2095</v>
      </c>
      <c r="D6953" s="86" t="s">
        <v>2096</v>
      </c>
      <c r="F6953" s="97">
        <v>0</v>
      </c>
    </row>
    <row r="6954" spans="1:6">
      <c r="A6954" s="96" t="s">
        <v>68</v>
      </c>
      <c r="B6954" s="86" t="s">
        <v>214</v>
      </c>
      <c r="C6954" s="86" t="s">
        <v>2097</v>
      </c>
      <c r="D6954" s="86" t="s">
        <v>2098</v>
      </c>
      <c r="F6954" s="97">
        <v>0</v>
      </c>
    </row>
    <row r="6955" spans="1:6">
      <c r="A6955" s="96" t="s">
        <v>68</v>
      </c>
      <c r="B6955" s="86" t="s">
        <v>214</v>
      </c>
      <c r="C6955" s="86" t="s">
        <v>2099</v>
      </c>
      <c r="D6955" s="86" t="s">
        <v>2100</v>
      </c>
      <c r="F6955" s="97">
        <v>0</v>
      </c>
    </row>
    <row r="6956" spans="1:6">
      <c r="A6956" s="96" t="s">
        <v>68</v>
      </c>
      <c r="B6956" s="86" t="s">
        <v>214</v>
      </c>
      <c r="C6956" s="86" t="s">
        <v>2101</v>
      </c>
      <c r="D6956" s="86" t="s">
        <v>2102</v>
      </c>
      <c r="F6956" s="97">
        <v>0</v>
      </c>
    </row>
    <row r="6957" spans="1:6">
      <c r="A6957" s="96" t="s">
        <v>68</v>
      </c>
      <c r="B6957" s="86" t="s">
        <v>214</v>
      </c>
      <c r="C6957" s="86" t="s">
        <v>2103</v>
      </c>
      <c r="D6957" s="86" t="s">
        <v>2104</v>
      </c>
      <c r="F6957" s="97">
        <v>0</v>
      </c>
    </row>
    <row r="6958" spans="1:6">
      <c r="A6958" s="96" t="s">
        <v>68</v>
      </c>
      <c r="B6958" s="86" t="s">
        <v>214</v>
      </c>
      <c r="C6958" s="86" t="s">
        <v>2105</v>
      </c>
      <c r="D6958" s="86" t="s">
        <v>2106</v>
      </c>
      <c r="F6958" s="97">
        <v>0</v>
      </c>
    </row>
    <row r="6959" spans="1:6">
      <c r="A6959" s="96" t="s">
        <v>68</v>
      </c>
      <c r="B6959" s="86" t="s">
        <v>214</v>
      </c>
      <c r="C6959" s="86" t="s">
        <v>2107</v>
      </c>
      <c r="D6959" s="86" t="s">
        <v>2108</v>
      </c>
      <c r="F6959" s="97">
        <v>0</v>
      </c>
    </row>
    <row r="6960" spans="1:6">
      <c r="A6960" s="96" t="s">
        <v>68</v>
      </c>
      <c r="B6960" s="86" t="s">
        <v>214</v>
      </c>
      <c r="C6960" s="86" t="s">
        <v>2109</v>
      </c>
      <c r="D6960" s="86" t="s">
        <v>2110</v>
      </c>
      <c r="F6960" s="97">
        <v>0</v>
      </c>
    </row>
    <row r="6961" spans="1:6">
      <c r="A6961" s="96" t="s">
        <v>68</v>
      </c>
      <c r="B6961" s="86" t="s">
        <v>214</v>
      </c>
      <c r="C6961" s="86" t="s">
        <v>2111</v>
      </c>
      <c r="D6961" s="86" t="s">
        <v>2112</v>
      </c>
      <c r="F6961" s="97">
        <v>0</v>
      </c>
    </row>
    <row r="6962" spans="1:6">
      <c r="A6962" s="96" t="s">
        <v>68</v>
      </c>
      <c r="B6962" s="86" t="s">
        <v>214</v>
      </c>
      <c r="C6962" s="86" t="s">
        <v>2113</v>
      </c>
      <c r="D6962" s="86" t="s">
        <v>2019</v>
      </c>
      <c r="F6962" s="97">
        <v>0</v>
      </c>
    </row>
    <row r="6963" spans="1:6">
      <c r="A6963" s="96" t="s">
        <v>68</v>
      </c>
      <c r="B6963" s="86" t="s">
        <v>214</v>
      </c>
      <c r="C6963" s="86" t="s">
        <v>2114</v>
      </c>
      <c r="D6963" s="86" t="s">
        <v>1287</v>
      </c>
      <c r="F6963" s="97">
        <v>0</v>
      </c>
    </row>
    <row r="6964" spans="1:6">
      <c r="A6964" s="96" t="s">
        <v>68</v>
      </c>
      <c r="B6964" s="86" t="s">
        <v>214</v>
      </c>
      <c r="C6964" s="86" t="s">
        <v>2115</v>
      </c>
      <c r="D6964" s="86" t="s">
        <v>2116</v>
      </c>
      <c r="F6964" s="97">
        <v>0</v>
      </c>
    </row>
    <row r="6965" spans="1:6">
      <c r="A6965" s="96" t="s">
        <v>68</v>
      </c>
      <c r="B6965" s="86" t="s">
        <v>214</v>
      </c>
      <c r="C6965" s="86" t="s">
        <v>2117</v>
      </c>
      <c r="D6965" s="86" t="s">
        <v>2118</v>
      </c>
      <c r="F6965" s="97">
        <v>0</v>
      </c>
    </row>
    <row r="6966" spans="1:6">
      <c r="A6966" s="96" t="s">
        <v>68</v>
      </c>
      <c r="B6966" s="86" t="s">
        <v>214</v>
      </c>
      <c r="C6966" s="86" t="s">
        <v>2119</v>
      </c>
      <c r="D6966" s="86" t="s">
        <v>2120</v>
      </c>
      <c r="F6966" s="97">
        <v>0</v>
      </c>
    </row>
    <row r="6967" spans="1:6">
      <c r="A6967" s="96" t="s">
        <v>68</v>
      </c>
      <c r="B6967" s="86" t="s">
        <v>214</v>
      </c>
      <c r="C6967" s="86" t="s">
        <v>2121</v>
      </c>
      <c r="D6967" s="86" t="s">
        <v>2122</v>
      </c>
      <c r="F6967" s="97">
        <v>0</v>
      </c>
    </row>
    <row r="6968" spans="1:6">
      <c r="A6968" s="96" t="s">
        <v>68</v>
      </c>
      <c r="B6968" s="86" t="s">
        <v>214</v>
      </c>
      <c r="C6968" s="86" t="s">
        <v>2123</v>
      </c>
      <c r="D6968" s="86" t="s">
        <v>2124</v>
      </c>
      <c r="F6968" s="97">
        <v>0</v>
      </c>
    </row>
    <row r="6969" spans="1:6">
      <c r="A6969" s="96" t="s">
        <v>68</v>
      </c>
      <c r="B6969" s="86" t="s">
        <v>214</v>
      </c>
      <c r="C6969" s="92" t="s">
        <v>2125</v>
      </c>
      <c r="D6969" s="86" t="s">
        <v>2126</v>
      </c>
      <c r="F6969" s="97">
        <v>0</v>
      </c>
    </row>
    <row r="6970" spans="1:6">
      <c r="A6970" s="96" t="s">
        <v>68</v>
      </c>
      <c r="B6970" s="86" t="s">
        <v>214</v>
      </c>
      <c r="C6970" s="86" t="s">
        <v>2127</v>
      </c>
      <c r="D6970" s="86" t="s">
        <v>2128</v>
      </c>
      <c r="F6970" s="97">
        <v>0</v>
      </c>
    </row>
    <row r="6971" spans="1:6">
      <c r="A6971" s="96" t="s">
        <v>68</v>
      </c>
      <c r="B6971" s="86" t="s">
        <v>214</v>
      </c>
      <c r="C6971" s="86" t="s">
        <v>2129</v>
      </c>
      <c r="D6971" s="86" t="s">
        <v>2130</v>
      </c>
      <c r="F6971" s="97">
        <v>0</v>
      </c>
    </row>
    <row r="6972" spans="1:6">
      <c r="A6972" s="96" t="s">
        <v>68</v>
      </c>
      <c r="B6972" s="86" t="s">
        <v>214</v>
      </c>
      <c r="C6972" s="86" t="s">
        <v>2131</v>
      </c>
      <c r="D6972" s="86" t="s">
        <v>2132</v>
      </c>
      <c r="F6972" s="97">
        <v>0</v>
      </c>
    </row>
    <row r="6973" spans="1:6">
      <c r="A6973" s="96" t="s">
        <v>68</v>
      </c>
      <c r="B6973" s="86" t="s">
        <v>214</v>
      </c>
      <c r="C6973" s="86" t="s">
        <v>2133</v>
      </c>
      <c r="D6973" s="86" t="s">
        <v>2134</v>
      </c>
      <c r="F6973" s="97">
        <v>0</v>
      </c>
    </row>
    <row r="6974" spans="1:6">
      <c r="A6974" s="96" t="s">
        <v>68</v>
      </c>
      <c r="B6974" s="86" t="s">
        <v>214</v>
      </c>
      <c r="C6974" s="86" t="s">
        <v>2135</v>
      </c>
      <c r="D6974" s="86" t="s">
        <v>2136</v>
      </c>
      <c r="F6974" s="97">
        <v>0</v>
      </c>
    </row>
    <row r="6975" spans="1:6">
      <c r="A6975" s="96" t="s">
        <v>68</v>
      </c>
      <c r="B6975" s="86" t="s">
        <v>214</v>
      </c>
      <c r="C6975" s="86" t="s">
        <v>2137</v>
      </c>
      <c r="D6975" s="86" t="s">
        <v>2138</v>
      </c>
      <c r="F6975" s="97">
        <v>0</v>
      </c>
    </row>
    <row r="6976" spans="1:6">
      <c r="A6976" s="96" t="s">
        <v>68</v>
      </c>
      <c r="B6976" s="86" t="s">
        <v>214</v>
      </c>
      <c r="C6976" s="86" t="s">
        <v>2139</v>
      </c>
      <c r="D6976" s="86" t="s">
        <v>2140</v>
      </c>
      <c r="F6976" s="97">
        <v>0</v>
      </c>
    </row>
    <row r="6977" spans="1:6">
      <c r="A6977" s="96" t="s">
        <v>68</v>
      </c>
      <c r="B6977" s="86" t="s">
        <v>214</v>
      </c>
      <c r="C6977" s="86" t="s">
        <v>2141</v>
      </c>
      <c r="D6977" s="86" t="s">
        <v>2142</v>
      </c>
      <c r="F6977" s="97">
        <v>0</v>
      </c>
    </row>
    <row r="6978" spans="1:6">
      <c r="A6978" s="96" t="s">
        <v>68</v>
      </c>
      <c r="B6978" s="86" t="s">
        <v>214</v>
      </c>
      <c r="C6978" s="86" t="s">
        <v>2143</v>
      </c>
      <c r="D6978" s="86" t="s">
        <v>2144</v>
      </c>
      <c r="F6978" s="97">
        <v>0</v>
      </c>
    </row>
    <row r="6979" spans="1:6">
      <c r="A6979" s="96" t="s">
        <v>68</v>
      </c>
      <c r="B6979" s="86" t="s">
        <v>214</v>
      </c>
      <c r="C6979" s="88" t="s">
        <v>2145</v>
      </c>
      <c r="D6979" s="88" t="s">
        <v>2146</v>
      </c>
      <c r="F6979" s="97">
        <v>0</v>
      </c>
    </row>
    <row r="6980" spans="1:6">
      <c r="A6980" s="96" t="s">
        <v>68</v>
      </c>
      <c r="B6980" s="86" t="s">
        <v>214</v>
      </c>
      <c r="C6980" s="86" t="s">
        <v>2147</v>
      </c>
      <c r="D6980" s="86" t="s">
        <v>2148</v>
      </c>
      <c r="F6980" s="97">
        <v>0</v>
      </c>
    </row>
    <row r="6981" spans="1:6">
      <c r="A6981" s="96" t="s">
        <v>68</v>
      </c>
      <c r="B6981" s="86" t="s">
        <v>214</v>
      </c>
      <c r="C6981" s="86" t="s">
        <v>2149</v>
      </c>
      <c r="D6981" s="86" t="s">
        <v>2150</v>
      </c>
      <c r="F6981" s="97">
        <v>0</v>
      </c>
    </row>
    <row r="6982" spans="1:6">
      <c r="A6982" s="96" t="s">
        <v>68</v>
      </c>
      <c r="B6982" s="86" t="s">
        <v>214</v>
      </c>
      <c r="C6982" s="86" t="s">
        <v>2151</v>
      </c>
      <c r="D6982" s="86" t="s">
        <v>2152</v>
      </c>
      <c r="F6982" s="97">
        <v>0</v>
      </c>
    </row>
    <row r="6983" spans="1:6">
      <c r="A6983" s="96" t="s">
        <v>68</v>
      </c>
      <c r="B6983" s="86" t="s">
        <v>214</v>
      </c>
      <c r="C6983" s="86" t="s">
        <v>2153</v>
      </c>
      <c r="D6983" s="86" t="s">
        <v>2233</v>
      </c>
      <c r="F6983" s="97">
        <v>0</v>
      </c>
    </row>
    <row r="6984" spans="1:6">
      <c r="A6984" s="96" t="s">
        <v>68</v>
      </c>
      <c r="B6984" s="86" t="s">
        <v>214</v>
      </c>
      <c r="C6984" s="86" t="s">
        <v>2155</v>
      </c>
      <c r="D6984" s="86" t="s">
        <v>2156</v>
      </c>
      <c r="F6984" s="98">
        <v>2</v>
      </c>
    </row>
    <row r="6985" spans="1:6">
      <c r="A6985" s="96" t="s">
        <v>68</v>
      </c>
      <c r="B6985" s="86" t="s">
        <v>214</v>
      </c>
      <c r="C6985" s="86" t="s">
        <v>2157</v>
      </c>
      <c r="D6985" s="86" t="s">
        <v>2158</v>
      </c>
      <c r="F6985" s="97">
        <v>0</v>
      </c>
    </row>
    <row r="6986" spans="1:6">
      <c r="A6986" s="96" t="s">
        <v>68</v>
      </c>
      <c r="B6986" s="86" t="s">
        <v>214</v>
      </c>
      <c r="C6986" s="86" t="s">
        <v>2159</v>
      </c>
      <c r="D6986" s="86" t="s">
        <v>2160</v>
      </c>
      <c r="F6986" s="97">
        <v>0</v>
      </c>
    </row>
    <row r="6987" spans="1:6">
      <c r="A6987" s="96" t="s">
        <v>68</v>
      </c>
      <c r="B6987" s="86" t="s">
        <v>214</v>
      </c>
      <c r="C6987" s="86" t="s">
        <v>2161</v>
      </c>
      <c r="D6987" s="86" t="s">
        <v>2162</v>
      </c>
      <c r="F6987" s="97">
        <v>0</v>
      </c>
    </row>
    <row r="6988" spans="1:6">
      <c r="A6988" s="96" t="s">
        <v>68</v>
      </c>
      <c r="B6988" s="86" t="s">
        <v>214</v>
      </c>
      <c r="C6988" s="86" t="s">
        <v>2163</v>
      </c>
      <c r="D6988" s="86" t="s">
        <v>2234</v>
      </c>
      <c r="F6988" s="97">
        <v>0</v>
      </c>
    </row>
    <row r="6989" spans="1:6">
      <c r="A6989" s="96" t="s">
        <v>68</v>
      </c>
      <c r="B6989" s="86" t="s">
        <v>214</v>
      </c>
      <c r="C6989" s="86" t="s">
        <v>2165</v>
      </c>
      <c r="D6989" s="86" t="s">
        <v>2166</v>
      </c>
      <c r="F6989" s="97">
        <v>0</v>
      </c>
    </row>
    <row r="6990" spans="1:6">
      <c r="A6990" s="96" t="s">
        <v>68</v>
      </c>
      <c r="B6990" s="86" t="s">
        <v>214</v>
      </c>
      <c r="C6990" s="86" t="s">
        <v>2167</v>
      </c>
      <c r="D6990" s="86" t="s">
        <v>2168</v>
      </c>
      <c r="F6990" s="97">
        <v>0</v>
      </c>
    </row>
    <row r="6991" spans="1:6">
      <c r="A6991" s="96" t="s">
        <v>68</v>
      </c>
      <c r="B6991" s="86" t="s">
        <v>214</v>
      </c>
      <c r="C6991" s="86" t="s">
        <v>2169</v>
      </c>
      <c r="D6991" s="86" t="s">
        <v>2162</v>
      </c>
      <c r="F6991" s="97">
        <v>0</v>
      </c>
    </row>
    <row r="6992" spans="1:6">
      <c r="A6992" s="96" t="s">
        <v>68</v>
      </c>
      <c r="B6992" s="86" t="s">
        <v>214</v>
      </c>
      <c r="C6992" s="86" t="s">
        <v>2170</v>
      </c>
      <c r="D6992" s="86" t="s">
        <v>2171</v>
      </c>
      <c r="F6992" s="97">
        <v>0</v>
      </c>
    </row>
    <row r="6993" spans="1:6">
      <c r="A6993" s="96" t="s">
        <v>68</v>
      </c>
      <c r="B6993" s="86" t="s">
        <v>214</v>
      </c>
      <c r="C6993" s="86" t="s">
        <v>2172</v>
      </c>
      <c r="D6993" s="86" t="s">
        <v>2173</v>
      </c>
      <c r="F6993" s="97">
        <v>0</v>
      </c>
    </row>
    <row r="6994" spans="1:6">
      <c r="A6994" s="96" t="s">
        <v>68</v>
      </c>
      <c r="B6994" s="86" t="s">
        <v>214</v>
      </c>
      <c r="C6994" s="86" t="s">
        <v>2174</v>
      </c>
      <c r="D6994" s="86" t="s">
        <v>2175</v>
      </c>
      <c r="F6994" s="97">
        <v>0</v>
      </c>
    </row>
    <row r="6995" spans="1:6">
      <c r="A6995" s="96" t="s">
        <v>68</v>
      </c>
      <c r="B6995" s="86" t="s">
        <v>214</v>
      </c>
      <c r="C6995" s="86" t="s">
        <v>2176</v>
      </c>
      <c r="D6995" s="86" t="s">
        <v>2177</v>
      </c>
      <c r="F6995" s="97">
        <v>0</v>
      </c>
    </row>
    <row r="6996" spans="1:6">
      <c r="A6996" s="96" t="s">
        <v>68</v>
      </c>
      <c r="B6996" s="86" t="s">
        <v>214</v>
      </c>
      <c r="C6996" s="86" t="s">
        <v>2178</v>
      </c>
      <c r="D6996" s="86" t="s">
        <v>2179</v>
      </c>
      <c r="F6996" s="97">
        <v>0</v>
      </c>
    </row>
    <row r="6997" spans="1:6">
      <c r="A6997" s="96" t="s">
        <v>68</v>
      </c>
      <c r="B6997" s="86" t="s">
        <v>214</v>
      </c>
      <c r="C6997" s="86" t="s">
        <v>2180</v>
      </c>
      <c r="D6997" s="86" t="s">
        <v>2181</v>
      </c>
      <c r="F6997" s="97">
        <v>0</v>
      </c>
    </row>
    <row r="6998" spans="1:6">
      <c r="A6998" s="96" t="s">
        <v>68</v>
      </c>
      <c r="B6998" s="86" t="s">
        <v>214</v>
      </c>
      <c r="C6998" s="86" t="s">
        <v>2182</v>
      </c>
      <c r="D6998" s="86" t="s">
        <v>2183</v>
      </c>
      <c r="F6998" s="97">
        <v>0</v>
      </c>
    </row>
    <row r="6999" spans="1:6">
      <c r="A6999" s="96" t="s">
        <v>68</v>
      </c>
      <c r="B6999" s="86" t="s">
        <v>214</v>
      </c>
      <c r="C6999" s="87" t="s">
        <v>2184</v>
      </c>
      <c r="D6999" s="86" t="s">
        <v>2185</v>
      </c>
      <c r="F6999" s="97">
        <v>0</v>
      </c>
    </row>
    <row r="7000" spans="1:6">
      <c r="A7000" s="96" t="s">
        <v>69</v>
      </c>
      <c r="B7000" s="86" t="s">
        <v>215</v>
      </c>
      <c r="C7000" s="86" t="s">
        <v>298</v>
      </c>
      <c r="D7000" s="86" t="s">
        <v>299</v>
      </c>
      <c r="F7000" s="97">
        <v>0</v>
      </c>
    </row>
    <row r="7001" spans="1:6">
      <c r="A7001" s="96" t="s">
        <v>69</v>
      </c>
      <c r="B7001" s="86" t="s">
        <v>215</v>
      </c>
      <c r="C7001" s="86" t="s">
        <v>302</v>
      </c>
      <c r="D7001" s="86" t="s">
        <v>303</v>
      </c>
      <c r="F7001" s="97">
        <v>0</v>
      </c>
    </row>
    <row r="7002" spans="1:6">
      <c r="A7002" s="96" t="s">
        <v>69</v>
      </c>
      <c r="B7002" s="86" t="s">
        <v>215</v>
      </c>
      <c r="C7002" s="86" t="s">
        <v>306</v>
      </c>
      <c r="D7002" s="86" t="s">
        <v>307</v>
      </c>
      <c r="F7002" s="97">
        <v>0</v>
      </c>
    </row>
    <row r="7003" spans="1:6">
      <c r="A7003" s="96" t="s">
        <v>69</v>
      </c>
      <c r="B7003" s="86" t="s">
        <v>215</v>
      </c>
      <c r="C7003" s="86" t="s">
        <v>308</v>
      </c>
      <c r="D7003" s="86" t="s">
        <v>309</v>
      </c>
      <c r="F7003" s="97">
        <v>0</v>
      </c>
    </row>
    <row r="7004" spans="1:6">
      <c r="A7004" s="96" t="s">
        <v>69</v>
      </c>
      <c r="B7004" s="86" t="s">
        <v>215</v>
      </c>
      <c r="C7004" s="86" t="s">
        <v>311</v>
      </c>
      <c r="D7004" s="86" t="s">
        <v>312</v>
      </c>
      <c r="F7004" s="97">
        <v>0</v>
      </c>
    </row>
    <row r="7005" spans="1:6">
      <c r="A7005" s="96" t="s">
        <v>69</v>
      </c>
      <c r="B7005" s="86" t="s">
        <v>215</v>
      </c>
      <c r="C7005" s="86" t="s">
        <v>314</v>
      </c>
      <c r="D7005" s="86" t="s">
        <v>315</v>
      </c>
      <c r="F7005" s="97">
        <v>0</v>
      </c>
    </row>
    <row r="7006" spans="1:6">
      <c r="A7006" s="96" t="s">
        <v>69</v>
      </c>
      <c r="B7006" s="86" t="s">
        <v>215</v>
      </c>
      <c r="C7006" s="86" t="s">
        <v>317</v>
      </c>
      <c r="D7006" s="86" t="s">
        <v>318</v>
      </c>
      <c r="F7006" s="97">
        <v>0</v>
      </c>
    </row>
    <row r="7007" spans="1:6">
      <c r="A7007" s="96" t="s">
        <v>69</v>
      </c>
      <c r="B7007" s="86" t="s">
        <v>215</v>
      </c>
      <c r="C7007" s="86" t="s">
        <v>320</v>
      </c>
      <c r="D7007" s="86" t="s">
        <v>321</v>
      </c>
      <c r="F7007" s="97">
        <v>0</v>
      </c>
    </row>
    <row r="7008" spans="1:6">
      <c r="A7008" s="96" t="s">
        <v>69</v>
      </c>
      <c r="B7008" s="86" t="s">
        <v>215</v>
      </c>
      <c r="C7008" s="86" t="s">
        <v>322</v>
      </c>
      <c r="D7008" s="86" t="s">
        <v>323</v>
      </c>
      <c r="F7008" s="97">
        <v>0</v>
      </c>
    </row>
    <row r="7009" spans="1:6">
      <c r="A7009" s="96" t="s">
        <v>69</v>
      </c>
      <c r="B7009" s="86" t="s">
        <v>215</v>
      </c>
      <c r="C7009" s="86" t="s">
        <v>325</v>
      </c>
      <c r="D7009" s="86" t="s">
        <v>326</v>
      </c>
      <c r="F7009" s="97">
        <v>0</v>
      </c>
    </row>
    <row r="7010" spans="1:6">
      <c r="A7010" s="96" t="s">
        <v>69</v>
      </c>
      <c r="B7010" s="86" t="s">
        <v>215</v>
      </c>
      <c r="C7010" s="86" t="s">
        <v>327</v>
      </c>
      <c r="D7010" s="86" t="s">
        <v>328</v>
      </c>
      <c r="F7010" s="97">
        <v>0</v>
      </c>
    </row>
    <row r="7011" spans="1:6">
      <c r="A7011" s="96" t="s">
        <v>69</v>
      </c>
      <c r="B7011" s="86" t="s">
        <v>215</v>
      </c>
      <c r="C7011" s="87" t="s">
        <v>330</v>
      </c>
      <c r="D7011" s="86" t="s">
        <v>331</v>
      </c>
      <c r="F7011" s="97">
        <v>0</v>
      </c>
    </row>
    <row r="7012" spans="1:6">
      <c r="A7012" s="96" t="s">
        <v>69</v>
      </c>
      <c r="B7012" s="86" t="s">
        <v>215</v>
      </c>
      <c r="C7012" s="86" t="s">
        <v>332</v>
      </c>
      <c r="D7012" s="86" t="s">
        <v>333</v>
      </c>
      <c r="F7012" s="97">
        <v>0</v>
      </c>
    </row>
    <row r="7013" spans="1:6">
      <c r="A7013" s="96" t="s">
        <v>69</v>
      </c>
      <c r="B7013" s="86" t="s">
        <v>215</v>
      </c>
      <c r="C7013" s="86" t="s">
        <v>334</v>
      </c>
      <c r="D7013" s="86" t="s">
        <v>335</v>
      </c>
      <c r="F7013" s="97">
        <v>0</v>
      </c>
    </row>
    <row r="7014" spans="1:6">
      <c r="A7014" s="96" t="s">
        <v>69</v>
      </c>
      <c r="B7014" s="86" t="s">
        <v>215</v>
      </c>
      <c r="C7014" s="86" t="s">
        <v>336</v>
      </c>
      <c r="D7014" s="86" t="s">
        <v>337</v>
      </c>
      <c r="F7014" s="97">
        <v>0</v>
      </c>
    </row>
    <row r="7015" spans="1:6">
      <c r="A7015" s="96" t="s">
        <v>69</v>
      </c>
      <c r="B7015" s="86" t="s">
        <v>215</v>
      </c>
      <c r="C7015" s="86" t="s">
        <v>339</v>
      </c>
      <c r="D7015" s="86" t="s">
        <v>340</v>
      </c>
      <c r="F7015" s="97">
        <v>0</v>
      </c>
    </row>
    <row r="7016" spans="1:6">
      <c r="A7016" s="96" t="s">
        <v>69</v>
      </c>
      <c r="B7016" s="86" t="s">
        <v>215</v>
      </c>
      <c r="C7016" s="86" t="s">
        <v>342</v>
      </c>
      <c r="D7016" s="86" t="s">
        <v>343</v>
      </c>
      <c r="F7016" s="97">
        <v>0</v>
      </c>
    </row>
    <row r="7017" spans="1:6">
      <c r="A7017" s="96" t="s">
        <v>69</v>
      </c>
      <c r="B7017" s="86" t="s">
        <v>215</v>
      </c>
      <c r="C7017" s="86" t="s">
        <v>344</v>
      </c>
      <c r="D7017" s="86" t="s">
        <v>345</v>
      </c>
      <c r="F7017" s="97">
        <v>0</v>
      </c>
    </row>
    <row r="7018" spans="1:6">
      <c r="A7018" s="96" t="s">
        <v>69</v>
      </c>
      <c r="B7018" s="86" t="s">
        <v>215</v>
      </c>
      <c r="C7018" s="86" t="s">
        <v>347</v>
      </c>
      <c r="D7018" s="86" t="s">
        <v>348</v>
      </c>
      <c r="F7018" s="97">
        <v>0</v>
      </c>
    </row>
    <row r="7019" spans="1:6">
      <c r="A7019" s="96" t="s">
        <v>69</v>
      </c>
      <c r="B7019" s="86" t="s">
        <v>215</v>
      </c>
      <c r="C7019" s="86" t="s">
        <v>349</v>
      </c>
      <c r="D7019" s="86" t="s">
        <v>350</v>
      </c>
      <c r="F7019" s="97">
        <v>0</v>
      </c>
    </row>
    <row r="7020" spans="1:6">
      <c r="A7020" s="96" t="s">
        <v>69</v>
      </c>
      <c r="B7020" s="86" t="s">
        <v>215</v>
      </c>
      <c r="C7020" s="86" t="s">
        <v>353</v>
      </c>
      <c r="D7020" s="86" t="s">
        <v>354</v>
      </c>
      <c r="F7020" s="97">
        <v>0</v>
      </c>
    </row>
    <row r="7021" spans="1:6">
      <c r="A7021" s="96" t="s">
        <v>69</v>
      </c>
      <c r="B7021" s="86" t="s">
        <v>215</v>
      </c>
      <c r="C7021" s="86" t="s">
        <v>355</v>
      </c>
      <c r="D7021" s="86" t="s">
        <v>356</v>
      </c>
      <c r="F7021" s="97">
        <v>0</v>
      </c>
    </row>
    <row r="7022" spans="1:6">
      <c r="A7022" s="96" t="s">
        <v>69</v>
      </c>
      <c r="B7022" s="86" t="s">
        <v>215</v>
      </c>
      <c r="C7022" s="86" t="s">
        <v>358</v>
      </c>
      <c r="D7022" s="86" t="s">
        <v>359</v>
      </c>
      <c r="F7022" s="97">
        <v>0</v>
      </c>
    </row>
    <row r="7023" spans="1:6">
      <c r="A7023" s="96" t="s">
        <v>69</v>
      </c>
      <c r="B7023" s="86" t="s">
        <v>215</v>
      </c>
      <c r="C7023" s="86" t="s">
        <v>360</v>
      </c>
      <c r="D7023" s="86" t="s">
        <v>361</v>
      </c>
      <c r="F7023" s="97">
        <v>0</v>
      </c>
    </row>
    <row r="7024" spans="1:6">
      <c r="A7024" s="96" t="s">
        <v>69</v>
      </c>
      <c r="B7024" s="86" t="s">
        <v>215</v>
      </c>
      <c r="C7024" s="86" t="s">
        <v>362</v>
      </c>
      <c r="D7024" s="86" t="s">
        <v>363</v>
      </c>
      <c r="F7024" s="97">
        <v>0</v>
      </c>
    </row>
    <row r="7025" spans="1:6">
      <c r="A7025" s="96" t="s">
        <v>69</v>
      </c>
      <c r="B7025" s="86" t="s">
        <v>215</v>
      </c>
      <c r="C7025" s="86" t="s">
        <v>364</v>
      </c>
      <c r="D7025" s="86" t="s">
        <v>365</v>
      </c>
      <c r="F7025" s="97">
        <v>0</v>
      </c>
    </row>
    <row r="7026" spans="1:6">
      <c r="A7026" s="96" t="s">
        <v>69</v>
      </c>
      <c r="B7026" s="86" t="s">
        <v>215</v>
      </c>
      <c r="C7026" s="86" t="s">
        <v>366</v>
      </c>
      <c r="D7026" s="86" t="s">
        <v>367</v>
      </c>
      <c r="F7026" s="97">
        <v>0</v>
      </c>
    </row>
    <row r="7027" spans="1:6">
      <c r="A7027" s="96" t="s">
        <v>69</v>
      </c>
      <c r="B7027" s="86" t="s">
        <v>215</v>
      </c>
      <c r="C7027" s="86" t="s">
        <v>369</v>
      </c>
      <c r="D7027" s="86" t="s">
        <v>370</v>
      </c>
      <c r="F7027" s="97">
        <v>0</v>
      </c>
    </row>
    <row r="7028" spans="1:6">
      <c r="A7028" s="96" t="s">
        <v>69</v>
      </c>
      <c r="B7028" s="86" t="s">
        <v>215</v>
      </c>
      <c r="C7028" s="86" t="s">
        <v>371</v>
      </c>
      <c r="D7028" s="86" t="s">
        <v>372</v>
      </c>
      <c r="F7028" s="97">
        <v>0</v>
      </c>
    </row>
    <row r="7029" spans="1:6">
      <c r="A7029" s="96" t="s">
        <v>69</v>
      </c>
      <c r="B7029" s="86" t="s">
        <v>215</v>
      </c>
      <c r="C7029" s="86" t="s">
        <v>373</v>
      </c>
      <c r="D7029" s="86" t="s">
        <v>374</v>
      </c>
      <c r="F7029" s="97">
        <v>0</v>
      </c>
    </row>
    <row r="7030" spans="1:6">
      <c r="A7030" s="96" t="s">
        <v>69</v>
      </c>
      <c r="B7030" s="86" t="s">
        <v>215</v>
      </c>
      <c r="C7030" s="86" t="s">
        <v>376</v>
      </c>
      <c r="D7030" s="86" t="s">
        <v>377</v>
      </c>
      <c r="F7030" s="97">
        <v>0</v>
      </c>
    </row>
    <row r="7031" spans="1:6">
      <c r="A7031" s="96" t="s">
        <v>69</v>
      </c>
      <c r="B7031" s="86" t="s">
        <v>215</v>
      </c>
      <c r="C7031" s="86" t="s">
        <v>378</v>
      </c>
      <c r="D7031" s="86" t="s">
        <v>379</v>
      </c>
      <c r="F7031" s="97">
        <v>0</v>
      </c>
    </row>
    <row r="7032" spans="1:6">
      <c r="A7032" s="96" t="s">
        <v>69</v>
      </c>
      <c r="B7032" s="86" t="s">
        <v>215</v>
      </c>
      <c r="C7032" s="86" t="s">
        <v>382</v>
      </c>
      <c r="D7032" s="86" t="s">
        <v>383</v>
      </c>
      <c r="F7032" s="97">
        <v>0</v>
      </c>
    </row>
    <row r="7033" spans="1:6">
      <c r="A7033" s="96" t="s">
        <v>69</v>
      </c>
      <c r="B7033" s="86" t="s">
        <v>215</v>
      </c>
      <c r="C7033" s="86" t="s">
        <v>385</v>
      </c>
      <c r="D7033" s="86" t="s">
        <v>386</v>
      </c>
      <c r="F7033" s="97">
        <v>0</v>
      </c>
    </row>
    <row r="7034" spans="1:6">
      <c r="A7034" s="96" t="s">
        <v>69</v>
      </c>
      <c r="B7034" s="86" t="s">
        <v>215</v>
      </c>
      <c r="C7034" s="86" t="s">
        <v>387</v>
      </c>
      <c r="D7034" s="86" t="s">
        <v>388</v>
      </c>
      <c r="F7034" s="97">
        <v>0</v>
      </c>
    </row>
    <row r="7035" spans="1:6">
      <c r="A7035" s="96" t="s">
        <v>69</v>
      </c>
      <c r="B7035" s="86" t="s">
        <v>215</v>
      </c>
      <c r="C7035" s="86" t="s">
        <v>390</v>
      </c>
      <c r="D7035" s="86" t="s">
        <v>391</v>
      </c>
      <c r="F7035" s="97">
        <v>0</v>
      </c>
    </row>
    <row r="7036" spans="1:6">
      <c r="A7036" s="96" t="s">
        <v>69</v>
      </c>
      <c r="B7036" s="86" t="s">
        <v>215</v>
      </c>
      <c r="C7036" s="86" t="s">
        <v>392</v>
      </c>
      <c r="D7036" s="86" t="s">
        <v>393</v>
      </c>
      <c r="F7036" s="97">
        <v>0</v>
      </c>
    </row>
    <row r="7037" spans="1:6">
      <c r="A7037" s="96" t="s">
        <v>69</v>
      </c>
      <c r="B7037" s="86" t="s">
        <v>215</v>
      </c>
      <c r="C7037" s="86" t="s">
        <v>394</v>
      </c>
      <c r="D7037" s="86" t="s">
        <v>395</v>
      </c>
      <c r="F7037" s="97">
        <v>0</v>
      </c>
    </row>
    <row r="7038" spans="1:6">
      <c r="A7038" s="96" t="s">
        <v>69</v>
      </c>
      <c r="B7038" s="86" t="s">
        <v>215</v>
      </c>
      <c r="C7038" s="86" t="s">
        <v>396</v>
      </c>
      <c r="D7038" s="86" t="s">
        <v>397</v>
      </c>
      <c r="F7038" s="97">
        <v>0</v>
      </c>
    </row>
    <row r="7039" spans="1:6">
      <c r="A7039" s="96" t="s">
        <v>69</v>
      </c>
      <c r="B7039" s="86" t="s">
        <v>215</v>
      </c>
      <c r="C7039" s="86" t="s">
        <v>398</v>
      </c>
      <c r="D7039" s="86" t="s">
        <v>399</v>
      </c>
      <c r="F7039" s="97">
        <v>0</v>
      </c>
    </row>
    <row r="7040" spans="1:6">
      <c r="A7040" s="96" t="s">
        <v>69</v>
      </c>
      <c r="B7040" s="86" t="s">
        <v>215</v>
      </c>
      <c r="C7040" s="86" t="s">
        <v>401</v>
      </c>
      <c r="D7040" s="86" t="s">
        <v>402</v>
      </c>
      <c r="F7040" s="97">
        <v>0</v>
      </c>
    </row>
    <row r="7041" spans="1:6">
      <c r="A7041" s="96" t="s">
        <v>69</v>
      </c>
      <c r="B7041" s="86" t="s">
        <v>215</v>
      </c>
      <c r="C7041" s="86" t="s">
        <v>404</v>
      </c>
      <c r="D7041" s="86" t="s">
        <v>405</v>
      </c>
      <c r="F7041" s="97">
        <v>0</v>
      </c>
    </row>
    <row r="7042" spans="1:6">
      <c r="A7042" s="96" t="s">
        <v>69</v>
      </c>
      <c r="B7042" s="86" t="s">
        <v>215</v>
      </c>
      <c r="C7042" s="86" t="s">
        <v>406</v>
      </c>
      <c r="D7042" s="86" t="s">
        <v>407</v>
      </c>
      <c r="F7042" s="97">
        <v>0</v>
      </c>
    </row>
    <row r="7043" spans="1:6">
      <c r="A7043" s="96" t="s">
        <v>69</v>
      </c>
      <c r="B7043" s="86" t="s">
        <v>215</v>
      </c>
      <c r="C7043" s="86" t="s">
        <v>408</v>
      </c>
      <c r="D7043" s="86" t="s">
        <v>409</v>
      </c>
      <c r="F7043" s="97">
        <v>0</v>
      </c>
    </row>
    <row r="7044" spans="1:6">
      <c r="A7044" s="96" t="s">
        <v>69</v>
      </c>
      <c r="B7044" s="86" t="s">
        <v>215</v>
      </c>
      <c r="C7044" s="86" t="s">
        <v>410</v>
      </c>
      <c r="D7044" s="86" t="s">
        <v>411</v>
      </c>
      <c r="F7044" s="97">
        <v>0</v>
      </c>
    </row>
    <row r="7045" spans="1:6">
      <c r="A7045" s="96" t="s">
        <v>69</v>
      </c>
      <c r="B7045" s="86" t="s">
        <v>215</v>
      </c>
      <c r="C7045" s="86" t="s">
        <v>412</v>
      </c>
      <c r="D7045" s="86" t="s">
        <v>413</v>
      </c>
      <c r="F7045" s="97">
        <v>0</v>
      </c>
    </row>
    <row r="7046" spans="1:6">
      <c r="A7046" s="96" t="s">
        <v>69</v>
      </c>
      <c r="B7046" s="86" t="s">
        <v>215</v>
      </c>
      <c r="C7046" s="86" t="s">
        <v>415</v>
      </c>
      <c r="D7046" s="86" t="s">
        <v>416</v>
      </c>
      <c r="F7046" s="97">
        <v>0</v>
      </c>
    </row>
    <row r="7047" spans="1:6">
      <c r="A7047" s="96" t="s">
        <v>69</v>
      </c>
      <c r="B7047" s="86" t="s">
        <v>215</v>
      </c>
      <c r="C7047" s="86" t="s">
        <v>418</v>
      </c>
      <c r="D7047" s="86" t="s">
        <v>419</v>
      </c>
      <c r="F7047" s="97">
        <v>0</v>
      </c>
    </row>
    <row r="7048" spans="1:6">
      <c r="A7048" s="96" t="s">
        <v>69</v>
      </c>
      <c r="B7048" s="86" t="s">
        <v>215</v>
      </c>
      <c r="C7048" s="86" t="s">
        <v>420</v>
      </c>
      <c r="D7048" s="86" t="s">
        <v>421</v>
      </c>
      <c r="F7048" s="97">
        <v>0</v>
      </c>
    </row>
    <row r="7049" spans="1:6">
      <c r="A7049" s="96" t="s">
        <v>69</v>
      </c>
      <c r="B7049" s="86" t="s">
        <v>215</v>
      </c>
      <c r="C7049" s="86" t="s">
        <v>423</v>
      </c>
      <c r="D7049" s="86" t="s">
        <v>424</v>
      </c>
      <c r="F7049" s="97">
        <v>0</v>
      </c>
    </row>
    <row r="7050" spans="1:6">
      <c r="A7050" s="96" t="s">
        <v>69</v>
      </c>
      <c r="B7050" s="86" t="s">
        <v>215</v>
      </c>
      <c r="C7050" s="86" t="s">
        <v>426</v>
      </c>
      <c r="D7050" s="86" t="s">
        <v>427</v>
      </c>
      <c r="F7050" s="97">
        <v>0</v>
      </c>
    </row>
    <row r="7051" spans="1:6">
      <c r="A7051" s="96" t="s">
        <v>69</v>
      </c>
      <c r="B7051" s="86" t="s">
        <v>215</v>
      </c>
      <c r="C7051" s="86" t="s">
        <v>428</v>
      </c>
      <c r="D7051" s="86" t="s">
        <v>429</v>
      </c>
      <c r="F7051" s="97">
        <v>0</v>
      </c>
    </row>
    <row r="7052" spans="1:6">
      <c r="A7052" s="96" t="s">
        <v>69</v>
      </c>
      <c r="B7052" s="86" t="s">
        <v>215</v>
      </c>
      <c r="C7052" s="86" t="s">
        <v>430</v>
      </c>
      <c r="D7052" s="86" t="s">
        <v>431</v>
      </c>
      <c r="F7052" s="97">
        <v>0</v>
      </c>
    </row>
    <row r="7053" spans="1:6">
      <c r="A7053" s="96" t="s">
        <v>69</v>
      </c>
      <c r="B7053" s="86" t="s">
        <v>215</v>
      </c>
      <c r="C7053" s="86" t="s">
        <v>432</v>
      </c>
      <c r="D7053" s="86" t="s">
        <v>433</v>
      </c>
      <c r="F7053" s="97">
        <v>0</v>
      </c>
    </row>
    <row r="7054" spans="1:6">
      <c r="A7054" s="96" t="s">
        <v>69</v>
      </c>
      <c r="B7054" s="86" t="s">
        <v>215</v>
      </c>
      <c r="C7054" s="86" t="s">
        <v>435</v>
      </c>
      <c r="D7054" s="86" t="s">
        <v>436</v>
      </c>
      <c r="F7054" s="97">
        <v>0</v>
      </c>
    </row>
    <row r="7055" spans="1:6">
      <c r="A7055" s="96" t="s">
        <v>69</v>
      </c>
      <c r="B7055" s="86" t="s">
        <v>215</v>
      </c>
      <c r="C7055" s="86" t="s">
        <v>438</v>
      </c>
      <c r="D7055" s="86" t="s">
        <v>439</v>
      </c>
      <c r="F7055" s="97">
        <v>0</v>
      </c>
    </row>
    <row r="7056" spans="1:6">
      <c r="A7056" s="96" t="s">
        <v>69</v>
      </c>
      <c r="B7056" s="86" t="s">
        <v>215</v>
      </c>
      <c r="C7056" s="86" t="s">
        <v>440</v>
      </c>
      <c r="D7056" s="86" t="s">
        <v>441</v>
      </c>
      <c r="F7056" s="97">
        <v>0</v>
      </c>
    </row>
    <row r="7057" spans="1:6">
      <c r="A7057" s="96" t="s">
        <v>69</v>
      </c>
      <c r="B7057" s="86" t="s">
        <v>215</v>
      </c>
      <c r="C7057" s="86" t="s">
        <v>442</v>
      </c>
      <c r="D7057" s="86" t="s">
        <v>443</v>
      </c>
      <c r="F7057" s="97">
        <v>0</v>
      </c>
    </row>
    <row r="7058" spans="1:6">
      <c r="A7058" s="96" t="s">
        <v>69</v>
      </c>
      <c r="B7058" s="86" t="s">
        <v>215</v>
      </c>
      <c r="C7058" s="86" t="s">
        <v>445</v>
      </c>
      <c r="D7058" s="86" t="s">
        <v>446</v>
      </c>
      <c r="F7058" s="97">
        <v>0</v>
      </c>
    </row>
    <row r="7059" spans="1:6">
      <c r="A7059" s="96" t="s">
        <v>69</v>
      </c>
      <c r="B7059" s="86" t="s">
        <v>215</v>
      </c>
      <c r="C7059" s="86" t="s">
        <v>447</v>
      </c>
      <c r="D7059" s="86" t="s">
        <v>448</v>
      </c>
      <c r="F7059" s="97">
        <v>0</v>
      </c>
    </row>
    <row r="7060" spans="1:6">
      <c r="A7060" s="96" t="s">
        <v>69</v>
      </c>
      <c r="B7060" s="86" t="s">
        <v>215</v>
      </c>
      <c r="C7060" s="86" t="s">
        <v>449</v>
      </c>
      <c r="D7060" s="86" t="s">
        <v>450</v>
      </c>
      <c r="F7060" s="97">
        <v>0</v>
      </c>
    </row>
    <row r="7061" spans="1:6">
      <c r="A7061" s="96" t="s">
        <v>69</v>
      </c>
      <c r="B7061" s="86" t="s">
        <v>215</v>
      </c>
      <c r="C7061" s="86" t="s">
        <v>452</v>
      </c>
      <c r="D7061" s="86" t="s">
        <v>453</v>
      </c>
      <c r="F7061" s="97">
        <v>0</v>
      </c>
    </row>
    <row r="7062" spans="1:6">
      <c r="A7062" s="96" t="s">
        <v>69</v>
      </c>
      <c r="B7062" s="86" t="s">
        <v>215</v>
      </c>
      <c r="C7062" s="86" t="s">
        <v>455</v>
      </c>
      <c r="D7062" s="86" t="s">
        <v>456</v>
      </c>
      <c r="F7062" s="97">
        <v>0</v>
      </c>
    </row>
    <row r="7063" spans="1:6">
      <c r="A7063" s="96" t="s">
        <v>69</v>
      </c>
      <c r="B7063" s="86" t="s">
        <v>215</v>
      </c>
      <c r="C7063" s="86" t="s">
        <v>457</v>
      </c>
      <c r="D7063" s="86" t="s">
        <v>458</v>
      </c>
      <c r="F7063" s="97">
        <v>0</v>
      </c>
    </row>
    <row r="7064" spans="1:6">
      <c r="A7064" s="96" t="s">
        <v>69</v>
      </c>
      <c r="B7064" s="86" t="s">
        <v>215</v>
      </c>
      <c r="C7064" s="86" t="s">
        <v>459</v>
      </c>
      <c r="D7064" s="86" t="s">
        <v>460</v>
      </c>
      <c r="F7064" s="97">
        <v>0</v>
      </c>
    </row>
    <row r="7065" spans="1:6">
      <c r="A7065" s="96" t="s">
        <v>69</v>
      </c>
      <c r="B7065" s="86" t="s">
        <v>215</v>
      </c>
      <c r="C7065" s="86" t="s">
        <v>462</v>
      </c>
      <c r="D7065" s="86" t="s">
        <v>463</v>
      </c>
      <c r="F7065" s="97">
        <v>0</v>
      </c>
    </row>
    <row r="7066" spans="1:6">
      <c r="A7066" s="96" t="s">
        <v>69</v>
      </c>
      <c r="B7066" s="86" t="s">
        <v>215</v>
      </c>
      <c r="C7066" s="86" t="s">
        <v>464</v>
      </c>
      <c r="D7066" s="86" t="s">
        <v>465</v>
      </c>
      <c r="F7066" s="97">
        <v>0</v>
      </c>
    </row>
    <row r="7067" spans="1:6">
      <c r="A7067" s="96" t="s">
        <v>69</v>
      </c>
      <c r="B7067" s="86" t="s">
        <v>215</v>
      </c>
      <c r="C7067" s="86" t="s">
        <v>466</v>
      </c>
      <c r="D7067" s="86" t="s">
        <v>467</v>
      </c>
      <c r="F7067" s="97">
        <v>0</v>
      </c>
    </row>
    <row r="7068" spans="1:6">
      <c r="A7068" s="96" t="s">
        <v>69</v>
      </c>
      <c r="B7068" s="86" t="s">
        <v>215</v>
      </c>
      <c r="C7068" s="86" t="s">
        <v>468</v>
      </c>
      <c r="D7068" s="86" t="s">
        <v>469</v>
      </c>
      <c r="F7068" s="97">
        <v>0</v>
      </c>
    </row>
    <row r="7069" spans="1:6">
      <c r="A7069" s="96" t="s">
        <v>69</v>
      </c>
      <c r="B7069" s="86" t="s">
        <v>215</v>
      </c>
      <c r="C7069" s="86" t="s">
        <v>470</v>
      </c>
      <c r="D7069" s="86" t="s">
        <v>471</v>
      </c>
      <c r="F7069" s="97">
        <v>0</v>
      </c>
    </row>
    <row r="7070" spans="1:6">
      <c r="A7070" s="96" t="s">
        <v>69</v>
      </c>
      <c r="B7070" s="86" t="s">
        <v>215</v>
      </c>
      <c r="C7070" s="86" t="s">
        <v>472</v>
      </c>
      <c r="D7070" s="86" t="s">
        <v>473</v>
      </c>
      <c r="F7070" s="97">
        <v>0</v>
      </c>
    </row>
    <row r="7071" spans="1:6">
      <c r="A7071" s="96" t="s">
        <v>69</v>
      </c>
      <c r="B7071" s="86" t="s">
        <v>215</v>
      </c>
      <c r="C7071" s="86" t="s">
        <v>475</v>
      </c>
      <c r="D7071" s="86" t="s">
        <v>476</v>
      </c>
      <c r="F7071" s="97">
        <v>0</v>
      </c>
    </row>
    <row r="7072" spans="1:6">
      <c r="A7072" s="96" t="s">
        <v>69</v>
      </c>
      <c r="B7072" s="86" t="s">
        <v>215</v>
      </c>
      <c r="C7072" s="86" t="s">
        <v>477</v>
      </c>
      <c r="D7072" s="86" t="s">
        <v>478</v>
      </c>
      <c r="F7072" s="97">
        <v>0</v>
      </c>
    </row>
    <row r="7073" spans="1:6">
      <c r="A7073" s="96" t="s">
        <v>69</v>
      </c>
      <c r="B7073" s="86" t="s">
        <v>215</v>
      </c>
      <c r="C7073" s="86" t="s">
        <v>479</v>
      </c>
      <c r="D7073" s="86" t="s">
        <v>480</v>
      </c>
      <c r="F7073" s="97">
        <v>0</v>
      </c>
    </row>
    <row r="7074" spans="1:6">
      <c r="A7074" s="96" t="s">
        <v>69</v>
      </c>
      <c r="B7074" s="86" t="s">
        <v>215</v>
      </c>
      <c r="C7074" s="86" t="s">
        <v>481</v>
      </c>
      <c r="D7074" s="86" t="s">
        <v>482</v>
      </c>
      <c r="F7074" s="97">
        <v>0</v>
      </c>
    </row>
    <row r="7075" spans="1:6">
      <c r="A7075" s="96" t="s">
        <v>69</v>
      </c>
      <c r="B7075" s="86" t="s">
        <v>215</v>
      </c>
      <c r="C7075" s="86" t="s">
        <v>483</v>
      </c>
      <c r="D7075" s="86" t="s">
        <v>484</v>
      </c>
      <c r="F7075" s="97">
        <v>0</v>
      </c>
    </row>
    <row r="7076" spans="1:6">
      <c r="A7076" s="96" t="s">
        <v>69</v>
      </c>
      <c r="B7076" s="86" t="s">
        <v>215</v>
      </c>
      <c r="C7076" s="86" t="s">
        <v>485</v>
      </c>
      <c r="D7076" s="86" t="s">
        <v>486</v>
      </c>
      <c r="F7076" s="97">
        <v>0</v>
      </c>
    </row>
    <row r="7077" spans="1:6">
      <c r="A7077" s="96" t="s">
        <v>69</v>
      </c>
      <c r="B7077" s="86" t="s">
        <v>215</v>
      </c>
      <c r="C7077" s="86" t="s">
        <v>487</v>
      </c>
      <c r="D7077" s="86" t="s">
        <v>488</v>
      </c>
      <c r="F7077" s="97">
        <v>0</v>
      </c>
    </row>
    <row r="7078" spans="1:6">
      <c r="A7078" s="96" t="s">
        <v>69</v>
      </c>
      <c r="B7078" s="86" t="s">
        <v>215</v>
      </c>
      <c r="C7078" s="86" t="s">
        <v>489</v>
      </c>
      <c r="D7078" s="86" t="s">
        <v>490</v>
      </c>
      <c r="F7078" s="97">
        <v>0</v>
      </c>
    </row>
    <row r="7079" spans="1:6">
      <c r="A7079" s="96" t="s">
        <v>69</v>
      </c>
      <c r="B7079" s="86" t="s">
        <v>215</v>
      </c>
      <c r="C7079" s="86" t="s">
        <v>491</v>
      </c>
      <c r="D7079" s="86" t="s">
        <v>492</v>
      </c>
      <c r="F7079" s="97">
        <v>0</v>
      </c>
    </row>
    <row r="7080" spans="1:6">
      <c r="A7080" s="96" t="s">
        <v>69</v>
      </c>
      <c r="B7080" s="86" t="s">
        <v>215</v>
      </c>
      <c r="C7080" s="86" t="s">
        <v>493</v>
      </c>
      <c r="D7080" s="86" t="s">
        <v>494</v>
      </c>
      <c r="F7080" s="97">
        <v>0</v>
      </c>
    </row>
    <row r="7081" spans="1:6">
      <c r="A7081" s="96" t="s">
        <v>69</v>
      </c>
      <c r="B7081" s="86" t="s">
        <v>215</v>
      </c>
      <c r="C7081" s="86" t="s">
        <v>495</v>
      </c>
      <c r="D7081" s="86" t="s">
        <v>496</v>
      </c>
      <c r="F7081" s="97">
        <v>0</v>
      </c>
    </row>
    <row r="7082" spans="1:6">
      <c r="A7082" s="96" t="s">
        <v>69</v>
      </c>
      <c r="B7082" s="86" t="s">
        <v>215</v>
      </c>
      <c r="C7082" s="86" t="s">
        <v>497</v>
      </c>
      <c r="D7082" s="86" t="s">
        <v>498</v>
      </c>
      <c r="F7082" s="97">
        <v>0</v>
      </c>
    </row>
    <row r="7083" spans="1:6">
      <c r="A7083" s="96" t="s">
        <v>69</v>
      </c>
      <c r="B7083" s="86" t="s">
        <v>215</v>
      </c>
      <c r="C7083" s="86" t="s">
        <v>499</v>
      </c>
      <c r="D7083" s="86" t="s">
        <v>500</v>
      </c>
      <c r="F7083" s="97">
        <v>0</v>
      </c>
    </row>
    <row r="7084" spans="1:6">
      <c r="A7084" s="96" t="s">
        <v>69</v>
      </c>
      <c r="B7084" s="86" t="s">
        <v>215</v>
      </c>
      <c r="C7084" s="86" t="s">
        <v>501</v>
      </c>
      <c r="D7084" s="86" t="s">
        <v>502</v>
      </c>
      <c r="F7084" s="97">
        <v>0</v>
      </c>
    </row>
    <row r="7085" spans="1:6">
      <c r="A7085" s="96" t="s">
        <v>69</v>
      </c>
      <c r="B7085" s="86" t="s">
        <v>215</v>
      </c>
      <c r="C7085" s="86" t="s">
        <v>503</v>
      </c>
      <c r="D7085" s="86" t="s">
        <v>504</v>
      </c>
      <c r="F7085" s="97">
        <v>0</v>
      </c>
    </row>
    <row r="7086" spans="1:6">
      <c r="A7086" s="96" t="s">
        <v>69</v>
      </c>
      <c r="B7086" s="86" t="s">
        <v>215</v>
      </c>
      <c r="C7086" s="86" t="s">
        <v>505</v>
      </c>
      <c r="D7086" s="86" t="s">
        <v>506</v>
      </c>
      <c r="F7086" s="97">
        <v>0</v>
      </c>
    </row>
    <row r="7087" spans="1:6">
      <c r="A7087" s="96" t="s">
        <v>69</v>
      </c>
      <c r="B7087" s="86" t="s">
        <v>215</v>
      </c>
      <c r="C7087" s="86" t="s">
        <v>507</v>
      </c>
      <c r="D7087" s="86" t="s">
        <v>508</v>
      </c>
      <c r="F7087" s="97">
        <v>0</v>
      </c>
    </row>
    <row r="7088" spans="1:6">
      <c r="A7088" s="96" t="s">
        <v>69</v>
      </c>
      <c r="B7088" s="86" t="s">
        <v>215</v>
      </c>
      <c r="C7088" s="86" t="s">
        <v>509</v>
      </c>
      <c r="D7088" s="86" t="s">
        <v>510</v>
      </c>
      <c r="F7088" s="97">
        <v>0</v>
      </c>
    </row>
    <row r="7089" spans="1:6">
      <c r="A7089" s="96" t="s">
        <v>69</v>
      </c>
      <c r="B7089" s="86" t="s">
        <v>215</v>
      </c>
      <c r="C7089" s="86" t="s">
        <v>511</v>
      </c>
      <c r="D7089" s="86" t="s">
        <v>512</v>
      </c>
      <c r="F7089" s="97">
        <v>0</v>
      </c>
    </row>
    <row r="7090" spans="1:6">
      <c r="A7090" s="96" t="s">
        <v>69</v>
      </c>
      <c r="B7090" s="86" t="s">
        <v>215</v>
      </c>
      <c r="C7090" s="86" t="s">
        <v>513</v>
      </c>
      <c r="D7090" s="86" t="s">
        <v>514</v>
      </c>
      <c r="F7090" s="97">
        <v>0</v>
      </c>
    </row>
    <row r="7091" spans="1:6">
      <c r="A7091" s="96" t="s">
        <v>69</v>
      </c>
      <c r="B7091" s="86" t="s">
        <v>215</v>
      </c>
      <c r="C7091" s="86" t="s">
        <v>515</v>
      </c>
      <c r="D7091" s="86" t="s">
        <v>516</v>
      </c>
      <c r="F7091" s="97">
        <v>0</v>
      </c>
    </row>
    <row r="7092" spans="1:6">
      <c r="A7092" s="96" t="s">
        <v>69</v>
      </c>
      <c r="B7092" s="86" t="s">
        <v>215</v>
      </c>
      <c r="C7092" s="86" t="s">
        <v>517</v>
      </c>
      <c r="D7092" s="86" t="s">
        <v>518</v>
      </c>
      <c r="F7092" s="97">
        <v>0</v>
      </c>
    </row>
    <row r="7093" spans="1:6">
      <c r="A7093" s="96" t="s">
        <v>69</v>
      </c>
      <c r="B7093" s="86" t="s">
        <v>215</v>
      </c>
      <c r="C7093" s="86" t="s">
        <v>519</v>
      </c>
      <c r="D7093" s="86" t="s">
        <v>520</v>
      </c>
      <c r="F7093" s="97">
        <v>0</v>
      </c>
    </row>
    <row r="7094" spans="1:6">
      <c r="A7094" s="96" t="s">
        <v>69</v>
      </c>
      <c r="B7094" s="86" t="s">
        <v>215</v>
      </c>
      <c r="C7094" s="86" t="s">
        <v>521</v>
      </c>
      <c r="D7094" s="86" t="s">
        <v>522</v>
      </c>
      <c r="F7094" s="97">
        <v>0</v>
      </c>
    </row>
    <row r="7095" spans="1:6">
      <c r="A7095" s="96" t="s">
        <v>69</v>
      </c>
      <c r="B7095" s="86" t="s">
        <v>215</v>
      </c>
      <c r="C7095" s="86" t="s">
        <v>523</v>
      </c>
      <c r="D7095" s="86" t="s">
        <v>467</v>
      </c>
      <c r="F7095" s="97">
        <v>0</v>
      </c>
    </row>
    <row r="7096" spans="1:6">
      <c r="A7096" s="96" t="s">
        <v>69</v>
      </c>
      <c r="B7096" s="86" t="s">
        <v>215</v>
      </c>
      <c r="C7096" s="86" t="s">
        <v>524</v>
      </c>
      <c r="D7096" s="86" t="s">
        <v>525</v>
      </c>
      <c r="F7096" s="97">
        <v>0</v>
      </c>
    </row>
    <row r="7097" spans="1:6">
      <c r="A7097" s="96" t="s">
        <v>69</v>
      </c>
      <c r="B7097" s="86" t="s">
        <v>215</v>
      </c>
      <c r="C7097" s="86" t="s">
        <v>526</v>
      </c>
      <c r="D7097" s="86" t="s">
        <v>527</v>
      </c>
      <c r="F7097" s="97">
        <v>0</v>
      </c>
    </row>
    <row r="7098" spans="1:6">
      <c r="A7098" s="96" t="s">
        <v>69</v>
      </c>
      <c r="B7098" s="86" t="s">
        <v>215</v>
      </c>
      <c r="C7098" s="86" t="s">
        <v>528</v>
      </c>
      <c r="D7098" s="86" t="s">
        <v>478</v>
      </c>
      <c r="F7098" s="97">
        <v>0</v>
      </c>
    </row>
    <row r="7099" spans="1:6">
      <c r="A7099" s="96" t="s">
        <v>69</v>
      </c>
      <c r="B7099" s="86" t="s">
        <v>215</v>
      </c>
      <c r="C7099" s="86" t="s">
        <v>529</v>
      </c>
      <c r="D7099" s="86" t="s">
        <v>530</v>
      </c>
      <c r="F7099" s="97">
        <v>0</v>
      </c>
    </row>
    <row r="7100" spans="1:6">
      <c r="A7100" s="96" t="s">
        <v>69</v>
      </c>
      <c r="B7100" s="86" t="s">
        <v>215</v>
      </c>
      <c r="C7100" s="86" t="s">
        <v>531</v>
      </c>
      <c r="D7100" s="86" t="s">
        <v>532</v>
      </c>
      <c r="F7100" s="97">
        <v>0</v>
      </c>
    </row>
    <row r="7101" spans="1:6">
      <c r="A7101" s="96" t="s">
        <v>69</v>
      </c>
      <c r="B7101" s="86" t="s">
        <v>215</v>
      </c>
      <c r="C7101" s="86" t="s">
        <v>533</v>
      </c>
      <c r="D7101" s="86" t="s">
        <v>534</v>
      </c>
      <c r="F7101" s="97">
        <v>0</v>
      </c>
    </row>
    <row r="7102" spans="1:6">
      <c r="A7102" s="96" t="s">
        <v>69</v>
      </c>
      <c r="B7102" s="86" t="s">
        <v>215</v>
      </c>
      <c r="C7102" s="86" t="s">
        <v>535</v>
      </c>
      <c r="D7102" s="86" t="s">
        <v>536</v>
      </c>
      <c r="F7102" s="97">
        <v>0</v>
      </c>
    </row>
    <row r="7103" spans="1:6">
      <c r="A7103" s="96" t="s">
        <v>69</v>
      </c>
      <c r="B7103" s="86" t="s">
        <v>215</v>
      </c>
      <c r="C7103" s="86" t="s">
        <v>537</v>
      </c>
      <c r="D7103" s="86" t="s">
        <v>538</v>
      </c>
      <c r="F7103" s="97">
        <v>0</v>
      </c>
    </row>
    <row r="7104" spans="1:6">
      <c r="A7104" s="96" t="s">
        <v>69</v>
      </c>
      <c r="B7104" s="86" t="s">
        <v>215</v>
      </c>
      <c r="C7104" s="86" t="s">
        <v>539</v>
      </c>
      <c r="D7104" s="86" t="s">
        <v>540</v>
      </c>
      <c r="F7104" s="97">
        <v>0</v>
      </c>
    </row>
    <row r="7105" spans="1:6">
      <c r="A7105" s="96" t="s">
        <v>69</v>
      </c>
      <c r="B7105" s="86" t="s">
        <v>215</v>
      </c>
      <c r="C7105" s="86" t="s">
        <v>541</v>
      </c>
      <c r="D7105" s="86" t="s">
        <v>542</v>
      </c>
      <c r="F7105" s="97">
        <v>0</v>
      </c>
    </row>
    <row r="7106" spans="1:6">
      <c r="A7106" s="96" t="s">
        <v>69</v>
      </c>
      <c r="B7106" s="86" t="s">
        <v>215</v>
      </c>
      <c r="C7106" s="86" t="s">
        <v>543</v>
      </c>
      <c r="D7106" s="86" t="s">
        <v>544</v>
      </c>
      <c r="F7106" s="97">
        <v>0</v>
      </c>
    </row>
    <row r="7107" spans="1:6">
      <c r="A7107" s="96" t="s">
        <v>69</v>
      </c>
      <c r="B7107" s="86" t="s">
        <v>215</v>
      </c>
      <c r="C7107" s="86" t="s">
        <v>545</v>
      </c>
      <c r="D7107" s="86" t="s">
        <v>546</v>
      </c>
      <c r="F7107" s="97">
        <v>0</v>
      </c>
    </row>
    <row r="7108" spans="1:6">
      <c r="A7108" s="96" t="s">
        <v>69</v>
      </c>
      <c r="B7108" s="86" t="s">
        <v>215</v>
      </c>
      <c r="C7108" s="86" t="s">
        <v>547</v>
      </c>
      <c r="D7108" s="86" t="s">
        <v>548</v>
      </c>
      <c r="F7108" s="97">
        <v>0</v>
      </c>
    </row>
    <row r="7109" spans="1:6">
      <c r="A7109" s="96" t="s">
        <v>69</v>
      </c>
      <c r="B7109" s="86" t="s">
        <v>215</v>
      </c>
      <c r="C7109" s="86" t="s">
        <v>549</v>
      </c>
      <c r="D7109" s="86" t="s">
        <v>550</v>
      </c>
      <c r="F7109" s="97">
        <v>0</v>
      </c>
    </row>
    <row r="7110" spans="1:6">
      <c r="A7110" s="96" t="s">
        <v>69</v>
      </c>
      <c r="B7110" s="86" t="s">
        <v>215</v>
      </c>
      <c r="C7110" s="86" t="s">
        <v>551</v>
      </c>
      <c r="D7110" s="86" t="s">
        <v>552</v>
      </c>
      <c r="F7110" s="97">
        <v>0</v>
      </c>
    </row>
    <row r="7111" spans="1:6">
      <c r="A7111" s="96" t="s">
        <v>69</v>
      </c>
      <c r="B7111" s="86" t="s">
        <v>215</v>
      </c>
      <c r="C7111" s="86" t="s">
        <v>553</v>
      </c>
      <c r="D7111" s="86" t="s">
        <v>554</v>
      </c>
      <c r="F7111" s="97">
        <v>0</v>
      </c>
    </row>
    <row r="7112" spans="1:6">
      <c r="A7112" s="96" t="s">
        <v>69</v>
      </c>
      <c r="B7112" s="86" t="s">
        <v>215</v>
      </c>
      <c r="C7112" s="86" t="s">
        <v>555</v>
      </c>
      <c r="D7112" s="86" t="s">
        <v>556</v>
      </c>
      <c r="F7112" s="97">
        <v>0</v>
      </c>
    </row>
    <row r="7113" spans="1:6">
      <c r="A7113" s="96" t="s">
        <v>69</v>
      </c>
      <c r="B7113" s="86" t="s">
        <v>215</v>
      </c>
      <c r="C7113" s="86" t="s">
        <v>557</v>
      </c>
      <c r="D7113" s="86" t="s">
        <v>558</v>
      </c>
      <c r="F7113" s="97">
        <v>0</v>
      </c>
    </row>
    <row r="7114" spans="1:6">
      <c r="A7114" s="96" t="s">
        <v>69</v>
      </c>
      <c r="B7114" s="86" t="s">
        <v>215</v>
      </c>
      <c r="C7114" s="86" t="s">
        <v>559</v>
      </c>
      <c r="D7114" s="86" t="s">
        <v>560</v>
      </c>
      <c r="F7114" s="97">
        <v>0</v>
      </c>
    </row>
    <row r="7115" spans="1:6">
      <c r="A7115" s="96" t="s">
        <v>69</v>
      </c>
      <c r="B7115" s="86" t="s">
        <v>215</v>
      </c>
      <c r="C7115" s="86" t="s">
        <v>561</v>
      </c>
      <c r="D7115" s="86" t="s">
        <v>562</v>
      </c>
      <c r="F7115" s="97">
        <v>0</v>
      </c>
    </row>
    <row r="7116" spans="1:6">
      <c r="A7116" s="96" t="s">
        <v>69</v>
      </c>
      <c r="B7116" s="86" t="s">
        <v>215</v>
      </c>
      <c r="C7116" s="86" t="s">
        <v>563</v>
      </c>
      <c r="D7116" s="86" t="s">
        <v>564</v>
      </c>
      <c r="F7116" s="97">
        <v>0</v>
      </c>
    </row>
    <row r="7117" spans="1:6">
      <c r="A7117" s="96" t="s">
        <v>69</v>
      </c>
      <c r="B7117" s="86" t="s">
        <v>215</v>
      </c>
      <c r="C7117" s="86" t="s">
        <v>565</v>
      </c>
      <c r="D7117" s="86" t="s">
        <v>566</v>
      </c>
      <c r="F7117" s="97">
        <v>0</v>
      </c>
    </row>
    <row r="7118" spans="1:6">
      <c r="A7118" s="96" t="s">
        <v>69</v>
      </c>
      <c r="B7118" s="86" t="s">
        <v>215</v>
      </c>
      <c r="C7118" s="86" t="s">
        <v>568</v>
      </c>
      <c r="D7118" s="86" t="s">
        <v>569</v>
      </c>
      <c r="F7118" s="97">
        <v>0</v>
      </c>
    </row>
    <row r="7119" spans="1:6">
      <c r="A7119" s="96" t="s">
        <v>69</v>
      </c>
      <c r="B7119" s="86" t="s">
        <v>215</v>
      </c>
      <c r="C7119" s="86" t="s">
        <v>570</v>
      </c>
      <c r="D7119" s="86" t="s">
        <v>571</v>
      </c>
      <c r="F7119" s="97">
        <v>0</v>
      </c>
    </row>
    <row r="7120" spans="1:6">
      <c r="A7120" s="96" t="s">
        <v>69</v>
      </c>
      <c r="B7120" s="86" t="s">
        <v>215</v>
      </c>
      <c r="C7120" s="86" t="s">
        <v>572</v>
      </c>
      <c r="D7120" s="86" t="s">
        <v>573</v>
      </c>
      <c r="F7120" s="97">
        <v>0</v>
      </c>
    </row>
    <row r="7121" spans="1:6">
      <c r="A7121" s="96" t="s">
        <v>69</v>
      </c>
      <c r="B7121" s="86" t="s">
        <v>215</v>
      </c>
      <c r="C7121" s="86" t="s">
        <v>574</v>
      </c>
      <c r="D7121" s="86" t="s">
        <v>575</v>
      </c>
      <c r="F7121" s="97">
        <v>0</v>
      </c>
    </row>
    <row r="7122" spans="1:6">
      <c r="A7122" s="96" t="s">
        <v>69</v>
      </c>
      <c r="B7122" s="86" t="s">
        <v>215</v>
      </c>
      <c r="C7122" s="86" t="s">
        <v>576</v>
      </c>
      <c r="D7122" s="86" t="s">
        <v>577</v>
      </c>
      <c r="F7122" s="97">
        <v>0</v>
      </c>
    </row>
    <row r="7123" spans="1:6">
      <c r="A7123" s="96" t="s">
        <v>69</v>
      </c>
      <c r="B7123" s="86" t="s">
        <v>215</v>
      </c>
      <c r="C7123" s="86" t="s">
        <v>578</v>
      </c>
      <c r="D7123" s="86" t="s">
        <v>579</v>
      </c>
      <c r="F7123" s="97">
        <v>0</v>
      </c>
    </row>
    <row r="7124" spans="1:6">
      <c r="A7124" s="96" t="s">
        <v>69</v>
      </c>
      <c r="B7124" s="86" t="s">
        <v>215</v>
      </c>
      <c r="C7124" s="86" t="s">
        <v>580</v>
      </c>
      <c r="D7124" s="88" t="s">
        <v>581</v>
      </c>
      <c r="F7124" s="97">
        <v>0</v>
      </c>
    </row>
    <row r="7125" spans="1:6">
      <c r="A7125" s="96" t="s">
        <v>69</v>
      </c>
      <c r="B7125" s="86" t="s">
        <v>215</v>
      </c>
      <c r="C7125" s="86" t="s">
        <v>587</v>
      </c>
      <c r="D7125" s="86" t="s">
        <v>588</v>
      </c>
      <c r="F7125" s="97">
        <v>0</v>
      </c>
    </row>
    <row r="7126" spans="1:6">
      <c r="A7126" s="96" t="s">
        <v>69</v>
      </c>
      <c r="B7126" s="86" t="s">
        <v>215</v>
      </c>
      <c r="C7126" s="86" t="s">
        <v>591</v>
      </c>
      <c r="D7126" s="88" t="s">
        <v>592</v>
      </c>
      <c r="F7126" s="97">
        <v>0</v>
      </c>
    </row>
    <row r="7127" spans="1:6">
      <c r="A7127" s="96" t="s">
        <v>69</v>
      </c>
      <c r="B7127" s="86" t="s">
        <v>215</v>
      </c>
      <c r="C7127" s="86" t="s">
        <v>594</v>
      </c>
      <c r="D7127" s="86" t="s">
        <v>595</v>
      </c>
      <c r="F7127" s="97">
        <v>0</v>
      </c>
    </row>
    <row r="7128" spans="1:6">
      <c r="A7128" s="96" t="s">
        <v>69</v>
      </c>
      <c r="B7128" s="86" t="s">
        <v>215</v>
      </c>
      <c r="C7128" s="86" t="s">
        <v>596</v>
      </c>
      <c r="D7128" s="86" t="s">
        <v>597</v>
      </c>
      <c r="F7128" s="97">
        <v>0</v>
      </c>
    </row>
    <row r="7129" spans="1:6">
      <c r="A7129" s="96" t="s">
        <v>69</v>
      </c>
      <c r="B7129" s="86" t="s">
        <v>215</v>
      </c>
      <c r="C7129" s="86" t="s">
        <v>598</v>
      </c>
      <c r="D7129" s="86" t="s">
        <v>599</v>
      </c>
      <c r="F7129" s="97">
        <v>0</v>
      </c>
    </row>
    <row r="7130" spans="1:6">
      <c r="A7130" s="96" t="s">
        <v>69</v>
      </c>
      <c r="B7130" s="86" t="s">
        <v>215</v>
      </c>
      <c r="C7130" s="86" t="s">
        <v>600</v>
      </c>
      <c r="D7130" s="86" t="s">
        <v>601</v>
      </c>
      <c r="F7130" s="97">
        <v>0</v>
      </c>
    </row>
    <row r="7131" spans="1:6">
      <c r="A7131" s="96" t="s">
        <v>69</v>
      </c>
      <c r="B7131" s="86" t="s">
        <v>215</v>
      </c>
      <c r="C7131" s="86" t="s">
        <v>602</v>
      </c>
      <c r="D7131" s="86" t="s">
        <v>603</v>
      </c>
      <c r="F7131" s="97">
        <v>0</v>
      </c>
    </row>
    <row r="7132" spans="1:6">
      <c r="A7132" s="96" t="s">
        <v>69</v>
      </c>
      <c r="B7132" s="86" t="s">
        <v>215</v>
      </c>
      <c r="C7132" s="86" t="s">
        <v>604</v>
      </c>
      <c r="D7132" s="88" t="s">
        <v>605</v>
      </c>
      <c r="F7132" s="97">
        <v>0</v>
      </c>
    </row>
    <row r="7133" spans="1:6">
      <c r="A7133" s="96" t="s">
        <v>69</v>
      </c>
      <c r="B7133" s="86" t="s">
        <v>215</v>
      </c>
      <c r="C7133" s="86" t="s">
        <v>607</v>
      </c>
      <c r="D7133" s="88" t="s">
        <v>608</v>
      </c>
      <c r="F7133" s="97">
        <v>0</v>
      </c>
    </row>
    <row r="7134" spans="1:6">
      <c r="A7134" s="96" t="s">
        <v>69</v>
      </c>
      <c r="B7134" s="86" t="s">
        <v>215</v>
      </c>
      <c r="C7134" s="86" t="s">
        <v>609</v>
      </c>
      <c r="D7134" s="86" t="s">
        <v>610</v>
      </c>
      <c r="F7134" s="97">
        <v>0</v>
      </c>
    </row>
    <row r="7135" spans="1:6">
      <c r="A7135" s="96" t="s">
        <v>69</v>
      </c>
      <c r="B7135" s="86" t="s">
        <v>215</v>
      </c>
      <c r="C7135" s="86" t="s">
        <v>611</v>
      </c>
      <c r="D7135" s="86" t="s">
        <v>612</v>
      </c>
      <c r="F7135" s="97">
        <v>0</v>
      </c>
    </row>
    <row r="7136" spans="1:6">
      <c r="A7136" s="96" t="s">
        <v>69</v>
      </c>
      <c r="B7136" s="86" t="s">
        <v>215</v>
      </c>
      <c r="C7136" s="86" t="s">
        <v>613</v>
      </c>
      <c r="D7136" s="86" t="s">
        <v>614</v>
      </c>
      <c r="F7136" s="97">
        <v>0</v>
      </c>
    </row>
    <row r="7137" spans="1:6">
      <c r="A7137" s="96" t="s">
        <v>69</v>
      </c>
      <c r="B7137" s="86" t="s">
        <v>215</v>
      </c>
      <c r="C7137" s="86" t="s">
        <v>615</v>
      </c>
      <c r="D7137" s="86" t="s">
        <v>616</v>
      </c>
      <c r="F7137" s="97">
        <v>0</v>
      </c>
    </row>
    <row r="7138" spans="1:6">
      <c r="A7138" s="96" t="s">
        <v>69</v>
      </c>
      <c r="B7138" s="86" t="s">
        <v>215</v>
      </c>
      <c r="C7138" s="86" t="s">
        <v>617</v>
      </c>
      <c r="D7138" s="86" t="s">
        <v>618</v>
      </c>
      <c r="F7138" s="97">
        <v>0</v>
      </c>
    </row>
    <row r="7139" spans="1:6">
      <c r="A7139" s="96" t="s">
        <v>69</v>
      </c>
      <c r="B7139" s="86" t="s">
        <v>215</v>
      </c>
      <c r="C7139" s="86" t="s">
        <v>619</v>
      </c>
      <c r="D7139" s="86" t="s">
        <v>620</v>
      </c>
      <c r="F7139" s="97">
        <v>0</v>
      </c>
    </row>
    <row r="7140" spans="1:6">
      <c r="A7140" s="96" t="s">
        <v>69</v>
      </c>
      <c r="B7140" s="86" t="s">
        <v>215</v>
      </c>
      <c r="C7140" s="86" t="s">
        <v>621</v>
      </c>
      <c r="D7140" s="86" t="s">
        <v>622</v>
      </c>
      <c r="F7140" s="97">
        <v>0</v>
      </c>
    </row>
    <row r="7141" spans="1:6">
      <c r="A7141" s="96" t="s">
        <v>69</v>
      </c>
      <c r="B7141" s="86" t="s">
        <v>215</v>
      </c>
      <c r="C7141" s="86" t="s">
        <v>623</v>
      </c>
      <c r="D7141" s="86" t="s">
        <v>624</v>
      </c>
      <c r="F7141" s="97">
        <v>0</v>
      </c>
    </row>
    <row r="7142" spans="1:6">
      <c r="A7142" s="96" t="s">
        <v>69</v>
      </c>
      <c r="B7142" s="86" t="s">
        <v>215</v>
      </c>
      <c r="C7142" s="86" t="s">
        <v>625</v>
      </c>
      <c r="D7142" s="86" t="s">
        <v>626</v>
      </c>
      <c r="F7142" s="97">
        <v>0</v>
      </c>
    </row>
    <row r="7143" spans="1:6">
      <c r="A7143" s="96" t="s">
        <v>69</v>
      </c>
      <c r="B7143" s="86" t="s">
        <v>215</v>
      </c>
      <c r="C7143" s="86" t="s">
        <v>628</v>
      </c>
      <c r="D7143" s="86" t="s">
        <v>629</v>
      </c>
      <c r="F7143" s="97">
        <v>0</v>
      </c>
    </row>
    <row r="7144" spans="1:6">
      <c r="A7144" s="96" t="s">
        <v>69</v>
      </c>
      <c r="B7144" s="86" t="s">
        <v>215</v>
      </c>
      <c r="C7144" s="89" t="s">
        <v>632</v>
      </c>
      <c r="D7144" s="86" t="s">
        <v>633</v>
      </c>
      <c r="F7144" s="97">
        <v>0</v>
      </c>
    </row>
    <row r="7145" spans="1:6">
      <c r="A7145" s="96" t="s">
        <v>69</v>
      </c>
      <c r="B7145" s="86" t="s">
        <v>215</v>
      </c>
      <c r="C7145" s="90" t="s">
        <v>635</v>
      </c>
      <c r="D7145" s="90" t="s">
        <v>636</v>
      </c>
      <c r="F7145" s="97">
        <v>0</v>
      </c>
    </row>
    <row r="7146" spans="1:6">
      <c r="A7146" s="96" t="s">
        <v>69</v>
      </c>
      <c r="B7146" s="86" t="s">
        <v>215</v>
      </c>
      <c r="C7146" s="86" t="s">
        <v>638</v>
      </c>
      <c r="D7146" s="86" t="s">
        <v>639</v>
      </c>
      <c r="F7146" s="98">
        <v>4</v>
      </c>
    </row>
    <row r="7147" spans="1:6">
      <c r="A7147" s="96" t="s">
        <v>69</v>
      </c>
      <c r="B7147" s="86" t="s">
        <v>215</v>
      </c>
      <c r="C7147" s="86" t="s">
        <v>640</v>
      </c>
      <c r="D7147" s="86" t="s">
        <v>641</v>
      </c>
      <c r="F7147" s="97">
        <v>0</v>
      </c>
    </row>
    <row r="7148" spans="1:6">
      <c r="A7148" s="96" t="s">
        <v>69</v>
      </c>
      <c r="B7148" s="86" t="s">
        <v>215</v>
      </c>
      <c r="C7148" s="86" t="s">
        <v>642</v>
      </c>
      <c r="D7148" s="86" t="s">
        <v>643</v>
      </c>
      <c r="F7148" s="97">
        <v>0</v>
      </c>
    </row>
    <row r="7149" spans="1:6">
      <c r="A7149" s="96" t="s">
        <v>69</v>
      </c>
      <c r="B7149" s="86" t="s">
        <v>215</v>
      </c>
      <c r="C7149" s="86" t="s">
        <v>644</v>
      </c>
      <c r="D7149" s="86" t="s">
        <v>645</v>
      </c>
      <c r="F7149" s="97">
        <v>0</v>
      </c>
    </row>
    <row r="7150" spans="1:6">
      <c r="A7150" s="96" t="s">
        <v>69</v>
      </c>
      <c r="B7150" s="86" t="s">
        <v>215</v>
      </c>
      <c r="C7150" s="86" t="s">
        <v>647</v>
      </c>
      <c r="D7150" s="86" t="s">
        <v>648</v>
      </c>
      <c r="F7150" s="97">
        <v>0</v>
      </c>
    </row>
    <row r="7151" spans="1:6">
      <c r="A7151" s="96" t="s">
        <v>69</v>
      </c>
      <c r="B7151" s="86" t="s">
        <v>215</v>
      </c>
      <c r="C7151" s="86" t="s">
        <v>650</v>
      </c>
      <c r="D7151" s="86" t="s">
        <v>651</v>
      </c>
      <c r="F7151" s="97">
        <v>0</v>
      </c>
    </row>
    <row r="7152" spans="1:6">
      <c r="A7152" s="96" t="s">
        <v>69</v>
      </c>
      <c r="B7152" s="86" t="s">
        <v>215</v>
      </c>
      <c r="C7152" s="86" t="s">
        <v>653</v>
      </c>
      <c r="D7152" s="86" t="s">
        <v>654</v>
      </c>
      <c r="F7152" s="97">
        <v>0</v>
      </c>
    </row>
    <row r="7153" spans="1:6">
      <c r="A7153" s="96" t="s">
        <v>69</v>
      </c>
      <c r="B7153" s="86" t="s">
        <v>215</v>
      </c>
      <c r="C7153" s="86" t="s">
        <v>656</v>
      </c>
      <c r="D7153" s="86" t="s">
        <v>657</v>
      </c>
      <c r="F7153" s="97">
        <v>0</v>
      </c>
    </row>
    <row r="7154" spans="1:6">
      <c r="A7154" s="96" t="s">
        <v>69</v>
      </c>
      <c r="B7154" s="86" t="s">
        <v>215</v>
      </c>
      <c r="C7154" s="86" t="s">
        <v>658</v>
      </c>
      <c r="D7154" s="86" t="s">
        <v>659</v>
      </c>
      <c r="F7154" s="97">
        <v>0</v>
      </c>
    </row>
    <row r="7155" spans="1:6">
      <c r="A7155" s="96" t="s">
        <v>69</v>
      </c>
      <c r="B7155" s="86" t="s">
        <v>215</v>
      </c>
      <c r="C7155" s="86" t="s">
        <v>660</v>
      </c>
      <c r="D7155" s="86" t="s">
        <v>661</v>
      </c>
      <c r="F7155" s="97">
        <v>0</v>
      </c>
    </row>
    <row r="7156" spans="1:6">
      <c r="A7156" s="96" t="s">
        <v>69</v>
      </c>
      <c r="B7156" s="86" t="s">
        <v>215</v>
      </c>
      <c r="C7156" s="91" t="s">
        <v>662</v>
      </c>
      <c r="D7156" s="91" t="s">
        <v>663</v>
      </c>
      <c r="F7156" s="97">
        <v>0</v>
      </c>
    </row>
    <row r="7157" spans="1:6">
      <c r="A7157" s="96" t="s">
        <v>69</v>
      </c>
      <c r="B7157" s="86" t="s">
        <v>215</v>
      </c>
      <c r="C7157" s="86" t="s">
        <v>664</v>
      </c>
      <c r="D7157" s="86" t="s">
        <v>665</v>
      </c>
      <c r="F7157" s="97">
        <v>0</v>
      </c>
    </row>
    <row r="7158" spans="1:6">
      <c r="A7158" s="96" t="s">
        <v>69</v>
      </c>
      <c r="B7158" s="86" t="s">
        <v>215</v>
      </c>
      <c r="C7158" s="86" t="s">
        <v>666</v>
      </c>
      <c r="D7158" s="86" t="s">
        <v>667</v>
      </c>
      <c r="F7158" s="97">
        <v>0</v>
      </c>
    </row>
    <row r="7159" spans="1:6">
      <c r="A7159" s="96" t="s">
        <v>69</v>
      </c>
      <c r="B7159" s="86" t="s">
        <v>215</v>
      </c>
      <c r="C7159" s="86" t="s">
        <v>668</v>
      </c>
      <c r="D7159" s="86" t="s">
        <v>669</v>
      </c>
      <c r="F7159" s="97">
        <v>0</v>
      </c>
    </row>
    <row r="7160" spans="1:6">
      <c r="A7160" s="96" t="s">
        <v>69</v>
      </c>
      <c r="B7160" s="86" t="s">
        <v>215</v>
      </c>
      <c r="C7160" s="91" t="s">
        <v>670</v>
      </c>
      <c r="D7160" s="91" t="s">
        <v>671</v>
      </c>
      <c r="F7160" s="97">
        <v>0</v>
      </c>
    </row>
    <row r="7161" spans="1:6">
      <c r="A7161" s="96" t="s">
        <v>69</v>
      </c>
      <c r="B7161" s="86" t="s">
        <v>215</v>
      </c>
      <c r="C7161" s="86" t="s">
        <v>672</v>
      </c>
      <c r="D7161" s="86" t="s">
        <v>673</v>
      </c>
      <c r="F7161" s="97">
        <v>0</v>
      </c>
    </row>
    <row r="7162" spans="1:6">
      <c r="A7162" s="96" t="s">
        <v>69</v>
      </c>
      <c r="B7162" s="86" t="s">
        <v>215</v>
      </c>
      <c r="C7162" s="86" t="s">
        <v>674</v>
      </c>
      <c r="D7162" s="86" t="s">
        <v>675</v>
      </c>
      <c r="F7162" s="97">
        <v>0</v>
      </c>
    </row>
    <row r="7163" spans="1:6">
      <c r="A7163" s="96" t="s">
        <v>69</v>
      </c>
      <c r="B7163" s="86" t="s">
        <v>215</v>
      </c>
      <c r="C7163" s="86" t="s">
        <v>676</v>
      </c>
      <c r="D7163" s="86" t="s">
        <v>677</v>
      </c>
      <c r="F7163" s="97">
        <v>0</v>
      </c>
    </row>
    <row r="7164" spans="1:6">
      <c r="A7164" s="96" t="s">
        <v>69</v>
      </c>
      <c r="B7164" s="86" t="s">
        <v>215</v>
      </c>
      <c r="C7164" s="86" t="s">
        <v>678</v>
      </c>
      <c r="D7164" s="86" t="s">
        <v>679</v>
      </c>
      <c r="F7164" s="97">
        <v>0</v>
      </c>
    </row>
    <row r="7165" spans="1:6">
      <c r="A7165" s="96" t="s">
        <v>69</v>
      </c>
      <c r="B7165" s="86" t="s">
        <v>215</v>
      </c>
      <c r="C7165" s="86" t="s">
        <v>680</v>
      </c>
      <c r="D7165" s="86" t="s">
        <v>681</v>
      </c>
      <c r="F7165" s="97">
        <v>0</v>
      </c>
    </row>
    <row r="7166" spans="1:6">
      <c r="A7166" s="96" t="s">
        <v>69</v>
      </c>
      <c r="B7166" s="86" t="s">
        <v>215</v>
      </c>
      <c r="C7166" s="86" t="s">
        <v>682</v>
      </c>
      <c r="D7166" s="86" t="s">
        <v>683</v>
      </c>
      <c r="F7166" s="97">
        <v>0</v>
      </c>
    </row>
    <row r="7167" spans="1:6">
      <c r="A7167" s="96" t="s">
        <v>69</v>
      </c>
      <c r="B7167" s="86" t="s">
        <v>215</v>
      </c>
      <c r="C7167" s="86" t="s">
        <v>684</v>
      </c>
      <c r="D7167" s="86" t="s">
        <v>685</v>
      </c>
      <c r="F7167" s="97">
        <v>0</v>
      </c>
    </row>
    <row r="7168" spans="1:6">
      <c r="A7168" s="96" t="s">
        <v>69</v>
      </c>
      <c r="B7168" s="86" t="s">
        <v>215</v>
      </c>
      <c r="C7168" s="87" t="s">
        <v>686</v>
      </c>
      <c r="D7168" s="86" t="s">
        <v>687</v>
      </c>
      <c r="F7168" s="97">
        <v>0</v>
      </c>
    </row>
    <row r="7169" spans="1:6">
      <c r="A7169" s="96" t="s">
        <v>69</v>
      </c>
      <c r="B7169" s="86" t="s">
        <v>215</v>
      </c>
      <c r="C7169" s="86" t="s">
        <v>688</v>
      </c>
      <c r="D7169" s="86" t="s">
        <v>689</v>
      </c>
      <c r="F7169" s="97">
        <v>0</v>
      </c>
    </row>
    <row r="7170" spans="1:6">
      <c r="A7170" s="96" t="s">
        <v>69</v>
      </c>
      <c r="B7170" s="86" t="s">
        <v>215</v>
      </c>
      <c r="C7170" s="86" t="s">
        <v>690</v>
      </c>
      <c r="D7170" s="86" t="s">
        <v>691</v>
      </c>
      <c r="F7170" s="97">
        <v>0</v>
      </c>
    </row>
    <row r="7171" spans="1:6">
      <c r="A7171" s="96" t="s">
        <v>69</v>
      </c>
      <c r="B7171" s="86" t="s">
        <v>215</v>
      </c>
      <c r="C7171" s="86" t="s">
        <v>692</v>
      </c>
      <c r="D7171" s="86" t="s">
        <v>693</v>
      </c>
      <c r="F7171" s="97">
        <v>0</v>
      </c>
    </row>
    <row r="7172" spans="1:6">
      <c r="A7172" s="96" t="s">
        <v>69</v>
      </c>
      <c r="B7172" s="86" t="s">
        <v>215</v>
      </c>
      <c r="C7172" s="86" t="s">
        <v>694</v>
      </c>
      <c r="D7172" s="86" t="s">
        <v>695</v>
      </c>
      <c r="F7172" s="97">
        <v>0</v>
      </c>
    </row>
    <row r="7173" spans="1:6">
      <c r="A7173" s="96" t="s">
        <v>69</v>
      </c>
      <c r="B7173" s="86" t="s">
        <v>215</v>
      </c>
      <c r="C7173" s="86" t="s">
        <v>696</v>
      </c>
      <c r="D7173" s="86" t="s">
        <v>697</v>
      </c>
      <c r="F7173" s="97">
        <v>0</v>
      </c>
    </row>
    <row r="7174" spans="1:6">
      <c r="A7174" s="96" t="s">
        <v>69</v>
      </c>
      <c r="B7174" s="86" t="s">
        <v>215</v>
      </c>
      <c r="C7174" s="86" t="s">
        <v>698</v>
      </c>
      <c r="D7174" s="86" t="s">
        <v>699</v>
      </c>
      <c r="F7174" s="98">
        <v>1</v>
      </c>
    </row>
    <row r="7175" spans="1:6">
      <c r="A7175" s="96" t="s">
        <v>69</v>
      </c>
      <c r="B7175" s="86" t="s">
        <v>215</v>
      </c>
      <c r="C7175" s="86" t="s">
        <v>700</v>
      </c>
      <c r="D7175" s="86" t="s">
        <v>701</v>
      </c>
      <c r="F7175" s="97">
        <v>0</v>
      </c>
    </row>
    <row r="7176" spans="1:6">
      <c r="A7176" s="96" t="s">
        <v>69</v>
      </c>
      <c r="B7176" s="86" t="s">
        <v>215</v>
      </c>
      <c r="C7176" s="86" t="s">
        <v>702</v>
      </c>
      <c r="D7176" s="86" t="s">
        <v>703</v>
      </c>
      <c r="F7176" s="97">
        <v>0</v>
      </c>
    </row>
    <row r="7177" spans="1:6">
      <c r="A7177" s="96" t="s">
        <v>69</v>
      </c>
      <c r="B7177" s="86" t="s">
        <v>215</v>
      </c>
      <c r="C7177" s="86" t="s">
        <v>704</v>
      </c>
      <c r="D7177" s="86" t="s">
        <v>705</v>
      </c>
      <c r="F7177" s="97">
        <v>0</v>
      </c>
    </row>
    <row r="7178" spans="1:6">
      <c r="A7178" s="96" t="s">
        <v>69</v>
      </c>
      <c r="B7178" s="86" t="s">
        <v>215</v>
      </c>
      <c r="C7178" s="86" t="s">
        <v>706</v>
      </c>
      <c r="D7178" s="86" t="s">
        <v>707</v>
      </c>
      <c r="F7178" s="97">
        <v>0</v>
      </c>
    </row>
    <row r="7179" spans="1:6">
      <c r="A7179" s="96" t="s">
        <v>69</v>
      </c>
      <c r="B7179" s="86" t="s">
        <v>215</v>
      </c>
      <c r="C7179" s="86" t="s">
        <v>708</v>
      </c>
      <c r="D7179" s="86" t="s">
        <v>709</v>
      </c>
      <c r="F7179" s="97">
        <v>0</v>
      </c>
    </row>
    <row r="7180" spans="1:6">
      <c r="A7180" s="96" t="s">
        <v>69</v>
      </c>
      <c r="B7180" s="86" t="s">
        <v>215</v>
      </c>
      <c r="C7180" s="86" t="s">
        <v>710</v>
      </c>
      <c r="D7180" s="86" t="s">
        <v>711</v>
      </c>
      <c r="F7180" s="97">
        <v>0</v>
      </c>
    </row>
    <row r="7181" spans="1:6">
      <c r="A7181" s="96" t="s">
        <v>69</v>
      </c>
      <c r="B7181" s="86" t="s">
        <v>215</v>
      </c>
      <c r="C7181" s="86" t="s">
        <v>712</v>
      </c>
      <c r="D7181" s="86" t="s">
        <v>713</v>
      </c>
      <c r="F7181" s="97">
        <v>0</v>
      </c>
    </row>
    <row r="7182" spans="1:6">
      <c r="A7182" s="96" t="s">
        <v>69</v>
      </c>
      <c r="B7182" s="86" t="s">
        <v>215</v>
      </c>
      <c r="C7182" s="86" t="s">
        <v>714</v>
      </c>
      <c r="D7182" s="86" t="s">
        <v>715</v>
      </c>
      <c r="F7182" s="97">
        <v>0</v>
      </c>
    </row>
    <row r="7183" spans="1:6">
      <c r="A7183" s="96" t="s">
        <v>69</v>
      </c>
      <c r="B7183" s="86" t="s">
        <v>215</v>
      </c>
      <c r="C7183" s="86" t="s">
        <v>716</v>
      </c>
      <c r="D7183" s="86" t="s">
        <v>717</v>
      </c>
      <c r="F7183" s="97">
        <v>0</v>
      </c>
    </row>
    <row r="7184" spans="1:6">
      <c r="A7184" s="96" t="s">
        <v>69</v>
      </c>
      <c r="B7184" s="86" t="s">
        <v>215</v>
      </c>
      <c r="C7184" s="86" t="s">
        <v>718</v>
      </c>
      <c r="D7184" s="86" t="s">
        <v>719</v>
      </c>
      <c r="F7184" s="97">
        <v>0</v>
      </c>
    </row>
    <row r="7185" spans="1:6">
      <c r="A7185" s="96" t="s">
        <v>69</v>
      </c>
      <c r="B7185" s="86" t="s">
        <v>215</v>
      </c>
      <c r="C7185" s="86" t="s">
        <v>720</v>
      </c>
      <c r="D7185" s="86" t="s">
        <v>721</v>
      </c>
      <c r="F7185" s="97">
        <v>0</v>
      </c>
    </row>
    <row r="7186" spans="1:6">
      <c r="A7186" s="96" t="s">
        <v>69</v>
      </c>
      <c r="B7186" s="86" t="s">
        <v>215</v>
      </c>
      <c r="C7186" s="86" t="s">
        <v>722</v>
      </c>
      <c r="D7186" s="86" t="s">
        <v>723</v>
      </c>
      <c r="F7186" s="97">
        <v>0</v>
      </c>
    </row>
    <row r="7187" spans="1:6">
      <c r="A7187" s="96" t="s">
        <v>69</v>
      </c>
      <c r="B7187" s="86" t="s">
        <v>215</v>
      </c>
      <c r="C7187" s="86" t="s">
        <v>724</v>
      </c>
      <c r="D7187" s="86" t="s">
        <v>725</v>
      </c>
      <c r="F7187" s="97">
        <v>0</v>
      </c>
    </row>
    <row r="7188" spans="1:6">
      <c r="A7188" s="96" t="s">
        <v>69</v>
      </c>
      <c r="B7188" s="86" t="s">
        <v>215</v>
      </c>
      <c r="C7188" s="86" t="s">
        <v>726</v>
      </c>
      <c r="D7188" s="86" t="s">
        <v>727</v>
      </c>
      <c r="F7188" s="97">
        <v>0</v>
      </c>
    </row>
    <row r="7189" spans="1:6">
      <c r="A7189" s="96" t="s">
        <v>69</v>
      </c>
      <c r="B7189" s="86" t="s">
        <v>215</v>
      </c>
      <c r="C7189" s="86" t="s">
        <v>728</v>
      </c>
      <c r="D7189" s="86" t="s">
        <v>729</v>
      </c>
      <c r="F7189" s="97">
        <v>0</v>
      </c>
    </row>
    <row r="7190" spans="1:6">
      <c r="A7190" s="96" t="s">
        <v>69</v>
      </c>
      <c r="B7190" s="86" t="s">
        <v>215</v>
      </c>
      <c r="C7190" s="86" t="s">
        <v>730</v>
      </c>
      <c r="D7190" s="86" t="s">
        <v>731</v>
      </c>
      <c r="F7190" s="97">
        <v>0</v>
      </c>
    </row>
    <row r="7191" spans="1:6">
      <c r="A7191" s="96" t="s">
        <v>69</v>
      </c>
      <c r="B7191" s="86" t="s">
        <v>215</v>
      </c>
      <c r="C7191" s="86" t="s">
        <v>732</v>
      </c>
      <c r="D7191" s="86" t="s">
        <v>733</v>
      </c>
      <c r="F7191" s="97">
        <v>0</v>
      </c>
    </row>
    <row r="7192" spans="1:6">
      <c r="A7192" s="96" t="s">
        <v>69</v>
      </c>
      <c r="B7192" s="86" t="s">
        <v>215</v>
      </c>
      <c r="C7192" s="86" t="s">
        <v>734</v>
      </c>
      <c r="D7192" s="86" t="s">
        <v>735</v>
      </c>
      <c r="F7192" s="97">
        <v>0</v>
      </c>
    </row>
    <row r="7193" spans="1:6">
      <c r="A7193" s="96" t="s">
        <v>69</v>
      </c>
      <c r="B7193" s="86" t="s">
        <v>215</v>
      </c>
      <c r="C7193" s="86" t="s">
        <v>736</v>
      </c>
      <c r="D7193" s="86" t="s">
        <v>737</v>
      </c>
      <c r="F7193" s="97">
        <v>0</v>
      </c>
    </row>
    <row r="7194" spans="1:6">
      <c r="A7194" s="96" t="s">
        <v>69</v>
      </c>
      <c r="B7194" s="86" t="s">
        <v>215</v>
      </c>
      <c r="C7194" s="86" t="s">
        <v>738</v>
      </c>
      <c r="D7194" s="86" t="s">
        <v>739</v>
      </c>
      <c r="F7194" s="97">
        <v>0</v>
      </c>
    </row>
    <row r="7195" spans="1:6">
      <c r="A7195" s="96" t="s">
        <v>69</v>
      </c>
      <c r="B7195" s="86" t="s">
        <v>215</v>
      </c>
      <c r="C7195" s="86" t="s">
        <v>740</v>
      </c>
      <c r="D7195" s="86" t="s">
        <v>741</v>
      </c>
      <c r="F7195" s="97">
        <v>0</v>
      </c>
    </row>
    <row r="7196" spans="1:6">
      <c r="A7196" s="96" t="s">
        <v>69</v>
      </c>
      <c r="B7196" s="86" t="s">
        <v>215</v>
      </c>
      <c r="C7196" s="86" t="s">
        <v>742</v>
      </c>
      <c r="D7196" s="86" t="s">
        <v>743</v>
      </c>
      <c r="F7196" s="97">
        <v>0</v>
      </c>
    </row>
    <row r="7197" spans="1:6">
      <c r="A7197" s="96" t="s">
        <v>69</v>
      </c>
      <c r="B7197" s="86" t="s">
        <v>215</v>
      </c>
      <c r="C7197" s="86" t="s">
        <v>744</v>
      </c>
      <c r="D7197" s="86" t="s">
        <v>745</v>
      </c>
      <c r="F7197" s="97">
        <v>0</v>
      </c>
    </row>
    <row r="7198" spans="1:6">
      <c r="A7198" s="96" t="s">
        <v>69</v>
      </c>
      <c r="B7198" s="86" t="s">
        <v>215</v>
      </c>
      <c r="C7198" s="86" t="s">
        <v>746</v>
      </c>
      <c r="D7198" s="86" t="s">
        <v>747</v>
      </c>
      <c r="F7198" s="97">
        <v>0</v>
      </c>
    </row>
    <row r="7199" spans="1:6">
      <c r="A7199" s="96" t="s">
        <v>69</v>
      </c>
      <c r="B7199" s="86" t="s">
        <v>215</v>
      </c>
      <c r="C7199" s="86" t="s">
        <v>748</v>
      </c>
      <c r="D7199" s="86" t="s">
        <v>749</v>
      </c>
      <c r="F7199" s="97">
        <v>0</v>
      </c>
    </row>
    <row r="7200" spans="1:6">
      <c r="A7200" s="96" t="s">
        <v>69</v>
      </c>
      <c r="B7200" s="86" t="s">
        <v>215</v>
      </c>
      <c r="C7200" s="86" t="s">
        <v>750</v>
      </c>
      <c r="D7200" s="86" t="s">
        <v>751</v>
      </c>
      <c r="F7200" s="97">
        <v>0</v>
      </c>
    </row>
    <row r="7201" spans="1:6">
      <c r="A7201" s="96" t="s">
        <v>69</v>
      </c>
      <c r="B7201" s="86" t="s">
        <v>215</v>
      </c>
      <c r="C7201" s="86" t="s">
        <v>752</v>
      </c>
      <c r="D7201" s="86" t="s">
        <v>753</v>
      </c>
      <c r="F7201" s="97">
        <v>0</v>
      </c>
    </row>
    <row r="7202" spans="1:6">
      <c r="A7202" s="96" t="s">
        <v>69</v>
      </c>
      <c r="B7202" s="86" t="s">
        <v>215</v>
      </c>
      <c r="C7202" s="86" t="s">
        <v>754</v>
      </c>
      <c r="D7202" s="86" t="s">
        <v>755</v>
      </c>
      <c r="F7202" s="97">
        <v>0</v>
      </c>
    </row>
    <row r="7203" spans="1:6">
      <c r="A7203" s="96" t="s">
        <v>69</v>
      </c>
      <c r="B7203" s="86" t="s">
        <v>215</v>
      </c>
      <c r="C7203" s="86" t="s">
        <v>756</v>
      </c>
      <c r="D7203" s="86" t="s">
        <v>757</v>
      </c>
      <c r="F7203" s="97">
        <v>0</v>
      </c>
    </row>
    <row r="7204" spans="1:6">
      <c r="A7204" s="96" t="s">
        <v>69</v>
      </c>
      <c r="B7204" s="86" t="s">
        <v>215</v>
      </c>
      <c r="C7204" s="86" t="s">
        <v>758</v>
      </c>
      <c r="D7204" s="86" t="s">
        <v>759</v>
      </c>
      <c r="F7204" s="97">
        <v>0</v>
      </c>
    </row>
    <row r="7205" spans="1:6">
      <c r="A7205" s="96" t="s">
        <v>69</v>
      </c>
      <c r="B7205" s="86" t="s">
        <v>215</v>
      </c>
      <c r="C7205" s="86" t="s">
        <v>760</v>
      </c>
      <c r="D7205" s="86" t="s">
        <v>761</v>
      </c>
      <c r="F7205" s="97">
        <v>0</v>
      </c>
    </row>
    <row r="7206" spans="1:6">
      <c r="A7206" s="96" t="s">
        <v>69</v>
      </c>
      <c r="B7206" s="86" t="s">
        <v>215</v>
      </c>
      <c r="C7206" s="86" t="s">
        <v>762</v>
      </c>
      <c r="D7206" s="86" t="s">
        <v>763</v>
      </c>
      <c r="F7206" s="97">
        <v>0</v>
      </c>
    </row>
    <row r="7207" spans="1:6">
      <c r="A7207" s="96" t="s">
        <v>69</v>
      </c>
      <c r="B7207" s="86" t="s">
        <v>215</v>
      </c>
      <c r="C7207" s="86" t="s">
        <v>764</v>
      </c>
      <c r="D7207" s="86" t="s">
        <v>765</v>
      </c>
      <c r="F7207" s="97">
        <v>0</v>
      </c>
    </row>
    <row r="7208" spans="1:6">
      <c r="A7208" s="96" t="s">
        <v>69</v>
      </c>
      <c r="B7208" s="86" t="s">
        <v>215</v>
      </c>
      <c r="C7208" s="86" t="s">
        <v>766</v>
      </c>
      <c r="D7208" s="86" t="s">
        <v>767</v>
      </c>
      <c r="F7208" s="97">
        <v>0</v>
      </c>
    </row>
    <row r="7209" spans="1:6">
      <c r="A7209" s="96" t="s">
        <v>69</v>
      </c>
      <c r="B7209" s="86" t="s">
        <v>215</v>
      </c>
      <c r="C7209" s="86" t="s">
        <v>768</v>
      </c>
      <c r="D7209" s="86" t="s">
        <v>769</v>
      </c>
      <c r="F7209" s="97">
        <v>0</v>
      </c>
    </row>
    <row r="7210" spans="1:6">
      <c r="A7210" s="96" t="s">
        <v>69</v>
      </c>
      <c r="B7210" s="86" t="s">
        <v>215</v>
      </c>
      <c r="C7210" s="86" t="s">
        <v>770</v>
      </c>
      <c r="D7210" s="86" t="s">
        <v>771</v>
      </c>
      <c r="F7210" s="97">
        <v>0</v>
      </c>
    </row>
    <row r="7211" spans="1:6">
      <c r="A7211" s="96" t="s">
        <v>69</v>
      </c>
      <c r="B7211" s="86" t="s">
        <v>215</v>
      </c>
      <c r="C7211" s="86" t="s">
        <v>772</v>
      </c>
      <c r="D7211" s="86" t="s">
        <v>773</v>
      </c>
      <c r="F7211" s="97">
        <v>0</v>
      </c>
    </row>
    <row r="7212" spans="1:6">
      <c r="A7212" s="96" t="s">
        <v>69</v>
      </c>
      <c r="B7212" s="86" t="s">
        <v>215</v>
      </c>
      <c r="C7212" s="86" t="s">
        <v>774</v>
      </c>
      <c r="D7212" s="86" t="s">
        <v>775</v>
      </c>
      <c r="F7212" s="97">
        <v>0</v>
      </c>
    </row>
    <row r="7213" spans="1:6">
      <c r="A7213" s="96" t="s">
        <v>69</v>
      </c>
      <c r="B7213" s="86" t="s">
        <v>215</v>
      </c>
      <c r="C7213" s="86" t="s">
        <v>776</v>
      </c>
      <c r="D7213" s="86" t="s">
        <v>777</v>
      </c>
      <c r="F7213" s="97">
        <v>0</v>
      </c>
    </row>
    <row r="7214" spans="1:6">
      <c r="A7214" s="96" t="s">
        <v>69</v>
      </c>
      <c r="B7214" s="86" t="s">
        <v>215</v>
      </c>
      <c r="C7214" s="86" t="s">
        <v>778</v>
      </c>
      <c r="D7214" s="86" t="s">
        <v>779</v>
      </c>
      <c r="F7214" s="97">
        <v>0</v>
      </c>
    </row>
    <row r="7215" spans="1:6">
      <c r="A7215" s="96" t="s">
        <v>69</v>
      </c>
      <c r="B7215" s="86" t="s">
        <v>215</v>
      </c>
      <c r="C7215" s="86" t="s">
        <v>780</v>
      </c>
      <c r="D7215" s="86" t="s">
        <v>781</v>
      </c>
      <c r="F7215" s="97">
        <v>0</v>
      </c>
    </row>
    <row r="7216" spans="1:6">
      <c r="A7216" s="96" t="s">
        <v>69</v>
      </c>
      <c r="B7216" s="86" t="s">
        <v>215</v>
      </c>
      <c r="C7216" s="86" t="s">
        <v>782</v>
      </c>
      <c r="D7216" s="86" t="s">
        <v>783</v>
      </c>
      <c r="F7216" s="97">
        <v>0</v>
      </c>
    </row>
    <row r="7217" spans="1:6">
      <c r="A7217" s="96" t="s">
        <v>69</v>
      </c>
      <c r="B7217" s="86" t="s">
        <v>215</v>
      </c>
      <c r="C7217" s="86" t="s">
        <v>784</v>
      </c>
      <c r="D7217" s="86" t="s">
        <v>785</v>
      </c>
      <c r="F7217" s="97">
        <v>0</v>
      </c>
    </row>
    <row r="7218" spans="1:6">
      <c r="A7218" s="96" t="s">
        <v>69</v>
      </c>
      <c r="B7218" s="86" t="s">
        <v>215</v>
      </c>
      <c r="C7218" s="86" t="s">
        <v>786</v>
      </c>
      <c r="D7218" s="86" t="s">
        <v>787</v>
      </c>
      <c r="F7218" s="97">
        <v>0</v>
      </c>
    </row>
    <row r="7219" spans="1:6">
      <c r="A7219" s="96" t="s">
        <v>69</v>
      </c>
      <c r="B7219" s="86" t="s">
        <v>215</v>
      </c>
      <c r="C7219" s="86" t="s">
        <v>788</v>
      </c>
      <c r="D7219" s="86" t="s">
        <v>789</v>
      </c>
      <c r="F7219" s="97">
        <v>0</v>
      </c>
    </row>
    <row r="7220" spans="1:6">
      <c r="A7220" s="96" t="s">
        <v>69</v>
      </c>
      <c r="B7220" s="86" t="s">
        <v>215</v>
      </c>
      <c r="C7220" s="86" t="s">
        <v>790</v>
      </c>
      <c r="D7220" s="86" t="s">
        <v>791</v>
      </c>
      <c r="F7220" s="98">
        <v>1</v>
      </c>
    </row>
    <row r="7221" spans="1:6">
      <c r="A7221" s="96" t="s">
        <v>69</v>
      </c>
      <c r="B7221" s="86" t="s">
        <v>215</v>
      </c>
      <c r="C7221" s="86" t="s">
        <v>792</v>
      </c>
      <c r="D7221" s="86" t="s">
        <v>793</v>
      </c>
      <c r="F7221" s="97">
        <v>0</v>
      </c>
    </row>
    <row r="7222" spans="1:6">
      <c r="A7222" s="96" t="s">
        <v>69</v>
      </c>
      <c r="B7222" s="86" t="s">
        <v>215</v>
      </c>
      <c r="C7222" s="86" t="s">
        <v>794</v>
      </c>
      <c r="D7222" s="86" t="s">
        <v>795</v>
      </c>
      <c r="F7222" s="97">
        <v>0</v>
      </c>
    </row>
    <row r="7223" spans="1:6">
      <c r="A7223" s="96" t="s">
        <v>69</v>
      </c>
      <c r="B7223" s="86" t="s">
        <v>215</v>
      </c>
      <c r="C7223" s="86" t="s">
        <v>796</v>
      </c>
      <c r="D7223" s="86" t="s">
        <v>797</v>
      </c>
      <c r="F7223" s="97">
        <v>0</v>
      </c>
    </row>
    <row r="7224" spans="1:6">
      <c r="A7224" s="96" t="s">
        <v>69</v>
      </c>
      <c r="B7224" s="86" t="s">
        <v>215</v>
      </c>
      <c r="C7224" s="86" t="s">
        <v>798</v>
      </c>
      <c r="D7224" s="86" t="s">
        <v>799</v>
      </c>
      <c r="F7224" s="97">
        <v>0</v>
      </c>
    </row>
    <row r="7225" spans="1:6">
      <c r="A7225" s="96" t="s">
        <v>69</v>
      </c>
      <c r="B7225" s="86" t="s">
        <v>215</v>
      </c>
      <c r="C7225" s="86" t="s">
        <v>800</v>
      </c>
      <c r="D7225" s="86" t="s">
        <v>801</v>
      </c>
      <c r="F7225" s="97">
        <v>0</v>
      </c>
    </row>
    <row r="7226" spans="1:6">
      <c r="A7226" s="96" t="s">
        <v>69</v>
      </c>
      <c r="B7226" s="86" t="s">
        <v>215</v>
      </c>
      <c r="C7226" s="86" t="s">
        <v>802</v>
      </c>
      <c r="D7226" s="86" t="s">
        <v>803</v>
      </c>
      <c r="F7226" s="97">
        <v>0</v>
      </c>
    </row>
    <row r="7227" spans="1:6">
      <c r="A7227" s="96" t="s">
        <v>69</v>
      </c>
      <c r="B7227" s="86" t="s">
        <v>215</v>
      </c>
      <c r="C7227" s="86" t="s">
        <v>805</v>
      </c>
      <c r="D7227" s="86" t="s">
        <v>806</v>
      </c>
      <c r="F7227" s="97">
        <v>0</v>
      </c>
    </row>
    <row r="7228" spans="1:6">
      <c r="A7228" s="96" t="s">
        <v>69</v>
      </c>
      <c r="B7228" s="86" t="s">
        <v>215</v>
      </c>
      <c r="C7228" s="86" t="s">
        <v>807</v>
      </c>
      <c r="D7228" s="86" t="s">
        <v>808</v>
      </c>
      <c r="F7228" s="97">
        <v>0</v>
      </c>
    </row>
    <row r="7229" spans="1:6">
      <c r="A7229" s="96" t="s">
        <v>69</v>
      </c>
      <c r="B7229" s="86" t="s">
        <v>215</v>
      </c>
      <c r="C7229" s="86" t="s">
        <v>809</v>
      </c>
      <c r="D7229" s="86" t="s">
        <v>810</v>
      </c>
      <c r="F7229" s="97">
        <v>0</v>
      </c>
    </row>
    <row r="7230" spans="1:6">
      <c r="A7230" s="96" t="s">
        <v>69</v>
      </c>
      <c r="B7230" s="86" t="s">
        <v>215</v>
      </c>
      <c r="C7230" s="86" t="s">
        <v>811</v>
      </c>
      <c r="D7230" s="86" t="s">
        <v>812</v>
      </c>
      <c r="F7230" s="97">
        <v>0</v>
      </c>
    </row>
    <row r="7231" spans="1:6">
      <c r="A7231" s="96" t="s">
        <v>69</v>
      </c>
      <c r="B7231" s="86" t="s">
        <v>215</v>
      </c>
      <c r="C7231" s="86" t="s">
        <v>813</v>
      </c>
      <c r="D7231" s="86" t="s">
        <v>814</v>
      </c>
      <c r="F7231" s="97">
        <v>0</v>
      </c>
    </row>
    <row r="7232" spans="1:6">
      <c r="A7232" s="96" t="s">
        <v>69</v>
      </c>
      <c r="B7232" s="86" t="s">
        <v>215</v>
      </c>
      <c r="C7232" s="86" t="s">
        <v>815</v>
      </c>
      <c r="D7232" s="86" t="s">
        <v>816</v>
      </c>
      <c r="F7232" s="97">
        <v>0</v>
      </c>
    </row>
    <row r="7233" spans="1:6">
      <c r="A7233" s="96" t="s">
        <v>69</v>
      </c>
      <c r="B7233" s="86" t="s">
        <v>215</v>
      </c>
      <c r="C7233" s="86" t="s">
        <v>817</v>
      </c>
      <c r="D7233" s="86" t="s">
        <v>818</v>
      </c>
      <c r="F7233" s="97">
        <v>0</v>
      </c>
    </row>
    <row r="7234" spans="1:6">
      <c r="A7234" s="96" t="s">
        <v>69</v>
      </c>
      <c r="B7234" s="86" t="s">
        <v>215</v>
      </c>
      <c r="C7234" s="86" t="s">
        <v>819</v>
      </c>
      <c r="D7234" s="86" t="s">
        <v>820</v>
      </c>
      <c r="F7234" s="97">
        <v>0</v>
      </c>
    </row>
    <row r="7235" spans="1:6">
      <c r="A7235" s="96" t="s">
        <v>69</v>
      </c>
      <c r="B7235" s="86" t="s">
        <v>215</v>
      </c>
      <c r="C7235" s="86" t="s">
        <v>821</v>
      </c>
      <c r="D7235" s="86" t="s">
        <v>822</v>
      </c>
      <c r="F7235" s="97">
        <v>0</v>
      </c>
    </row>
    <row r="7236" spans="1:6">
      <c r="A7236" s="96" t="s">
        <v>69</v>
      </c>
      <c r="B7236" s="86" t="s">
        <v>215</v>
      </c>
      <c r="C7236" s="86" t="s">
        <v>823</v>
      </c>
      <c r="D7236" s="86" t="s">
        <v>824</v>
      </c>
      <c r="F7236" s="97">
        <v>0</v>
      </c>
    </row>
    <row r="7237" spans="1:6">
      <c r="A7237" s="96" t="s">
        <v>69</v>
      </c>
      <c r="B7237" s="86" t="s">
        <v>215</v>
      </c>
      <c r="C7237" s="86" t="s">
        <v>825</v>
      </c>
      <c r="D7237" s="86" t="s">
        <v>826</v>
      </c>
      <c r="F7237" s="97">
        <v>0</v>
      </c>
    </row>
    <row r="7238" spans="1:6">
      <c r="A7238" s="96" t="s">
        <v>69</v>
      </c>
      <c r="B7238" s="86" t="s">
        <v>215</v>
      </c>
      <c r="C7238" s="86" t="s">
        <v>827</v>
      </c>
      <c r="D7238" s="86" t="s">
        <v>828</v>
      </c>
      <c r="F7238" s="97">
        <v>0</v>
      </c>
    </row>
    <row r="7239" spans="1:6">
      <c r="A7239" s="96" t="s">
        <v>69</v>
      </c>
      <c r="B7239" s="86" t="s">
        <v>215</v>
      </c>
      <c r="C7239" s="86" t="s">
        <v>829</v>
      </c>
      <c r="D7239" s="86" t="s">
        <v>830</v>
      </c>
      <c r="F7239" s="97">
        <v>0</v>
      </c>
    </row>
    <row r="7240" spans="1:6">
      <c r="A7240" s="96" t="s">
        <v>69</v>
      </c>
      <c r="B7240" s="86" t="s">
        <v>215</v>
      </c>
      <c r="C7240" s="86" t="s">
        <v>831</v>
      </c>
      <c r="D7240" s="86" t="s">
        <v>832</v>
      </c>
      <c r="F7240" s="97">
        <v>0</v>
      </c>
    </row>
    <row r="7241" spans="1:6">
      <c r="A7241" s="96" t="s">
        <v>69</v>
      </c>
      <c r="B7241" s="86" t="s">
        <v>215</v>
      </c>
      <c r="C7241" s="86" t="s">
        <v>833</v>
      </c>
      <c r="D7241" s="86" t="s">
        <v>834</v>
      </c>
      <c r="F7241" s="97">
        <v>0</v>
      </c>
    </row>
    <row r="7242" spans="1:6">
      <c r="A7242" s="96" t="s">
        <v>69</v>
      </c>
      <c r="B7242" s="86" t="s">
        <v>215</v>
      </c>
      <c r="C7242" s="86" t="s">
        <v>835</v>
      </c>
      <c r="D7242" s="86" t="s">
        <v>836</v>
      </c>
      <c r="F7242" s="97">
        <v>0</v>
      </c>
    </row>
    <row r="7243" spans="1:6">
      <c r="A7243" s="96" t="s">
        <v>69</v>
      </c>
      <c r="B7243" s="86" t="s">
        <v>215</v>
      </c>
      <c r="C7243" s="86" t="s">
        <v>837</v>
      </c>
      <c r="D7243" s="86" t="s">
        <v>838</v>
      </c>
      <c r="F7243" s="97">
        <v>0</v>
      </c>
    </row>
    <row r="7244" spans="1:6">
      <c r="A7244" s="96" t="s">
        <v>69</v>
      </c>
      <c r="B7244" s="86" t="s">
        <v>215</v>
      </c>
      <c r="C7244" s="86" t="s">
        <v>839</v>
      </c>
      <c r="D7244" s="86" t="s">
        <v>840</v>
      </c>
      <c r="F7244" s="97">
        <v>0</v>
      </c>
    </row>
    <row r="7245" spans="1:6">
      <c r="A7245" s="96" t="s">
        <v>69</v>
      </c>
      <c r="B7245" s="86" t="s">
        <v>215</v>
      </c>
      <c r="C7245" s="86" t="s">
        <v>841</v>
      </c>
      <c r="D7245" s="86" t="s">
        <v>842</v>
      </c>
      <c r="F7245" s="97">
        <v>0</v>
      </c>
    </row>
    <row r="7246" spans="1:6">
      <c r="A7246" s="96" t="s">
        <v>69</v>
      </c>
      <c r="B7246" s="86" t="s">
        <v>215</v>
      </c>
      <c r="C7246" s="86" t="s">
        <v>844</v>
      </c>
      <c r="D7246" s="86" t="s">
        <v>845</v>
      </c>
      <c r="F7246" s="97">
        <v>0</v>
      </c>
    </row>
    <row r="7247" spans="1:6">
      <c r="A7247" s="96" t="s">
        <v>69</v>
      </c>
      <c r="B7247" s="86" t="s">
        <v>215</v>
      </c>
      <c r="C7247" s="86" t="s">
        <v>846</v>
      </c>
      <c r="D7247" s="86" t="s">
        <v>847</v>
      </c>
      <c r="F7247" s="97">
        <v>0</v>
      </c>
    </row>
    <row r="7248" spans="1:6">
      <c r="A7248" s="96" t="s">
        <v>69</v>
      </c>
      <c r="B7248" s="86" t="s">
        <v>215</v>
      </c>
      <c r="C7248" s="86" t="s">
        <v>848</v>
      </c>
      <c r="D7248" s="86" t="s">
        <v>849</v>
      </c>
      <c r="F7248" s="97">
        <v>0</v>
      </c>
    </row>
    <row r="7249" spans="1:6">
      <c r="A7249" s="96" t="s">
        <v>69</v>
      </c>
      <c r="B7249" s="86" t="s">
        <v>215</v>
      </c>
      <c r="C7249" s="86" t="s">
        <v>850</v>
      </c>
      <c r="D7249" s="86" t="s">
        <v>851</v>
      </c>
      <c r="F7249" s="97">
        <v>0</v>
      </c>
    </row>
    <row r="7250" spans="1:6">
      <c r="A7250" s="96" t="s">
        <v>69</v>
      </c>
      <c r="B7250" s="86" t="s">
        <v>215</v>
      </c>
      <c r="C7250" s="86" t="s">
        <v>852</v>
      </c>
      <c r="D7250" s="86" t="s">
        <v>853</v>
      </c>
      <c r="F7250" s="97">
        <v>0</v>
      </c>
    </row>
    <row r="7251" spans="1:6">
      <c r="A7251" s="96" t="s">
        <v>69</v>
      </c>
      <c r="B7251" s="86" t="s">
        <v>215</v>
      </c>
      <c r="C7251" s="86" t="s">
        <v>854</v>
      </c>
      <c r="D7251" s="86" t="s">
        <v>855</v>
      </c>
      <c r="F7251" s="97">
        <v>0</v>
      </c>
    </row>
    <row r="7252" spans="1:6">
      <c r="A7252" s="96" t="s">
        <v>69</v>
      </c>
      <c r="B7252" s="86" t="s">
        <v>215</v>
      </c>
      <c r="C7252" s="86" t="s">
        <v>856</v>
      </c>
      <c r="D7252" s="86" t="s">
        <v>857</v>
      </c>
      <c r="F7252" s="97">
        <v>0</v>
      </c>
    </row>
    <row r="7253" spans="1:6">
      <c r="A7253" s="96" t="s">
        <v>69</v>
      </c>
      <c r="B7253" s="86" t="s">
        <v>215</v>
      </c>
      <c r="C7253" s="86" t="s">
        <v>858</v>
      </c>
      <c r="D7253" s="86" t="s">
        <v>859</v>
      </c>
      <c r="F7253" s="97">
        <v>0</v>
      </c>
    </row>
    <row r="7254" spans="1:6">
      <c r="A7254" s="96" t="s">
        <v>69</v>
      </c>
      <c r="B7254" s="86" t="s">
        <v>215</v>
      </c>
      <c r="C7254" s="86" t="s">
        <v>860</v>
      </c>
      <c r="D7254" s="86" t="s">
        <v>861</v>
      </c>
      <c r="F7254" s="97">
        <v>0</v>
      </c>
    </row>
    <row r="7255" spans="1:6">
      <c r="A7255" s="96" t="s">
        <v>69</v>
      </c>
      <c r="B7255" s="86" t="s">
        <v>215</v>
      </c>
      <c r="C7255" s="86" t="s">
        <v>862</v>
      </c>
      <c r="D7255" s="86" t="s">
        <v>863</v>
      </c>
      <c r="F7255" s="97">
        <v>0</v>
      </c>
    </row>
    <row r="7256" spans="1:6">
      <c r="A7256" s="96" t="s">
        <v>69</v>
      </c>
      <c r="B7256" s="86" t="s">
        <v>215</v>
      </c>
      <c r="C7256" s="86" t="s">
        <v>864</v>
      </c>
      <c r="D7256" s="86" t="s">
        <v>865</v>
      </c>
      <c r="F7256" s="97">
        <v>0</v>
      </c>
    </row>
    <row r="7257" spans="1:6">
      <c r="A7257" s="96" t="s">
        <v>69</v>
      </c>
      <c r="B7257" s="86" t="s">
        <v>215</v>
      </c>
      <c r="C7257" s="86" t="s">
        <v>866</v>
      </c>
      <c r="D7257" s="86" t="s">
        <v>867</v>
      </c>
      <c r="F7257" s="97">
        <v>0</v>
      </c>
    </row>
    <row r="7258" spans="1:6">
      <c r="A7258" s="96" t="s">
        <v>69</v>
      </c>
      <c r="B7258" s="86" t="s">
        <v>215</v>
      </c>
      <c r="C7258" s="86" t="s">
        <v>868</v>
      </c>
      <c r="D7258" s="86" t="s">
        <v>869</v>
      </c>
      <c r="F7258" s="98">
        <v>2</v>
      </c>
    </row>
    <row r="7259" spans="1:6">
      <c r="A7259" s="96" t="s">
        <v>69</v>
      </c>
      <c r="B7259" s="86" t="s">
        <v>215</v>
      </c>
      <c r="C7259" s="86" t="s">
        <v>870</v>
      </c>
      <c r="D7259" s="86" t="s">
        <v>871</v>
      </c>
      <c r="F7259" s="97">
        <v>0</v>
      </c>
    </row>
    <row r="7260" spans="1:6">
      <c r="A7260" s="96" t="s">
        <v>69</v>
      </c>
      <c r="B7260" s="86" t="s">
        <v>215</v>
      </c>
      <c r="C7260" s="86" t="s">
        <v>872</v>
      </c>
      <c r="D7260" s="86" t="s">
        <v>873</v>
      </c>
      <c r="F7260" s="97">
        <v>0</v>
      </c>
    </row>
    <row r="7261" spans="1:6">
      <c r="A7261" s="96" t="s">
        <v>69</v>
      </c>
      <c r="B7261" s="86" t="s">
        <v>215</v>
      </c>
      <c r="C7261" s="86" t="s">
        <v>874</v>
      </c>
      <c r="D7261" s="86" t="s">
        <v>875</v>
      </c>
      <c r="F7261" s="97">
        <v>0</v>
      </c>
    </row>
    <row r="7262" spans="1:6">
      <c r="A7262" s="96" t="s">
        <v>69</v>
      </c>
      <c r="B7262" s="86" t="s">
        <v>215</v>
      </c>
      <c r="C7262" s="86" t="s">
        <v>876</v>
      </c>
      <c r="D7262" s="86" t="s">
        <v>877</v>
      </c>
      <c r="F7262" s="97">
        <v>0</v>
      </c>
    </row>
    <row r="7263" spans="1:6">
      <c r="A7263" s="96" t="s">
        <v>69</v>
      </c>
      <c r="B7263" s="86" t="s">
        <v>215</v>
      </c>
      <c r="C7263" s="86" t="s">
        <v>878</v>
      </c>
      <c r="D7263" s="86" t="s">
        <v>879</v>
      </c>
      <c r="F7263" s="97">
        <v>0</v>
      </c>
    </row>
    <row r="7264" spans="1:6">
      <c r="A7264" s="96" t="s">
        <v>69</v>
      </c>
      <c r="B7264" s="86" t="s">
        <v>215</v>
      </c>
      <c r="C7264" s="86" t="s">
        <v>880</v>
      </c>
      <c r="D7264" s="86" t="s">
        <v>881</v>
      </c>
      <c r="F7264" s="97">
        <v>0</v>
      </c>
    </row>
    <row r="7265" spans="1:6">
      <c r="A7265" s="96" t="s">
        <v>69</v>
      </c>
      <c r="B7265" s="86" t="s">
        <v>215</v>
      </c>
      <c r="C7265" s="86" t="s">
        <v>882</v>
      </c>
      <c r="D7265" s="86" t="s">
        <v>883</v>
      </c>
      <c r="F7265" s="97">
        <v>0</v>
      </c>
    </row>
    <row r="7266" spans="1:6">
      <c r="A7266" s="96" t="s">
        <v>69</v>
      </c>
      <c r="B7266" s="86" t="s">
        <v>215</v>
      </c>
      <c r="C7266" s="86" t="s">
        <v>884</v>
      </c>
      <c r="D7266" s="86" t="s">
        <v>885</v>
      </c>
      <c r="F7266" s="97">
        <v>0</v>
      </c>
    </row>
    <row r="7267" spans="1:6">
      <c r="A7267" s="96" t="s">
        <v>69</v>
      </c>
      <c r="B7267" s="86" t="s">
        <v>215</v>
      </c>
      <c r="C7267" s="86" t="s">
        <v>886</v>
      </c>
      <c r="D7267" s="86" t="s">
        <v>887</v>
      </c>
      <c r="F7267" s="97">
        <v>0</v>
      </c>
    </row>
    <row r="7268" spans="1:6">
      <c r="A7268" s="96" t="s">
        <v>69</v>
      </c>
      <c r="B7268" s="86" t="s">
        <v>215</v>
      </c>
      <c r="C7268" s="86" t="s">
        <v>888</v>
      </c>
      <c r="D7268" s="86" t="s">
        <v>889</v>
      </c>
      <c r="F7268" s="97">
        <v>0</v>
      </c>
    </row>
    <row r="7269" spans="1:6">
      <c r="A7269" s="96" t="s">
        <v>69</v>
      </c>
      <c r="B7269" s="86" t="s">
        <v>215</v>
      </c>
      <c r="C7269" s="86" t="s">
        <v>890</v>
      </c>
      <c r="D7269" s="86" t="s">
        <v>891</v>
      </c>
      <c r="F7269" s="97">
        <v>0</v>
      </c>
    </row>
    <row r="7270" spans="1:6">
      <c r="A7270" s="96" t="s">
        <v>69</v>
      </c>
      <c r="B7270" s="86" t="s">
        <v>215</v>
      </c>
      <c r="C7270" s="86" t="s">
        <v>892</v>
      </c>
      <c r="D7270" s="86" t="s">
        <v>893</v>
      </c>
      <c r="F7270" s="97">
        <v>0</v>
      </c>
    </row>
    <row r="7271" spans="1:6">
      <c r="A7271" s="96" t="s">
        <v>69</v>
      </c>
      <c r="B7271" s="86" t="s">
        <v>215</v>
      </c>
      <c r="C7271" s="86" t="s">
        <v>895</v>
      </c>
      <c r="D7271" s="86" t="s">
        <v>896</v>
      </c>
      <c r="F7271" s="97">
        <v>0</v>
      </c>
    </row>
    <row r="7272" spans="1:6">
      <c r="A7272" s="96" t="s">
        <v>69</v>
      </c>
      <c r="B7272" s="86" t="s">
        <v>215</v>
      </c>
      <c r="C7272" s="86" t="s">
        <v>898</v>
      </c>
      <c r="D7272" s="86" t="s">
        <v>899</v>
      </c>
      <c r="F7272" s="97">
        <v>0</v>
      </c>
    </row>
    <row r="7273" spans="1:6">
      <c r="A7273" s="96" t="s">
        <v>69</v>
      </c>
      <c r="B7273" s="86" t="s">
        <v>215</v>
      </c>
      <c r="C7273" s="86" t="s">
        <v>900</v>
      </c>
      <c r="D7273" s="86" t="s">
        <v>901</v>
      </c>
      <c r="F7273" s="97">
        <v>0</v>
      </c>
    </row>
    <row r="7274" spans="1:6">
      <c r="A7274" s="96" t="s">
        <v>69</v>
      </c>
      <c r="B7274" s="86" t="s">
        <v>215</v>
      </c>
      <c r="C7274" s="86" t="s">
        <v>902</v>
      </c>
      <c r="D7274" s="86" t="s">
        <v>903</v>
      </c>
      <c r="F7274" s="97">
        <v>0</v>
      </c>
    </row>
    <row r="7275" spans="1:6">
      <c r="A7275" s="96" t="s">
        <v>69</v>
      </c>
      <c r="B7275" s="86" t="s">
        <v>215</v>
      </c>
      <c r="C7275" s="86" t="s">
        <v>904</v>
      </c>
      <c r="D7275" s="86" t="s">
        <v>905</v>
      </c>
      <c r="F7275" s="97">
        <v>0</v>
      </c>
    </row>
    <row r="7276" spans="1:6">
      <c r="A7276" s="96" t="s">
        <v>69</v>
      </c>
      <c r="B7276" s="86" t="s">
        <v>215</v>
      </c>
      <c r="C7276" s="86" t="s">
        <v>906</v>
      </c>
      <c r="D7276" s="86" t="s">
        <v>907</v>
      </c>
      <c r="F7276" s="97">
        <v>0</v>
      </c>
    </row>
    <row r="7277" spans="1:6">
      <c r="A7277" s="96" t="s">
        <v>69</v>
      </c>
      <c r="B7277" s="86" t="s">
        <v>215</v>
      </c>
      <c r="C7277" s="86" t="s">
        <v>908</v>
      </c>
      <c r="D7277" s="86" t="s">
        <v>909</v>
      </c>
      <c r="F7277" s="97">
        <v>0</v>
      </c>
    </row>
    <row r="7278" spans="1:6">
      <c r="A7278" s="96" t="s">
        <v>69</v>
      </c>
      <c r="B7278" s="86" t="s">
        <v>215</v>
      </c>
      <c r="C7278" s="86" t="s">
        <v>910</v>
      </c>
      <c r="D7278" s="86" t="s">
        <v>911</v>
      </c>
      <c r="F7278" s="97">
        <v>0</v>
      </c>
    </row>
    <row r="7279" spans="1:6">
      <c r="A7279" s="96" t="s">
        <v>69</v>
      </c>
      <c r="B7279" s="86" t="s">
        <v>215</v>
      </c>
      <c r="C7279" s="86" t="s">
        <v>912</v>
      </c>
      <c r="D7279" s="86" t="s">
        <v>913</v>
      </c>
      <c r="F7279" s="98">
        <v>1</v>
      </c>
    </row>
    <row r="7280" spans="1:6">
      <c r="A7280" s="96" t="s">
        <v>69</v>
      </c>
      <c r="B7280" s="86" t="s">
        <v>215</v>
      </c>
      <c r="C7280" s="86" t="s">
        <v>914</v>
      </c>
      <c r="D7280" s="86" t="s">
        <v>915</v>
      </c>
      <c r="F7280" s="97">
        <v>0</v>
      </c>
    </row>
    <row r="7281" spans="1:6">
      <c r="A7281" s="96" t="s">
        <v>69</v>
      </c>
      <c r="B7281" s="86" t="s">
        <v>215</v>
      </c>
      <c r="C7281" s="86" t="s">
        <v>916</v>
      </c>
      <c r="D7281" s="86" t="s">
        <v>917</v>
      </c>
      <c r="F7281" s="97">
        <v>0</v>
      </c>
    </row>
    <row r="7282" spans="1:6">
      <c r="A7282" s="96" t="s">
        <v>69</v>
      </c>
      <c r="B7282" s="86" t="s">
        <v>215</v>
      </c>
      <c r="C7282" s="86" t="s">
        <v>918</v>
      </c>
      <c r="D7282" s="86" t="s">
        <v>919</v>
      </c>
      <c r="F7282" s="97">
        <v>0</v>
      </c>
    </row>
    <row r="7283" spans="1:6">
      <c r="A7283" s="96" t="s">
        <v>69</v>
      </c>
      <c r="B7283" s="86" t="s">
        <v>215</v>
      </c>
      <c r="C7283" s="86" t="s">
        <v>920</v>
      </c>
      <c r="D7283" s="86" t="s">
        <v>921</v>
      </c>
      <c r="F7283" s="98">
        <v>1</v>
      </c>
    </row>
    <row r="7284" spans="1:6">
      <c r="A7284" s="96" t="s">
        <v>69</v>
      </c>
      <c r="B7284" s="86" t="s">
        <v>215</v>
      </c>
      <c r="C7284" s="86" t="s">
        <v>922</v>
      </c>
      <c r="D7284" s="86" t="s">
        <v>923</v>
      </c>
      <c r="F7284" s="97">
        <v>0</v>
      </c>
    </row>
    <row r="7285" spans="1:6">
      <c r="A7285" s="96" t="s">
        <v>69</v>
      </c>
      <c r="B7285" s="86" t="s">
        <v>215</v>
      </c>
      <c r="C7285" s="86" t="s">
        <v>924</v>
      </c>
      <c r="D7285" s="86" t="s">
        <v>925</v>
      </c>
      <c r="F7285" s="97">
        <v>0</v>
      </c>
    </row>
    <row r="7286" spans="1:6">
      <c r="A7286" s="96" t="s">
        <v>69</v>
      </c>
      <c r="B7286" s="86" t="s">
        <v>215</v>
      </c>
      <c r="C7286" s="86" t="s">
        <v>926</v>
      </c>
      <c r="D7286" s="86" t="s">
        <v>927</v>
      </c>
      <c r="F7286" s="97">
        <v>0</v>
      </c>
    </row>
    <row r="7287" spans="1:6">
      <c r="A7287" s="96" t="s">
        <v>69</v>
      </c>
      <c r="B7287" s="86" t="s">
        <v>215</v>
      </c>
      <c r="C7287" s="86" t="s">
        <v>928</v>
      </c>
      <c r="D7287" s="86" t="s">
        <v>929</v>
      </c>
      <c r="F7287" s="97">
        <v>0</v>
      </c>
    </row>
    <row r="7288" spans="1:6">
      <c r="A7288" s="96" t="s">
        <v>69</v>
      </c>
      <c r="B7288" s="86" t="s">
        <v>215</v>
      </c>
      <c r="C7288" s="86" t="s">
        <v>930</v>
      </c>
      <c r="D7288" s="86" t="s">
        <v>931</v>
      </c>
      <c r="F7288" s="97">
        <v>0</v>
      </c>
    </row>
    <row r="7289" spans="1:6">
      <c r="A7289" s="96" t="s">
        <v>69</v>
      </c>
      <c r="B7289" s="86" t="s">
        <v>215</v>
      </c>
      <c r="C7289" s="86" t="s">
        <v>932</v>
      </c>
      <c r="D7289" s="86" t="s">
        <v>933</v>
      </c>
      <c r="F7289" s="97">
        <v>0</v>
      </c>
    </row>
    <row r="7290" spans="1:6">
      <c r="A7290" s="96" t="s">
        <v>69</v>
      </c>
      <c r="B7290" s="86" t="s">
        <v>215</v>
      </c>
      <c r="C7290" s="86" t="s">
        <v>934</v>
      </c>
      <c r="D7290" s="86" t="s">
        <v>391</v>
      </c>
      <c r="F7290" s="97">
        <v>0</v>
      </c>
    </row>
    <row r="7291" spans="1:6">
      <c r="A7291" s="96" t="s">
        <v>69</v>
      </c>
      <c r="B7291" s="86" t="s">
        <v>215</v>
      </c>
      <c r="C7291" s="86" t="s">
        <v>935</v>
      </c>
      <c r="D7291" s="86" t="s">
        <v>936</v>
      </c>
      <c r="F7291" s="97">
        <v>0</v>
      </c>
    </row>
    <row r="7292" spans="1:6">
      <c r="A7292" s="96" t="s">
        <v>69</v>
      </c>
      <c r="B7292" s="86" t="s">
        <v>215</v>
      </c>
      <c r="C7292" s="86" t="s">
        <v>937</v>
      </c>
      <c r="D7292" s="86" t="s">
        <v>938</v>
      </c>
      <c r="F7292" s="97">
        <v>0</v>
      </c>
    </row>
    <row r="7293" spans="1:6">
      <c r="A7293" s="96" t="s">
        <v>69</v>
      </c>
      <c r="B7293" s="86" t="s">
        <v>215</v>
      </c>
      <c r="C7293" s="86" t="s">
        <v>939</v>
      </c>
      <c r="D7293" s="86" t="s">
        <v>940</v>
      </c>
      <c r="F7293" s="97">
        <v>0</v>
      </c>
    </row>
    <row r="7294" spans="1:6">
      <c r="A7294" s="96" t="s">
        <v>69</v>
      </c>
      <c r="B7294" s="86" t="s">
        <v>215</v>
      </c>
      <c r="C7294" s="86" t="s">
        <v>941</v>
      </c>
      <c r="D7294" s="86" t="s">
        <v>942</v>
      </c>
      <c r="F7294" s="97">
        <v>0</v>
      </c>
    </row>
    <row r="7295" spans="1:6">
      <c r="A7295" s="96" t="s">
        <v>69</v>
      </c>
      <c r="B7295" s="86" t="s">
        <v>215</v>
      </c>
      <c r="C7295" s="86" t="s">
        <v>943</v>
      </c>
      <c r="D7295" s="86" t="s">
        <v>944</v>
      </c>
      <c r="F7295" s="97">
        <v>0</v>
      </c>
    </row>
    <row r="7296" spans="1:6">
      <c r="A7296" s="96" t="s">
        <v>69</v>
      </c>
      <c r="B7296" s="86" t="s">
        <v>215</v>
      </c>
      <c r="C7296" s="86" t="s">
        <v>945</v>
      </c>
      <c r="D7296" s="86" t="s">
        <v>946</v>
      </c>
      <c r="F7296" s="97">
        <v>0</v>
      </c>
    </row>
    <row r="7297" spans="1:6">
      <c r="A7297" s="96" t="s">
        <v>69</v>
      </c>
      <c r="B7297" s="86" t="s">
        <v>215</v>
      </c>
      <c r="C7297" s="86" t="s">
        <v>947</v>
      </c>
      <c r="D7297" s="86" t="s">
        <v>948</v>
      </c>
      <c r="F7297" s="97">
        <v>0</v>
      </c>
    </row>
    <row r="7298" spans="1:6">
      <c r="A7298" s="96" t="s">
        <v>69</v>
      </c>
      <c r="B7298" s="86" t="s">
        <v>215</v>
      </c>
      <c r="C7298" s="86" t="s">
        <v>949</v>
      </c>
      <c r="D7298" s="86" t="s">
        <v>950</v>
      </c>
      <c r="F7298" s="97">
        <v>0</v>
      </c>
    </row>
    <row r="7299" spans="1:6">
      <c r="A7299" s="96" t="s">
        <v>69</v>
      </c>
      <c r="B7299" s="86" t="s">
        <v>215</v>
      </c>
      <c r="C7299" s="86" t="s">
        <v>951</v>
      </c>
      <c r="D7299" s="86" t="s">
        <v>952</v>
      </c>
      <c r="F7299" s="98">
        <v>1</v>
      </c>
    </row>
    <row r="7300" spans="1:6">
      <c r="A7300" s="96" t="s">
        <v>69</v>
      </c>
      <c r="B7300" s="86" t="s">
        <v>215</v>
      </c>
      <c r="C7300" s="86" t="s">
        <v>954</v>
      </c>
      <c r="D7300" s="86" t="s">
        <v>955</v>
      </c>
      <c r="F7300" s="97">
        <v>0</v>
      </c>
    </row>
    <row r="7301" spans="1:6">
      <c r="A7301" s="96" t="s">
        <v>69</v>
      </c>
      <c r="B7301" s="86" t="s">
        <v>215</v>
      </c>
      <c r="C7301" s="86" t="s">
        <v>956</v>
      </c>
      <c r="D7301" s="86" t="s">
        <v>957</v>
      </c>
      <c r="F7301" s="97">
        <v>0</v>
      </c>
    </row>
    <row r="7302" spans="1:6">
      <c r="A7302" s="96" t="s">
        <v>69</v>
      </c>
      <c r="B7302" s="86" t="s">
        <v>215</v>
      </c>
      <c r="C7302" s="86" t="s">
        <v>958</v>
      </c>
      <c r="D7302" s="86" t="s">
        <v>959</v>
      </c>
      <c r="F7302" s="97">
        <v>0</v>
      </c>
    </row>
    <row r="7303" spans="1:6">
      <c r="A7303" s="96" t="s">
        <v>69</v>
      </c>
      <c r="B7303" s="86" t="s">
        <v>215</v>
      </c>
      <c r="C7303" s="86" t="s">
        <v>960</v>
      </c>
      <c r="D7303" s="86" t="s">
        <v>961</v>
      </c>
      <c r="F7303" s="97">
        <v>0</v>
      </c>
    </row>
    <row r="7304" spans="1:6">
      <c r="A7304" s="96" t="s">
        <v>69</v>
      </c>
      <c r="B7304" s="86" t="s">
        <v>215</v>
      </c>
      <c r="C7304" s="86" t="s">
        <v>962</v>
      </c>
      <c r="D7304" s="86" t="s">
        <v>963</v>
      </c>
      <c r="F7304" s="97">
        <v>0</v>
      </c>
    </row>
    <row r="7305" spans="1:6">
      <c r="A7305" s="96" t="s">
        <v>69</v>
      </c>
      <c r="B7305" s="86" t="s">
        <v>215</v>
      </c>
      <c r="C7305" s="86" t="s">
        <v>964</v>
      </c>
      <c r="D7305" s="86" t="s">
        <v>965</v>
      </c>
      <c r="F7305" s="97">
        <v>0</v>
      </c>
    </row>
    <row r="7306" spans="1:6">
      <c r="A7306" s="96" t="s">
        <v>69</v>
      </c>
      <c r="B7306" s="86" t="s">
        <v>215</v>
      </c>
      <c r="C7306" s="86" t="s">
        <v>966</v>
      </c>
      <c r="D7306" s="86" t="s">
        <v>967</v>
      </c>
      <c r="F7306" s="97">
        <v>0</v>
      </c>
    </row>
    <row r="7307" spans="1:6">
      <c r="A7307" s="96" t="s">
        <v>69</v>
      </c>
      <c r="B7307" s="86" t="s">
        <v>215</v>
      </c>
      <c r="C7307" s="86" t="s">
        <v>968</v>
      </c>
      <c r="D7307" s="86" t="s">
        <v>969</v>
      </c>
      <c r="F7307" s="97">
        <v>0</v>
      </c>
    </row>
    <row r="7308" spans="1:6">
      <c r="A7308" s="96" t="s">
        <v>69</v>
      </c>
      <c r="B7308" s="86" t="s">
        <v>215</v>
      </c>
      <c r="C7308" s="86" t="s">
        <v>970</v>
      </c>
      <c r="D7308" s="86" t="s">
        <v>971</v>
      </c>
      <c r="F7308" s="97">
        <v>0</v>
      </c>
    </row>
    <row r="7309" spans="1:6">
      <c r="A7309" s="96" t="s">
        <v>69</v>
      </c>
      <c r="B7309" s="86" t="s">
        <v>215</v>
      </c>
      <c r="C7309" s="86" t="s">
        <v>972</v>
      </c>
      <c r="D7309" s="86" t="s">
        <v>973</v>
      </c>
      <c r="F7309" s="97">
        <v>0</v>
      </c>
    </row>
    <row r="7310" spans="1:6">
      <c r="A7310" s="96" t="s">
        <v>69</v>
      </c>
      <c r="B7310" s="86" t="s">
        <v>215</v>
      </c>
      <c r="C7310" s="86" t="s">
        <v>974</v>
      </c>
      <c r="D7310" s="86" t="s">
        <v>975</v>
      </c>
      <c r="F7310" s="97">
        <v>0</v>
      </c>
    </row>
    <row r="7311" spans="1:6">
      <c r="A7311" s="96" t="s">
        <v>69</v>
      </c>
      <c r="B7311" s="86" t="s">
        <v>215</v>
      </c>
      <c r="C7311" s="86" t="s">
        <v>976</v>
      </c>
      <c r="D7311" s="86" t="s">
        <v>977</v>
      </c>
      <c r="F7311" s="97">
        <v>0</v>
      </c>
    </row>
    <row r="7312" spans="1:6">
      <c r="A7312" s="96" t="s">
        <v>69</v>
      </c>
      <c r="B7312" s="86" t="s">
        <v>215</v>
      </c>
      <c r="C7312" s="86" t="s">
        <v>978</v>
      </c>
      <c r="D7312" s="86" t="s">
        <v>979</v>
      </c>
      <c r="F7312" s="97">
        <v>0</v>
      </c>
    </row>
    <row r="7313" spans="1:6">
      <c r="A7313" s="96" t="s">
        <v>69</v>
      </c>
      <c r="B7313" s="86" t="s">
        <v>215</v>
      </c>
      <c r="C7313" s="86" t="s">
        <v>980</v>
      </c>
      <c r="D7313" s="86" t="s">
        <v>981</v>
      </c>
      <c r="F7313" s="97">
        <v>0</v>
      </c>
    </row>
    <row r="7314" spans="1:6">
      <c r="A7314" s="96" t="s">
        <v>69</v>
      </c>
      <c r="B7314" s="86" t="s">
        <v>215</v>
      </c>
      <c r="C7314" s="86" t="s">
        <v>983</v>
      </c>
      <c r="D7314" s="86" t="s">
        <v>984</v>
      </c>
      <c r="F7314" s="97">
        <v>0</v>
      </c>
    </row>
    <row r="7315" spans="1:6">
      <c r="A7315" s="96" t="s">
        <v>69</v>
      </c>
      <c r="B7315" s="86" t="s">
        <v>215</v>
      </c>
      <c r="C7315" s="86" t="s">
        <v>985</v>
      </c>
      <c r="D7315" s="86" t="s">
        <v>986</v>
      </c>
      <c r="F7315" s="97">
        <v>0</v>
      </c>
    </row>
    <row r="7316" spans="1:6">
      <c r="A7316" s="96" t="s">
        <v>69</v>
      </c>
      <c r="B7316" s="86" t="s">
        <v>215</v>
      </c>
      <c r="C7316" s="86" t="s">
        <v>987</v>
      </c>
      <c r="D7316" s="86" t="s">
        <v>988</v>
      </c>
      <c r="F7316" s="98">
        <v>1</v>
      </c>
    </row>
    <row r="7317" spans="1:6">
      <c r="A7317" s="96" t="s">
        <v>69</v>
      </c>
      <c r="B7317" s="86" t="s">
        <v>215</v>
      </c>
      <c r="C7317" s="86" t="s">
        <v>989</v>
      </c>
      <c r="D7317" s="86" t="s">
        <v>990</v>
      </c>
      <c r="F7317" s="97">
        <v>0</v>
      </c>
    </row>
    <row r="7318" spans="1:6">
      <c r="A7318" s="96" t="s">
        <v>69</v>
      </c>
      <c r="B7318" s="86" t="s">
        <v>215</v>
      </c>
      <c r="C7318" s="86" t="s">
        <v>991</v>
      </c>
      <c r="D7318" s="86" t="s">
        <v>992</v>
      </c>
      <c r="F7318" s="97">
        <v>0</v>
      </c>
    </row>
    <row r="7319" spans="1:6">
      <c r="A7319" s="96" t="s">
        <v>69</v>
      </c>
      <c r="B7319" s="86" t="s">
        <v>215</v>
      </c>
      <c r="C7319" s="86" t="s">
        <v>993</v>
      </c>
      <c r="D7319" s="86" t="s">
        <v>2216</v>
      </c>
      <c r="F7319" s="97">
        <v>0</v>
      </c>
    </row>
    <row r="7320" spans="1:6">
      <c r="A7320" s="96" t="s">
        <v>69</v>
      </c>
      <c r="B7320" s="86" t="s">
        <v>215</v>
      </c>
      <c r="C7320" s="86" t="s">
        <v>995</v>
      </c>
      <c r="D7320" s="86" t="s">
        <v>996</v>
      </c>
      <c r="F7320" s="97">
        <v>0</v>
      </c>
    </row>
    <row r="7321" spans="1:6">
      <c r="A7321" s="96" t="s">
        <v>69</v>
      </c>
      <c r="B7321" s="86" t="s">
        <v>215</v>
      </c>
      <c r="C7321" s="86" t="s">
        <v>997</v>
      </c>
      <c r="D7321" s="86" t="s">
        <v>998</v>
      </c>
      <c r="F7321" s="97">
        <v>0</v>
      </c>
    </row>
    <row r="7322" spans="1:6">
      <c r="A7322" s="96" t="s">
        <v>69</v>
      </c>
      <c r="B7322" s="86" t="s">
        <v>215</v>
      </c>
      <c r="C7322" s="86" t="s">
        <v>1000</v>
      </c>
      <c r="D7322" s="86" t="s">
        <v>1001</v>
      </c>
      <c r="F7322" s="97">
        <v>0</v>
      </c>
    </row>
    <row r="7323" spans="1:6">
      <c r="A7323" s="96" t="s">
        <v>69</v>
      </c>
      <c r="B7323" s="86" t="s">
        <v>215</v>
      </c>
      <c r="C7323" s="86" t="s">
        <v>1002</v>
      </c>
      <c r="D7323" s="86" t="s">
        <v>1003</v>
      </c>
      <c r="F7323" s="97">
        <v>0</v>
      </c>
    </row>
    <row r="7324" spans="1:6">
      <c r="A7324" s="96" t="s">
        <v>69</v>
      </c>
      <c r="B7324" s="86" t="s">
        <v>215</v>
      </c>
      <c r="C7324" s="86" t="s">
        <v>1004</v>
      </c>
      <c r="D7324" s="86" t="s">
        <v>1005</v>
      </c>
      <c r="F7324" s="97">
        <v>0</v>
      </c>
    </row>
    <row r="7325" spans="1:6">
      <c r="A7325" s="96" t="s">
        <v>69</v>
      </c>
      <c r="B7325" s="86" t="s">
        <v>215</v>
      </c>
      <c r="C7325" s="86" t="s">
        <v>1006</v>
      </c>
      <c r="D7325" s="86" t="s">
        <v>1007</v>
      </c>
      <c r="F7325" s="97">
        <v>0</v>
      </c>
    </row>
    <row r="7326" spans="1:6">
      <c r="A7326" s="96" t="s">
        <v>69</v>
      </c>
      <c r="B7326" s="86" t="s">
        <v>215</v>
      </c>
      <c r="C7326" s="86" t="s">
        <v>1008</v>
      </c>
      <c r="D7326" s="86" t="s">
        <v>1009</v>
      </c>
      <c r="F7326" s="97">
        <v>0</v>
      </c>
    </row>
    <row r="7327" spans="1:6">
      <c r="A7327" s="96" t="s">
        <v>69</v>
      </c>
      <c r="B7327" s="86" t="s">
        <v>215</v>
      </c>
      <c r="C7327" s="86" t="s">
        <v>1010</v>
      </c>
      <c r="D7327" s="86" t="s">
        <v>1011</v>
      </c>
      <c r="F7327" s="97">
        <v>0</v>
      </c>
    </row>
    <row r="7328" spans="1:6">
      <c r="A7328" s="96" t="s">
        <v>69</v>
      </c>
      <c r="B7328" s="86" t="s">
        <v>215</v>
      </c>
      <c r="C7328" s="86" t="s">
        <v>1012</v>
      </c>
      <c r="D7328" s="86" t="s">
        <v>1013</v>
      </c>
      <c r="F7328" s="97">
        <v>0</v>
      </c>
    </row>
    <row r="7329" spans="1:6">
      <c r="A7329" s="96" t="s">
        <v>69</v>
      </c>
      <c r="B7329" s="86" t="s">
        <v>215</v>
      </c>
      <c r="C7329" s="86" t="s">
        <v>1014</v>
      </c>
      <c r="D7329" s="86" t="s">
        <v>1015</v>
      </c>
      <c r="F7329" s="97">
        <v>0</v>
      </c>
    </row>
    <row r="7330" spans="1:6">
      <c r="A7330" s="96" t="s">
        <v>69</v>
      </c>
      <c r="B7330" s="86" t="s">
        <v>215</v>
      </c>
      <c r="C7330" s="86" t="s">
        <v>1016</v>
      </c>
      <c r="D7330" s="86" t="s">
        <v>1017</v>
      </c>
      <c r="F7330" s="97">
        <v>0</v>
      </c>
    </row>
    <row r="7331" spans="1:6">
      <c r="A7331" s="96" t="s">
        <v>69</v>
      </c>
      <c r="B7331" s="86" t="s">
        <v>215</v>
      </c>
      <c r="C7331" s="86" t="s">
        <v>1018</v>
      </c>
      <c r="D7331" s="86" t="s">
        <v>1019</v>
      </c>
      <c r="F7331" s="97">
        <v>0</v>
      </c>
    </row>
    <row r="7332" spans="1:6">
      <c r="A7332" s="96" t="s">
        <v>69</v>
      </c>
      <c r="B7332" s="86" t="s">
        <v>215</v>
      </c>
      <c r="C7332" s="86" t="s">
        <v>1020</v>
      </c>
      <c r="D7332" s="86" t="s">
        <v>1021</v>
      </c>
      <c r="F7332" s="97">
        <v>0</v>
      </c>
    </row>
    <row r="7333" spans="1:6">
      <c r="A7333" s="96" t="s">
        <v>69</v>
      </c>
      <c r="B7333" s="86" t="s">
        <v>215</v>
      </c>
      <c r="C7333" s="86" t="s">
        <v>1022</v>
      </c>
      <c r="D7333" s="86" t="s">
        <v>1023</v>
      </c>
      <c r="F7333" s="97">
        <v>0</v>
      </c>
    </row>
    <row r="7334" spans="1:6">
      <c r="A7334" s="96" t="s">
        <v>69</v>
      </c>
      <c r="B7334" s="86" t="s">
        <v>215</v>
      </c>
      <c r="C7334" s="86" t="s">
        <v>1024</v>
      </c>
      <c r="D7334" s="86" t="s">
        <v>1025</v>
      </c>
      <c r="F7334" s="97">
        <v>0</v>
      </c>
    </row>
    <row r="7335" spans="1:6">
      <c r="A7335" s="96" t="s">
        <v>69</v>
      </c>
      <c r="B7335" s="86" t="s">
        <v>215</v>
      </c>
      <c r="C7335" s="86" t="s">
        <v>1026</v>
      </c>
      <c r="D7335" s="86" t="s">
        <v>1027</v>
      </c>
      <c r="F7335" s="97">
        <v>0</v>
      </c>
    </row>
    <row r="7336" spans="1:6">
      <c r="A7336" s="96" t="s">
        <v>69</v>
      </c>
      <c r="B7336" s="86" t="s">
        <v>215</v>
      </c>
      <c r="C7336" s="86" t="s">
        <v>1028</v>
      </c>
      <c r="D7336" s="86" t="s">
        <v>1029</v>
      </c>
      <c r="F7336" s="97">
        <v>0</v>
      </c>
    </row>
    <row r="7337" spans="1:6">
      <c r="A7337" s="96" t="s">
        <v>69</v>
      </c>
      <c r="B7337" s="86" t="s">
        <v>215</v>
      </c>
      <c r="C7337" s="86" t="s">
        <v>1030</v>
      </c>
      <c r="D7337" s="86" t="s">
        <v>1031</v>
      </c>
      <c r="F7337" s="97">
        <v>0</v>
      </c>
    </row>
    <row r="7338" spans="1:6">
      <c r="A7338" s="96" t="s">
        <v>69</v>
      </c>
      <c r="B7338" s="86" t="s">
        <v>215</v>
      </c>
      <c r="C7338" s="86" t="s">
        <v>1032</v>
      </c>
      <c r="D7338" s="86" t="s">
        <v>1033</v>
      </c>
      <c r="F7338" s="97">
        <v>0</v>
      </c>
    </row>
    <row r="7339" spans="1:6">
      <c r="A7339" s="96" t="s">
        <v>69</v>
      </c>
      <c r="B7339" s="86" t="s">
        <v>215</v>
      </c>
      <c r="C7339" s="86" t="s">
        <v>1034</v>
      </c>
      <c r="D7339" s="86" t="s">
        <v>1035</v>
      </c>
      <c r="F7339" s="97">
        <v>0</v>
      </c>
    </row>
    <row r="7340" spans="1:6">
      <c r="A7340" s="96" t="s">
        <v>69</v>
      </c>
      <c r="B7340" s="86" t="s">
        <v>215</v>
      </c>
      <c r="C7340" s="86" t="s">
        <v>1036</v>
      </c>
      <c r="D7340" s="86" t="s">
        <v>1037</v>
      </c>
      <c r="F7340" s="97">
        <v>0</v>
      </c>
    </row>
    <row r="7341" spans="1:6">
      <c r="A7341" s="96" t="s">
        <v>69</v>
      </c>
      <c r="B7341" s="86" t="s">
        <v>215</v>
      </c>
      <c r="C7341" s="86" t="s">
        <v>1038</v>
      </c>
      <c r="D7341" s="86" t="s">
        <v>1039</v>
      </c>
      <c r="F7341" s="97">
        <v>0</v>
      </c>
    </row>
    <row r="7342" spans="1:6">
      <c r="A7342" s="96" t="s">
        <v>69</v>
      </c>
      <c r="B7342" s="86" t="s">
        <v>215</v>
      </c>
      <c r="C7342" s="86" t="s">
        <v>1040</v>
      </c>
      <c r="D7342" s="86" t="s">
        <v>1041</v>
      </c>
      <c r="F7342" s="97">
        <v>0</v>
      </c>
    </row>
    <row r="7343" spans="1:6">
      <c r="A7343" s="96" t="s">
        <v>69</v>
      </c>
      <c r="B7343" s="86" t="s">
        <v>215</v>
      </c>
      <c r="C7343" s="86" t="s">
        <v>1042</v>
      </c>
      <c r="D7343" s="86" t="s">
        <v>1043</v>
      </c>
      <c r="F7343" s="97">
        <v>0</v>
      </c>
    </row>
    <row r="7344" spans="1:6">
      <c r="A7344" s="96" t="s">
        <v>69</v>
      </c>
      <c r="B7344" s="86" t="s">
        <v>215</v>
      </c>
      <c r="C7344" s="86" t="s">
        <v>1044</v>
      </c>
      <c r="D7344" s="86" t="s">
        <v>1045</v>
      </c>
      <c r="F7344" s="97">
        <v>0</v>
      </c>
    </row>
    <row r="7345" spans="1:6">
      <c r="A7345" s="96" t="s">
        <v>69</v>
      </c>
      <c r="B7345" s="86" t="s">
        <v>215</v>
      </c>
      <c r="C7345" s="86" t="s">
        <v>1046</v>
      </c>
      <c r="D7345" s="86" t="s">
        <v>1047</v>
      </c>
      <c r="F7345" s="97">
        <v>0</v>
      </c>
    </row>
    <row r="7346" spans="1:6">
      <c r="A7346" s="96" t="s">
        <v>69</v>
      </c>
      <c r="B7346" s="86" t="s">
        <v>215</v>
      </c>
      <c r="C7346" s="86" t="s">
        <v>1048</v>
      </c>
      <c r="D7346" s="86" t="s">
        <v>1049</v>
      </c>
      <c r="F7346" s="97">
        <v>0</v>
      </c>
    </row>
    <row r="7347" spans="1:6">
      <c r="A7347" s="96" t="s">
        <v>69</v>
      </c>
      <c r="B7347" s="86" t="s">
        <v>215</v>
      </c>
      <c r="C7347" s="86" t="s">
        <v>1050</v>
      </c>
      <c r="D7347" s="86" t="s">
        <v>1051</v>
      </c>
      <c r="F7347" s="97">
        <v>0</v>
      </c>
    </row>
    <row r="7348" spans="1:6">
      <c r="A7348" s="96" t="s">
        <v>69</v>
      </c>
      <c r="B7348" s="86" t="s">
        <v>215</v>
      </c>
      <c r="C7348" s="86" t="s">
        <v>1052</v>
      </c>
      <c r="D7348" s="86" t="s">
        <v>1053</v>
      </c>
      <c r="F7348" s="97">
        <v>0</v>
      </c>
    </row>
    <row r="7349" spans="1:6">
      <c r="A7349" s="96" t="s">
        <v>69</v>
      </c>
      <c r="B7349" s="86" t="s">
        <v>215</v>
      </c>
      <c r="C7349" s="86" t="s">
        <v>1054</v>
      </c>
      <c r="D7349" s="86" t="s">
        <v>1055</v>
      </c>
      <c r="F7349" s="97">
        <v>0</v>
      </c>
    </row>
    <row r="7350" spans="1:6">
      <c r="A7350" s="96" t="s">
        <v>69</v>
      </c>
      <c r="B7350" s="86" t="s">
        <v>215</v>
      </c>
      <c r="C7350" s="86" t="s">
        <v>1056</v>
      </c>
      <c r="D7350" s="86" t="s">
        <v>1057</v>
      </c>
      <c r="F7350" s="97">
        <v>0</v>
      </c>
    </row>
    <row r="7351" spans="1:6">
      <c r="A7351" s="96" t="s">
        <v>69</v>
      </c>
      <c r="B7351" s="86" t="s">
        <v>215</v>
      </c>
      <c r="C7351" s="86" t="s">
        <v>1058</v>
      </c>
      <c r="D7351" s="86" t="s">
        <v>1059</v>
      </c>
      <c r="F7351" s="97">
        <v>0</v>
      </c>
    </row>
    <row r="7352" spans="1:6">
      <c r="A7352" s="96" t="s">
        <v>69</v>
      </c>
      <c r="B7352" s="86" t="s">
        <v>215</v>
      </c>
      <c r="C7352" s="86" t="s">
        <v>1060</v>
      </c>
      <c r="D7352" s="86" t="s">
        <v>1061</v>
      </c>
      <c r="F7352" s="97">
        <v>0</v>
      </c>
    </row>
    <row r="7353" spans="1:6">
      <c r="A7353" s="96" t="s">
        <v>69</v>
      </c>
      <c r="B7353" s="86" t="s">
        <v>215</v>
      </c>
      <c r="C7353" s="86" t="s">
        <v>1062</v>
      </c>
      <c r="D7353" s="86" t="s">
        <v>1063</v>
      </c>
      <c r="F7353" s="97">
        <v>0</v>
      </c>
    </row>
    <row r="7354" spans="1:6">
      <c r="A7354" s="96" t="s">
        <v>69</v>
      </c>
      <c r="B7354" s="86" t="s">
        <v>215</v>
      </c>
      <c r="C7354" s="86" t="s">
        <v>1064</v>
      </c>
      <c r="D7354" s="86" t="s">
        <v>1065</v>
      </c>
      <c r="F7354" s="97">
        <v>0</v>
      </c>
    </row>
    <row r="7355" spans="1:6">
      <c r="A7355" s="96" t="s">
        <v>69</v>
      </c>
      <c r="B7355" s="86" t="s">
        <v>215</v>
      </c>
      <c r="C7355" s="86" t="s">
        <v>1066</v>
      </c>
      <c r="D7355" s="86" t="s">
        <v>1067</v>
      </c>
      <c r="F7355" s="97">
        <v>0</v>
      </c>
    </row>
    <row r="7356" spans="1:6">
      <c r="A7356" s="96" t="s">
        <v>69</v>
      </c>
      <c r="B7356" s="86" t="s">
        <v>215</v>
      </c>
      <c r="C7356" s="86" t="s">
        <v>1068</v>
      </c>
      <c r="D7356" s="86" t="s">
        <v>1069</v>
      </c>
      <c r="F7356" s="97">
        <v>0</v>
      </c>
    </row>
    <row r="7357" spans="1:6">
      <c r="A7357" s="96" t="s">
        <v>69</v>
      </c>
      <c r="B7357" s="86" t="s">
        <v>215</v>
      </c>
      <c r="C7357" s="86" t="s">
        <v>1070</v>
      </c>
      <c r="D7357" s="86" t="s">
        <v>1071</v>
      </c>
      <c r="F7357" s="97">
        <v>0</v>
      </c>
    </row>
    <row r="7358" spans="1:6">
      <c r="A7358" s="96" t="s">
        <v>69</v>
      </c>
      <c r="B7358" s="86" t="s">
        <v>215</v>
      </c>
      <c r="C7358" s="86" t="s">
        <v>1072</v>
      </c>
      <c r="D7358" s="86" t="s">
        <v>1073</v>
      </c>
      <c r="F7358" s="97">
        <v>0</v>
      </c>
    </row>
    <row r="7359" spans="1:6">
      <c r="A7359" s="96" t="s">
        <v>69</v>
      </c>
      <c r="B7359" s="86" t="s">
        <v>215</v>
      </c>
      <c r="C7359" s="86" t="s">
        <v>1074</v>
      </c>
      <c r="D7359" s="86" t="s">
        <v>1075</v>
      </c>
      <c r="F7359" s="97">
        <v>0</v>
      </c>
    </row>
    <row r="7360" spans="1:6">
      <c r="A7360" s="96" t="s">
        <v>69</v>
      </c>
      <c r="B7360" s="86" t="s">
        <v>215</v>
      </c>
      <c r="C7360" s="86" t="s">
        <v>1076</v>
      </c>
      <c r="D7360" s="86" t="s">
        <v>1077</v>
      </c>
      <c r="F7360" s="97">
        <v>0</v>
      </c>
    </row>
    <row r="7361" spans="1:6">
      <c r="A7361" s="96" t="s">
        <v>69</v>
      </c>
      <c r="B7361" s="86" t="s">
        <v>215</v>
      </c>
      <c r="C7361" s="86" t="s">
        <v>1078</v>
      </c>
      <c r="D7361" s="86" t="s">
        <v>2217</v>
      </c>
      <c r="F7361" s="97">
        <v>0</v>
      </c>
    </row>
    <row r="7362" spans="1:6">
      <c r="A7362" s="96" t="s">
        <v>69</v>
      </c>
      <c r="B7362" s="86" t="s">
        <v>215</v>
      </c>
      <c r="C7362" s="86" t="s">
        <v>1080</v>
      </c>
      <c r="D7362" s="86" t="s">
        <v>1081</v>
      </c>
      <c r="F7362" s="97">
        <v>0</v>
      </c>
    </row>
    <row r="7363" spans="1:6">
      <c r="A7363" s="96" t="s">
        <v>69</v>
      </c>
      <c r="B7363" s="86" t="s">
        <v>215</v>
      </c>
      <c r="C7363" s="86" t="s">
        <v>1082</v>
      </c>
      <c r="D7363" s="86" t="s">
        <v>1083</v>
      </c>
      <c r="F7363" s="97">
        <v>0</v>
      </c>
    </row>
    <row r="7364" spans="1:6">
      <c r="A7364" s="96" t="s">
        <v>69</v>
      </c>
      <c r="B7364" s="86" t="s">
        <v>215</v>
      </c>
      <c r="C7364" s="86" t="s">
        <v>1084</v>
      </c>
      <c r="D7364" s="86" t="s">
        <v>1085</v>
      </c>
      <c r="F7364" s="97">
        <v>0</v>
      </c>
    </row>
    <row r="7365" spans="1:6">
      <c r="A7365" s="96" t="s">
        <v>69</v>
      </c>
      <c r="B7365" s="86" t="s">
        <v>215</v>
      </c>
      <c r="C7365" s="86" t="s">
        <v>1086</v>
      </c>
      <c r="D7365" s="86" t="s">
        <v>1087</v>
      </c>
      <c r="F7365" s="97">
        <v>0</v>
      </c>
    </row>
    <row r="7366" spans="1:6">
      <c r="A7366" s="96" t="s">
        <v>69</v>
      </c>
      <c r="B7366" s="86" t="s">
        <v>215</v>
      </c>
      <c r="C7366" s="86" t="s">
        <v>1088</v>
      </c>
      <c r="D7366" s="86" t="s">
        <v>1089</v>
      </c>
      <c r="F7366" s="97">
        <v>0</v>
      </c>
    </row>
    <row r="7367" spans="1:6">
      <c r="A7367" s="96" t="s">
        <v>69</v>
      </c>
      <c r="B7367" s="86" t="s">
        <v>215</v>
      </c>
      <c r="C7367" s="86" t="s">
        <v>1090</v>
      </c>
      <c r="D7367" s="86" t="s">
        <v>1091</v>
      </c>
      <c r="F7367" s="97">
        <v>0</v>
      </c>
    </row>
    <row r="7368" spans="1:6">
      <c r="A7368" s="96" t="s">
        <v>69</v>
      </c>
      <c r="B7368" s="86" t="s">
        <v>215</v>
      </c>
      <c r="C7368" s="86" t="s">
        <v>1092</v>
      </c>
      <c r="D7368" s="86" t="s">
        <v>1093</v>
      </c>
      <c r="F7368" s="97">
        <v>0</v>
      </c>
    </row>
    <row r="7369" spans="1:6">
      <c r="A7369" s="96" t="s">
        <v>69</v>
      </c>
      <c r="B7369" s="86" t="s">
        <v>215</v>
      </c>
      <c r="C7369" s="86" t="s">
        <v>1094</v>
      </c>
      <c r="D7369" s="86" t="s">
        <v>1095</v>
      </c>
      <c r="F7369" s="97">
        <v>0</v>
      </c>
    </row>
    <row r="7370" spans="1:6">
      <c r="A7370" s="96" t="s">
        <v>69</v>
      </c>
      <c r="B7370" s="86" t="s">
        <v>215</v>
      </c>
      <c r="C7370" s="86" t="s">
        <v>1096</v>
      </c>
      <c r="D7370" s="86" t="s">
        <v>1097</v>
      </c>
      <c r="F7370" s="97">
        <v>0</v>
      </c>
    </row>
    <row r="7371" spans="1:6">
      <c r="A7371" s="96" t="s">
        <v>69</v>
      </c>
      <c r="B7371" s="86" t="s">
        <v>215</v>
      </c>
      <c r="C7371" s="86" t="s">
        <v>1098</v>
      </c>
      <c r="D7371" s="86" t="s">
        <v>1099</v>
      </c>
      <c r="F7371" s="97">
        <v>0</v>
      </c>
    </row>
    <row r="7372" spans="1:6">
      <c r="A7372" s="96" t="s">
        <v>69</v>
      </c>
      <c r="B7372" s="86" t="s">
        <v>215</v>
      </c>
      <c r="C7372" s="86" t="s">
        <v>1100</v>
      </c>
      <c r="D7372" s="86" t="s">
        <v>1101</v>
      </c>
      <c r="F7372" s="97">
        <v>0</v>
      </c>
    </row>
    <row r="7373" spans="1:6">
      <c r="A7373" s="96" t="s">
        <v>69</v>
      </c>
      <c r="B7373" s="86" t="s">
        <v>215</v>
      </c>
      <c r="C7373" s="86" t="s">
        <v>1102</v>
      </c>
      <c r="D7373" s="86" t="s">
        <v>1103</v>
      </c>
      <c r="F7373" s="97">
        <v>0</v>
      </c>
    </row>
    <row r="7374" spans="1:6">
      <c r="A7374" s="96" t="s">
        <v>69</v>
      </c>
      <c r="B7374" s="86" t="s">
        <v>215</v>
      </c>
      <c r="C7374" s="86" t="s">
        <v>1104</v>
      </c>
      <c r="D7374" s="86" t="s">
        <v>1105</v>
      </c>
      <c r="F7374" s="97">
        <v>0</v>
      </c>
    </row>
    <row r="7375" spans="1:6">
      <c r="A7375" s="96" t="s">
        <v>69</v>
      </c>
      <c r="B7375" s="86" t="s">
        <v>215</v>
      </c>
      <c r="C7375" s="86" t="s">
        <v>1106</v>
      </c>
      <c r="D7375" s="86" t="s">
        <v>1107</v>
      </c>
      <c r="F7375" s="97">
        <v>0</v>
      </c>
    </row>
    <row r="7376" spans="1:6">
      <c r="A7376" s="96" t="s">
        <v>69</v>
      </c>
      <c r="B7376" s="86" t="s">
        <v>215</v>
      </c>
      <c r="C7376" s="86" t="s">
        <v>1108</v>
      </c>
      <c r="D7376" s="86" t="s">
        <v>1109</v>
      </c>
      <c r="F7376" s="97">
        <v>0</v>
      </c>
    </row>
    <row r="7377" spans="1:6">
      <c r="A7377" s="96" t="s">
        <v>69</v>
      </c>
      <c r="B7377" s="86" t="s">
        <v>215</v>
      </c>
      <c r="C7377" s="86" t="s">
        <v>1110</v>
      </c>
      <c r="D7377" s="86" t="s">
        <v>1111</v>
      </c>
      <c r="F7377" s="97">
        <v>0</v>
      </c>
    </row>
    <row r="7378" spans="1:6">
      <c r="A7378" s="96" t="s">
        <v>69</v>
      </c>
      <c r="B7378" s="86" t="s">
        <v>215</v>
      </c>
      <c r="C7378" s="86" t="s">
        <v>1112</v>
      </c>
      <c r="D7378" s="86" t="s">
        <v>1113</v>
      </c>
      <c r="F7378" s="97">
        <v>0</v>
      </c>
    </row>
    <row r="7379" spans="1:6">
      <c r="A7379" s="96" t="s">
        <v>69</v>
      </c>
      <c r="B7379" s="86" t="s">
        <v>215</v>
      </c>
      <c r="C7379" s="86" t="s">
        <v>1114</v>
      </c>
      <c r="D7379" s="86" t="s">
        <v>1115</v>
      </c>
      <c r="F7379" s="97">
        <v>0</v>
      </c>
    </row>
    <row r="7380" spans="1:6">
      <c r="A7380" s="96" t="s">
        <v>69</v>
      </c>
      <c r="B7380" s="86" t="s">
        <v>215</v>
      </c>
      <c r="C7380" s="86" t="s">
        <v>1116</v>
      </c>
      <c r="D7380" s="86" t="s">
        <v>1117</v>
      </c>
      <c r="F7380" s="98">
        <v>1</v>
      </c>
    </row>
    <row r="7381" spans="1:6">
      <c r="A7381" s="96" t="s">
        <v>69</v>
      </c>
      <c r="B7381" s="86" t="s">
        <v>215</v>
      </c>
      <c r="C7381" s="86" t="s">
        <v>1118</v>
      </c>
      <c r="D7381" s="86" t="s">
        <v>1119</v>
      </c>
      <c r="F7381" s="97">
        <v>0</v>
      </c>
    </row>
    <row r="7382" spans="1:6">
      <c r="A7382" s="96" t="s">
        <v>69</v>
      </c>
      <c r="B7382" s="86" t="s">
        <v>215</v>
      </c>
      <c r="C7382" s="86" t="s">
        <v>1120</v>
      </c>
      <c r="D7382" s="86" t="s">
        <v>1121</v>
      </c>
      <c r="F7382" s="97">
        <v>0</v>
      </c>
    </row>
    <row r="7383" spans="1:6">
      <c r="A7383" s="96" t="s">
        <v>69</v>
      </c>
      <c r="B7383" s="86" t="s">
        <v>215</v>
      </c>
      <c r="C7383" s="86" t="s">
        <v>1122</v>
      </c>
      <c r="D7383" s="86" t="s">
        <v>1123</v>
      </c>
      <c r="F7383" s="97">
        <v>0</v>
      </c>
    </row>
    <row r="7384" spans="1:6">
      <c r="A7384" s="96" t="s">
        <v>69</v>
      </c>
      <c r="B7384" s="86" t="s">
        <v>215</v>
      </c>
      <c r="C7384" s="86" t="s">
        <v>1124</v>
      </c>
      <c r="D7384" s="86" t="s">
        <v>1125</v>
      </c>
      <c r="F7384" s="97">
        <v>0</v>
      </c>
    </row>
    <row r="7385" spans="1:6">
      <c r="A7385" s="96" t="s">
        <v>69</v>
      </c>
      <c r="B7385" s="86" t="s">
        <v>215</v>
      </c>
      <c r="C7385" s="86" t="s">
        <v>1126</v>
      </c>
      <c r="D7385" s="86" t="s">
        <v>1127</v>
      </c>
      <c r="F7385" s="97">
        <v>0</v>
      </c>
    </row>
    <row r="7386" spans="1:6">
      <c r="A7386" s="96" t="s">
        <v>69</v>
      </c>
      <c r="B7386" s="86" t="s">
        <v>215</v>
      </c>
      <c r="C7386" s="86" t="s">
        <v>1128</v>
      </c>
      <c r="D7386" s="86" t="s">
        <v>1129</v>
      </c>
      <c r="F7386" s="97">
        <v>0</v>
      </c>
    </row>
    <row r="7387" spans="1:6">
      <c r="A7387" s="96" t="s">
        <v>69</v>
      </c>
      <c r="B7387" s="86" t="s">
        <v>215</v>
      </c>
      <c r="C7387" s="86" t="s">
        <v>1130</v>
      </c>
      <c r="D7387" s="86" t="s">
        <v>1131</v>
      </c>
      <c r="F7387" s="97">
        <v>0</v>
      </c>
    </row>
    <row r="7388" spans="1:6">
      <c r="A7388" s="96" t="s">
        <v>69</v>
      </c>
      <c r="B7388" s="86" t="s">
        <v>215</v>
      </c>
      <c r="C7388" s="86" t="s">
        <v>1132</v>
      </c>
      <c r="D7388" s="86" t="s">
        <v>1133</v>
      </c>
      <c r="F7388" s="97">
        <v>0</v>
      </c>
    </row>
    <row r="7389" spans="1:6">
      <c r="A7389" s="96" t="s">
        <v>69</v>
      </c>
      <c r="B7389" s="86" t="s">
        <v>215</v>
      </c>
      <c r="C7389" s="86" t="s">
        <v>1134</v>
      </c>
      <c r="D7389" s="86" t="s">
        <v>1135</v>
      </c>
      <c r="F7389" s="97">
        <v>0</v>
      </c>
    </row>
    <row r="7390" spans="1:6">
      <c r="A7390" s="96" t="s">
        <v>69</v>
      </c>
      <c r="B7390" s="86" t="s">
        <v>215</v>
      </c>
      <c r="C7390" s="86" t="s">
        <v>1136</v>
      </c>
      <c r="D7390" s="86" t="s">
        <v>1137</v>
      </c>
      <c r="F7390" s="97">
        <v>0</v>
      </c>
    </row>
    <row r="7391" spans="1:6">
      <c r="A7391" s="96" t="s">
        <v>69</v>
      </c>
      <c r="B7391" s="86" t="s">
        <v>215</v>
      </c>
      <c r="C7391" s="86" t="s">
        <v>1138</v>
      </c>
      <c r="D7391" s="86" t="s">
        <v>1139</v>
      </c>
      <c r="F7391" s="97">
        <v>0</v>
      </c>
    </row>
    <row r="7392" spans="1:6">
      <c r="A7392" s="96" t="s">
        <v>69</v>
      </c>
      <c r="B7392" s="86" t="s">
        <v>215</v>
      </c>
      <c r="C7392" s="86" t="s">
        <v>1140</v>
      </c>
      <c r="D7392" s="86" t="s">
        <v>1141</v>
      </c>
      <c r="F7392" s="97">
        <v>0</v>
      </c>
    </row>
    <row r="7393" spans="1:6">
      <c r="A7393" s="96" t="s">
        <v>69</v>
      </c>
      <c r="B7393" s="86" t="s">
        <v>215</v>
      </c>
      <c r="C7393" s="86" t="s">
        <v>1142</v>
      </c>
      <c r="D7393" s="86" t="s">
        <v>1143</v>
      </c>
      <c r="F7393" s="97">
        <v>0</v>
      </c>
    </row>
    <row r="7394" spans="1:6">
      <c r="A7394" s="96" t="s">
        <v>69</v>
      </c>
      <c r="B7394" s="86" t="s">
        <v>215</v>
      </c>
      <c r="C7394" s="86" t="s">
        <v>1144</v>
      </c>
      <c r="D7394" s="86" t="s">
        <v>1145</v>
      </c>
      <c r="F7394" s="97">
        <v>0</v>
      </c>
    </row>
    <row r="7395" spans="1:6">
      <c r="A7395" s="96" t="s">
        <v>69</v>
      </c>
      <c r="B7395" s="86" t="s">
        <v>215</v>
      </c>
      <c r="C7395" s="86" t="s">
        <v>1146</v>
      </c>
      <c r="D7395" s="86" t="s">
        <v>1147</v>
      </c>
      <c r="F7395" s="97">
        <v>0</v>
      </c>
    </row>
    <row r="7396" spans="1:6">
      <c r="A7396" s="96" t="s">
        <v>69</v>
      </c>
      <c r="B7396" s="86" t="s">
        <v>215</v>
      </c>
      <c r="C7396" s="86" t="s">
        <v>1148</v>
      </c>
      <c r="D7396" s="86" t="s">
        <v>1149</v>
      </c>
      <c r="F7396" s="97">
        <v>0</v>
      </c>
    </row>
    <row r="7397" spans="1:6">
      <c r="A7397" s="96" t="s">
        <v>69</v>
      </c>
      <c r="B7397" s="86" t="s">
        <v>215</v>
      </c>
      <c r="C7397" s="86" t="s">
        <v>1150</v>
      </c>
      <c r="D7397" s="86" t="s">
        <v>1151</v>
      </c>
      <c r="F7397" s="97">
        <v>0</v>
      </c>
    </row>
    <row r="7398" spans="1:6">
      <c r="A7398" s="96" t="s">
        <v>69</v>
      </c>
      <c r="B7398" s="86" t="s">
        <v>215</v>
      </c>
      <c r="C7398" s="86" t="s">
        <v>1152</v>
      </c>
      <c r="D7398" s="86" t="s">
        <v>1153</v>
      </c>
      <c r="F7398" s="97">
        <v>0</v>
      </c>
    </row>
    <row r="7399" spans="1:6">
      <c r="A7399" s="96" t="s">
        <v>69</v>
      </c>
      <c r="B7399" s="86" t="s">
        <v>215</v>
      </c>
      <c r="C7399" s="86" t="s">
        <v>1154</v>
      </c>
      <c r="D7399" s="86" t="s">
        <v>1155</v>
      </c>
      <c r="F7399" s="97">
        <v>0</v>
      </c>
    </row>
    <row r="7400" spans="1:6">
      <c r="A7400" s="96" t="s">
        <v>69</v>
      </c>
      <c r="B7400" s="86" t="s">
        <v>215</v>
      </c>
      <c r="C7400" s="86" t="s">
        <v>1156</v>
      </c>
      <c r="D7400" s="86" t="s">
        <v>1157</v>
      </c>
      <c r="F7400" s="97">
        <v>0</v>
      </c>
    </row>
    <row r="7401" spans="1:6">
      <c r="A7401" s="96" t="s">
        <v>69</v>
      </c>
      <c r="B7401" s="86" t="s">
        <v>215</v>
      </c>
      <c r="C7401" s="86" t="s">
        <v>1158</v>
      </c>
      <c r="D7401" s="86" t="s">
        <v>1159</v>
      </c>
      <c r="F7401" s="97">
        <v>0</v>
      </c>
    </row>
    <row r="7402" spans="1:6">
      <c r="A7402" s="96" t="s">
        <v>69</v>
      </c>
      <c r="B7402" s="86" t="s">
        <v>215</v>
      </c>
      <c r="C7402" s="86" t="s">
        <v>1160</v>
      </c>
      <c r="D7402" s="86" t="s">
        <v>1161</v>
      </c>
      <c r="F7402" s="98">
        <v>1</v>
      </c>
    </row>
    <row r="7403" spans="1:6">
      <c r="A7403" s="96" t="s">
        <v>69</v>
      </c>
      <c r="B7403" s="86" t="s">
        <v>215</v>
      </c>
      <c r="C7403" s="86" t="s">
        <v>1162</v>
      </c>
      <c r="D7403" s="86" t="s">
        <v>1163</v>
      </c>
      <c r="F7403" s="97">
        <v>0</v>
      </c>
    </row>
    <row r="7404" spans="1:6">
      <c r="A7404" s="96" t="s">
        <v>69</v>
      </c>
      <c r="B7404" s="86" t="s">
        <v>215</v>
      </c>
      <c r="C7404" s="86" t="s">
        <v>1164</v>
      </c>
      <c r="D7404" s="86" t="s">
        <v>1165</v>
      </c>
      <c r="F7404" s="97">
        <v>0</v>
      </c>
    </row>
    <row r="7405" spans="1:6">
      <c r="A7405" s="96" t="s">
        <v>69</v>
      </c>
      <c r="B7405" s="86" t="s">
        <v>215</v>
      </c>
      <c r="C7405" s="86" t="s">
        <v>1166</v>
      </c>
      <c r="D7405" s="86" t="s">
        <v>1167</v>
      </c>
      <c r="F7405" s="97">
        <v>0</v>
      </c>
    </row>
    <row r="7406" spans="1:6">
      <c r="A7406" s="96" t="s">
        <v>69</v>
      </c>
      <c r="B7406" s="86" t="s">
        <v>215</v>
      </c>
      <c r="C7406" s="86" t="s">
        <v>1168</v>
      </c>
      <c r="D7406" s="86" t="s">
        <v>2218</v>
      </c>
      <c r="F7406" s="97">
        <v>0</v>
      </c>
    </row>
    <row r="7407" spans="1:6">
      <c r="A7407" s="96" t="s">
        <v>69</v>
      </c>
      <c r="B7407" s="86" t="s">
        <v>215</v>
      </c>
      <c r="C7407" s="86" t="s">
        <v>1170</v>
      </c>
      <c r="D7407" s="86" t="s">
        <v>1171</v>
      </c>
      <c r="F7407" s="97">
        <v>0</v>
      </c>
    </row>
    <row r="7408" spans="1:6">
      <c r="A7408" s="96" t="s">
        <v>69</v>
      </c>
      <c r="B7408" s="86" t="s">
        <v>215</v>
      </c>
      <c r="C7408" s="86" t="s">
        <v>1172</v>
      </c>
      <c r="D7408" s="86" t="s">
        <v>1173</v>
      </c>
      <c r="F7408" s="97">
        <v>0</v>
      </c>
    </row>
    <row r="7409" spans="1:6">
      <c r="A7409" s="96" t="s">
        <v>69</v>
      </c>
      <c r="B7409" s="86" t="s">
        <v>215</v>
      </c>
      <c r="C7409" s="86" t="s">
        <v>1174</v>
      </c>
      <c r="D7409" s="86" t="s">
        <v>1175</v>
      </c>
      <c r="F7409" s="97">
        <v>0</v>
      </c>
    </row>
    <row r="7410" spans="1:6">
      <c r="A7410" s="96" t="s">
        <v>69</v>
      </c>
      <c r="B7410" s="86" t="s">
        <v>215</v>
      </c>
      <c r="C7410" s="86" t="s">
        <v>1176</v>
      </c>
      <c r="D7410" s="86" t="s">
        <v>1177</v>
      </c>
      <c r="F7410" s="97">
        <v>0</v>
      </c>
    </row>
    <row r="7411" spans="1:6">
      <c r="A7411" s="96" t="s">
        <v>69</v>
      </c>
      <c r="B7411" s="86" t="s">
        <v>215</v>
      </c>
      <c r="C7411" s="86" t="s">
        <v>1178</v>
      </c>
      <c r="D7411" s="86" t="s">
        <v>1179</v>
      </c>
      <c r="F7411" s="97">
        <v>0</v>
      </c>
    </row>
    <row r="7412" spans="1:6">
      <c r="A7412" s="96" t="s">
        <v>69</v>
      </c>
      <c r="B7412" s="86" t="s">
        <v>215</v>
      </c>
      <c r="C7412" s="86" t="s">
        <v>1180</v>
      </c>
      <c r="D7412" s="86" t="s">
        <v>1181</v>
      </c>
      <c r="F7412" s="97">
        <v>0</v>
      </c>
    </row>
    <row r="7413" spans="1:6">
      <c r="A7413" s="96" t="s">
        <v>69</v>
      </c>
      <c r="B7413" s="86" t="s">
        <v>215</v>
      </c>
      <c r="C7413" s="86" t="s">
        <v>1182</v>
      </c>
      <c r="D7413" s="86" t="s">
        <v>1183</v>
      </c>
      <c r="F7413" s="97">
        <v>0</v>
      </c>
    </row>
    <row r="7414" spans="1:6">
      <c r="A7414" s="96" t="s">
        <v>69</v>
      </c>
      <c r="B7414" s="86" t="s">
        <v>215</v>
      </c>
      <c r="C7414" s="86" t="s">
        <v>1184</v>
      </c>
      <c r="D7414" s="86" t="s">
        <v>1185</v>
      </c>
      <c r="F7414" s="97">
        <v>0</v>
      </c>
    </row>
    <row r="7415" spans="1:6">
      <c r="A7415" s="96" t="s">
        <v>69</v>
      </c>
      <c r="B7415" s="86" t="s">
        <v>215</v>
      </c>
      <c r="C7415" s="86" t="s">
        <v>1186</v>
      </c>
      <c r="D7415" s="86" t="s">
        <v>1187</v>
      </c>
      <c r="F7415" s="97">
        <v>0</v>
      </c>
    </row>
    <row r="7416" spans="1:6">
      <c r="A7416" s="96" t="s">
        <v>69</v>
      </c>
      <c r="B7416" s="86" t="s">
        <v>215</v>
      </c>
      <c r="C7416" s="86" t="s">
        <v>1188</v>
      </c>
      <c r="D7416" s="86" t="s">
        <v>1189</v>
      </c>
      <c r="F7416" s="97">
        <v>0</v>
      </c>
    </row>
    <row r="7417" spans="1:6">
      <c r="A7417" s="96" t="s">
        <v>69</v>
      </c>
      <c r="B7417" s="86" t="s">
        <v>215</v>
      </c>
      <c r="C7417" s="86" t="s">
        <v>1190</v>
      </c>
      <c r="D7417" s="86" t="s">
        <v>1191</v>
      </c>
      <c r="F7417" s="97">
        <v>0</v>
      </c>
    </row>
    <row r="7418" spans="1:6">
      <c r="A7418" s="96" t="s">
        <v>69</v>
      </c>
      <c r="B7418" s="86" t="s">
        <v>215</v>
      </c>
      <c r="C7418" s="86" t="s">
        <v>1192</v>
      </c>
      <c r="D7418" s="86" t="s">
        <v>1193</v>
      </c>
      <c r="F7418" s="97">
        <v>0</v>
      </c>
    </row>
    <row r="7419" spans="1:6">
      <c r="A7419" s="96" t="s">
        <v>69</v>
      </c>
      <c r="B7419" s="86" t="s">
        <v>215</v>
      </c>
      <c r="C7419" s="86" t="s">
        <v>1194</v>
      </c>
      <c r="D7419" s="86" t="s">
        <v>1195</v>
      </c>
      <c r="F7419" s="97">
        <v>0</v>
      </c>
    </row>
    <row r="7420" spans="1:6">
      <c r="A7420" s="96" t="s">
        <v>69</v>
      </c>
      <c r="B7420" s="86" t="s">
        <v>215</v>
      </c>
      <c r="C7420" s="86" t="s">
        <v>1196</v>
      </c>
      <c r="D7420" s="86" t="s">
        <v>1197</v>
      </c>
      <c r="F7420" s="97">
        <v>0</v>
      </c>
    </row>
    <row r="7421" spans="1:6">
      <c r="A7421" s="96" t="s">
        <v>69</v>
      </c>
      <c r="B7421" s="86" t="s">
        <v>215</v>
      </c>
      <c r="C7421" s="86" t="s">
        <v>1198</v>
      </c>
      <c r="D7421" s="86" t="s">
        <v>1199</v>
      </c>
      <c r="F7421" s="97">
        <v>0</v>
      </c>
    </row>
    <row r="7422" spans="1:6">
      <c r="A7422" s="96" t="s">
        <v>69</v>
      </c>
      <c r="B7422" s="86" t="s">
        <v>215</v>
      </c>
      <c r="C7422" s="86" t="s">
        <v>1200</v>
      </c>
      <c r="D7422" s="86" t="s">
        <v>1201</v>
      </c>
      <c r="F7422" s="97">
        <v>0</v>
      </c>
    </row>
    <row r="7423" spans="1:6">
      <c r="A7423" s="96" t="s">
        <v>69</v>
      </c>
      <c r="B7423" s="86" t="s">
        <v>215</v>
      </c>
      <c r="C7423" s="86" t="s">
        <v>1202</v>
      </c>
      <c r="D7423" s="86" t="s">
        <v>1203</v>
      </c>
      <c r="F7423" s="97">
        <v>0</v>
      </c>
    </row>
    <row r="7424" spans="1:6">
      <c r="A7424" s="96" t="s">
        <v>69</v>
      </c>
      <c r="B7424" s="86" t="s">
        <v>215</v>
      </c>
      <c r="C7424" s="86" t="s">
        <v>1204</v>
      </c>
      <c r="D7424" s="86" t="s">
        <v>1205</v>
      </c>
      <c r="F7424" s="97">
        <v>0</v>
      </c>
    </row>
    <row r="7425" spans="1:6">
      <c r="A7425" s="96" t="s">
        <v>69</v>
      </c>
      <c r="B7425" s="86" t="s">
        <v>215</v>
      </c>
      <c r="C7425" s="86" t="s">
        <v>1206</v>
      </c>
      <c r="D7425" s="86" t="s">
        <v>1207</v>
      </c>
      <c r="F7425" s="97">
        <v>0</v>
      </c>
    </row>
    <row r="7426" spans="1:6">
      <c r="A7426" s="96" t="s">
        <v>69</v>
      </c>
      <c r="B7426" s="86" t="s">
        <v>215</v>
      </c>
      <c r="C7426" s="86" t="s">
        <v>1208</v>
      </c>
      <c r="D7426" s="86" t="s">
        <v>1209</v>
      </c>
      <c r="F7426" s="97">
        <v>0</v>
      </c>
    </row>
    <row r="7427" spans="1:6">
      <c r="A7427" s="96" t="s">
        <v>69</v>
      </c>
      <c r="B7427" s="86" t="s">
        <v>215</v>
      </c>
      <c r="C7427" s="86" t="s">
        <v>1210</v>
      </c>
      <c r="D7427" s="86" t="s">
        <v>1211</v>
      </c>
      <c r="F7427" s="97">
        <v>0</v>
      </c>
    </row>
    <row r="7428" spans="1:6">
      <c r="A7428" s="96" t="s">
        <v>69</v>
      </c>
      <c r="B7428" s="86" t="s">
        <v>215</v>
      </c>
      <c r="C7428" s="86" t="s">
        <v>1212</v>
      </c>
      <c r="D7428" s="86" t="s">
        <v>1213</v>
      </c>
      <c r="F7428" s="97">
        <v>0</v>
      </c>
    </row>
    <row r="7429" spans="1:6">
      <c r="A7429" s="96" t="s">
        <v>69</v>
      </c>
      <c r="B7429" s="86" t="s">
        <v>215</v>
      </c>
      <c r="C7429" s="86" t="s">
        <v>1214</v>
      </c>
      <c r="D7429" s="86" t="s">
        <v>1215</v>
      </c>
      <c r="F7429" s="97">
        <v>0</v>
      </c>
    </row>
    <row r="7430" spans="1:6">
      <c r="A7430" s="96" t="s">
        <v>69</v>
      </c>
      <c r="B7430" s="86" t="s">
        <v>215</v>
      </c>
      <c r="C7430" s="86" t="s">
        <v>1216</v>
      </c>
      <c r="D7430" s="86" t="s">
        <v>1217</v>
      </c>
      <c r="F7430" s="97">
        <v>0</v>
      </c>
    </row>
    <row r="7431" spans="1:6">
      <c r="A7431" s="96" t="s">
        <v>69</v>
      </c>
      <c r="B7431" s="86" t="s">
        <v>215</v>
      </c>
      <c r="C7431" s="86" t="s">
        <v>1218</v>
      </c>
      <c r="D7431" s="86" t="s">
        <v>1219</v>
      </c>
      <c r="F7431" s="97">
        <v>0</v>
      </c>
    </row>
    <row r="7432" spans="1:6">
      <c r="A7432" s="96" t="s">
        <v>69</v>
      </c>
      <c r="B7432" s="86" t="s">
        <v>215</v>
      </c>
      <c r="C7432" s="92" t="s">
        <v>1220</v>
      </c>
      <c r="D7432" s="86" t="s">
        <v>1221</v>
      </c>
      <c r="F7432" s="97">
        <v>0</v>
      </c>
    </row>
    <row r="7433" spans="1:6">
      <c r="A7433" s="96" t="s">
        <v>69</v>
      </c>
      <c r="B7433" s="86" t="s">
        <v>215</v>
      </c>
      <c r="C7433" s="86" t="s">
        <v>1222</v>
      </c>
      <c r="D7433" s="86" t="s">
        <v>1223</v>
      </c>
      <c r="F7433" s="97">
        <v>0</v>
      </c>
    </row>
    <row r="7434" spans="1:6">
      <c r="A7434" s="96" t="s">
        <v>69</v>
      </c>
      <c r="B7434" s="86" t="s">
        <v>215</v>
      </c>
      <c r="C7434" s="86" t="s">
        <v>1224</v>
      </c>
      <c r="D7434" s="86" t="s">
        <v>1225</v>
      </c>
      <c r="F7434" s="97">
        <v>0</v>
      </c>
    </row>
    <row r="7435" spans="1:6">
      <c r="A7435" s="96" t="s">
        <v>69</v>
      </c>
      <c r="B7435" s="86" t="s">
        <v>215</v>
      </c>
      <c r="C7435" s="86" t="s">
        <v>1226</v>
      </c>
      <c r="D7435" s="86" t="s">
        <v>1227</v>
      </c>
      <c r="F7435" s="97">
        <v>0</v>
      </c>
    </row>
    <row r="7436" spans="1:6">
      <c r="A7436" s="96" t="s">
        <v>69</v>
      </c>
      <c r="B7436" s="86" t="s">
        <v>215</v>
      </c>
      <c r="C7436" s="86" t="s">
        <v>1228</v>
      </c>
      <c r="D7436" s="86" t="s">
        <v>1229</v>
      </c>
      <c r="F7436" s="97">
        <v>0</v>
      </c>
    </row>
    <row r="7437" spans="1:6">
      <c r="A7437" s="96" t="s">
        <v>69</v>
      </c>
      <c r="B7437" s="86" t="s">
        <v>215</v>
      </c>
      <c r="C7437" s="86" t="s">
        <v>1230</v>
      </c>
      <c r="D7437" s="86" t="s">
        <v>1231</v>
      </c>
      <c r="F7437" s="97">
        <v>0</v>
      </c>
    </row>
    <row r="7438" spans="1:6">
      <c r="A7438" s="96" t="s">
        <v>69</v>
      </c>
      <c r="B7438" s="86" t="s">
        <v>215</v>
      </c>
      <c r="C7438" s="86" t="s">
        <v>1232</v>
      </c>
      <c r="D7438" s="86" t="s">
        <v>1233</v>
      </c>
      <c r="F7438" s="97">
        <v>0</v>
      </c>
    </row>
    <row r="7439" spans="1:6">
      <c r="A7439" s="96" t="s">
        <v>69</v>
      </c>
      <c r="B7439" s="86" t="s">
        <v>215</v>
      </c>
      <c r="C7439" s="86" t="s">
        <v>1234</v>
      </c>
      <c r="D7439" s="86" t="s">
        <v>1235</v>
      </c>
      <c r="F7439" s="97">
        <v>0</v>
      </c>
    </row>
    <row r="7440" spans="1:6">
      <c r="A7440" s="96" t="s">
        <v>69</v>
      </c>
      <c r="B7440" s="86" t="s">
        <v>215</v>
      </c>
      <c r="C7440" s="86" t="s">
        <v>1236</v>
      </c>
      <c r="D7440" s="86" t="s">
        <v>1237</v>
      </c>
      <c r="F7440" s="97">
        <v>0</v>
      </c>
    </row>
    <row r="7441" spans="1:6">
      <c r="A7441" s="96" t="s">
        <v>69</v>
      </c>
      <c r="B7441" s="86" t="s">
        <v>215</v>
      </c>
      <c r="C7441" s="87" t="s">
        <v>1238</v>
      </c>
      <c r="D7441" s="87" t="s">
        <v>2219</v>
      </c>
      <c r="F7441" s="97">
        <v>0</v>
      </c>
    </row>
    <row r="7442" spans="1:6">
      <c r="A7442" s="96" t="s">
        <v>69</v>
      </c>
      <c r="B7442" s="86" t="s">
        <v>215</v>
      </c>
      <c r="C7442" s="86" t="s">
        <v>1240</v>
      </c>
      <c r="D7442" s="86" t="s">
        <v>1241</v>
      </c>
      <c r="F7442" s="97">
        <v>0</v>
      </c>
    </row>
    <row r="7443" spans="1:6">
      <c r="A7443" s="96" t="s">
        <v>69</v>
      </c>
      <c r="B7443" s="86" t="s">
        <v>215</v>
      </c>
      <c r="C7443" s="86" t="s">
        <v>1242</v>
      </c>
      <c r="D7443" s="86" t="s">
        <v>1243</v>
      </c>
      <c r="F7443" s="97">
        <v>0</v>
      </c>
    </row>
    <row r="7444" spans="1:6">
      <c r="A7444" s="96" t="s">
        <v>69</v>
      </c>
      <c r="B7444" s="86" t="s">
        <v>215</v>
      </c>
      <c r="C7444" s="86" t="s">
        <v>1244</v>
      </c>
      <c r="D7444" s="86" t="s">
        <v>1245</v>
      </c>
      <c r="F7444" s="98">
        <v>1</v>
      </c>
    </row>
    <row r="7445" spans="1:6">
      <c r="A7445" s="96" t="s">
        <v>69</v>
      </c>
      <c r="B7445" s="86" t="s">
        <v>215</v>
      </c>
      <c r="C7445" s="93" t="s">
        <v>1246</v>
      </c>
      <c r="D7445" s="93" t="s">
        <v>1247</v>
      </c>
      <c r="F7445" s="97">
        <v>0</v>
      </c>
    </row>
    <row r="7446" spans="1:6">
      <c r="A7446" s="96" t="s">
        <v>69</v>
      </c>
      <c r="B7446" s="86" t="s">
        <v>215</v>
      </c>
      <c r="C7446" s="86" t="s">
        <v>1248</v>
      </c>
      <c r="D7446" s="86" t="s">
        <v>1249</v>
      </c>
      <c r="F7446" s="97">
        <v>0</v>
      </c>
    </row>
    <row r="7447" spans="1:6">
      <c r="A7447" s="96" t="s">
        <v>69</v>
      </c>
      <c r="B7447" s="86" t="s">
        <v>215</v>
      </c>
      <c r="C7447" s="86" t="s">
        <v>1250</v>
      </c>
      <c r="D7447" s="86" t="s">
        <v>1251</v>
      </c>
      <c r="F7447" s="97">
        <v>0</v>
      </c>
    </row>
    <row r="7448" spans="1:6">
      <c r="A7448" s="96" t="s">
        <v>69</v>
      </c>
      <c r="B7448" s="86" t="s">
        <v>215</v>
      </c>
      <c r="C7448" s="86" t="s">
        <v>1252</v>
      </c>
      <c r="D7448" s="86" t="s">
        <v>1253</v>
      </c>
      <c r="F7448" s="97">
        <v>0</v>
      </c>
    </row>
    <row r="7449" spans="1:6">
      <c r="A7449" s="96" t="s">
        <v>69</v>
      </c>
      <c r="B7449" s="86" t="s">
        <v>215</v>
      </c>
      <c r="C7449" s="86" t="s">
        <v>1254</v>
      </c>
      <c r="D7449" s="86" t="s">
        <v>1255</v>
      </c>
      <c r="F7449" s="97">
        <v>0</v>
      </c>
    </row>
    <row r="7450" spans="1:6">
      <c r="A7450" s="96" t="s">
        <v>69</v>
      </c>
      <c r="B7450" s="86" t="s">
        <v>215</v>
      </c>
      <c r="C7450" s="86" t="s">
        <v>1256</v>
      </c>
      <c r="D7450" s="86" t="s">
        <v>1257</v>
      </c>
      <c r="F7450" s="97">
        <v>0</v>
      </c>
    </row>
    <row r="7451" spans="1:6">
      <c r="A7451" s="96" t="s">
        <v>69</v>
      </c>
      <c r="B7451" s="86" t="s">
        <v>215</v>
      </c>
      <c r="C7451" s="86" t="s">
        <v>1258</v>
      </c>
      <c r="D7451" s="86" t="s">
        <v>1259</v>
      </c>
      <c r="F7451" s="97">
        <v>0</v>
      </c>
    </row>
    <row r="7452" spans="1:6">
      <c r="A7452" s="96" t="s">
        <v>69</v>
      </c>
      <c r="B7452" s="86" t="s">
        <v>215</v>
      </c>
      <c r="C7452" s="86" t="s">
        <v>1260</v>
      </c>
      <c r="D7452" s="86" t="s">
        <v>1261</v>
      </c>
      <c r="F7452" s="97">
        <v>0</v>
      </c>
    </row>
    <row r="7453" spans="1:6">
      <c r="A7453" s="96" t="s">
        <v>69</v>
      </c>
      <c r="B7453" s="86" t="s">
        <v>215</v>
      </c>
      <c r="C7453" s="86" t="s">
        <v>1262</v>
      </c>
      <c r="D7453" s="86" t="s">
        <v>1263</v>
      </c>
      <c r="F7453" s="97">
        <v>0</v>
      </c>
    </row>
    <row r="7454" spans="1:6">
      <c r="A7454" s="96" t="s">
        <v>69</v>
      </c>
      <c r="B7454" s="86" t="s">
        <v>215</v>
      </c>
      <c r="C7454" s="86" t="s">
        <v>1264</v>
      </c>
      <c r="D7454" s="86" t="s">
        <v>1265</v>
      </c>
      <c r="F7454" s="97">
        <v>0</v>
      </c>
    </row>
    <row r="7455" spans="1:6">
      <c r="A7455" s="96" t="s">
        <v>69</v>
      </c>
      <c r="B7455" s="86" t="s">
        <v>215</v>
      </c>
      <c r="C7455" s="86" t="s">
        <v>1266</v>
      </c>
      <c r="D7455" s="86" t="s">
        <v>1267</v>
      </c>
      <c r="F7455" s="97">
        <v>0</v>
      </c>
    </row>
    <row r="7456" spans="1:6">
      <c r="A7456" s="96" t="s">
        <v>69</v>
      </c>
      <c r="B7456" s="86" t="s">
        <v>215</v>
      </c>
      <c r="C7456" s="86" t="s">
        <v>1268</v>
      </c>
      <c r="D7456" s="86" t="s">
        <v>1269</v>
      </c>
      <c r="F7456" s="97">
        <v>0</v>
      </c>
    </row>
    <row r="7457" spans="1:6">
      <c r="A7457" s="96" t="s">
        <v>69</v>
      </c>
      <c r="B7457" s="86" t="s">
        <v>215</v>
      </c>
      <c r="C7457" s="86" t="s">
        <v>1270</v>
      </c>
      <c r="D7457" s="86" t="s">
        <v>1271</v>
      </c>
      <c r="F7457" s="97">
        <v>0</v>
      </c>
    </row>
    <row r="7458" spans="1:6">
      <c r="A7458" s="96" t="s">
        <v>69</v>
      </c>
      <c r="B7458" s="86" t="s">
        <v>215</v>
      </c>
      <c r="C7458" s="86" t="s">
        <v>1272</v>
      </c>
      <c r="D7458" s="86" t="s">
        <v>1273</v>
      </c>
      <c r="F7458" s="97">
        <v>0</v>
      </c>
    </row>
    <row r="7459" spans="1:6">
      <c r="A7459" s="96" t="s">
        <v>69</v>
      </c>
      <c r="B7459" s="86" t="s">
        <v>215</v>
      </c>
      <c r="C7459" s="86" t="s">
        <v>1274</v>
      </c>
      <c r="D7459" s="86" t="s">
        <v>1275</v>
      </c>
      <c r="F7459" s="97">
        <v>0</v>
      </c>
    </row>
    <row r="7460" spans="1:6">
      <c r="A7460" s="96" t="s">
        <v>69</v>
      </c>
      <c r="B7460" s="86" t="s">
        <v>215</v>
      </c>
      <c r="C7460" s="86" t="s">
        <v>1276</v>
      </c>
      <c r="D7460" s="86" t="s">
        <v>1277</v>
      </c>
      <c r="F7460" s="97">
        <v>0</v>
      </c>
    </row>
    <row r="7461" spans="1:6">
      <c r="A7461" s="96" t="s">
        <v>69</v>
      </c>
      <c r="B7461" s="86" t="s">
        <v>215</v>
      </c>
      <c r="C7461" s="86" t="s">
        <v>1278</v>
      </c>
      <c r="D7461" s="86" t="s">
        <v>1279</v>
      </c>
      <c r="F7461" s="97">
        <v>0</v>
      </c>
    </row>
    <row r="7462" spans="1:6">
      <c r="A7462" s="96" t="s">
        <v>69</v>
      </c>
      <c r="B7462" s="86" t="s">
        <v>215</v>
      </c>
      <c r="C7462" s="86" t="s">
        <v>1280</v>
      </c>
      <c r="D7462" s="86" t="s">
        <v>1281</v>
      </c>
      <c r="F7462" s="97">
        <v>0</v>
      </c>
    </row>
    <row r="7463" spans="1:6">
      <c r="A7463" s="96" t="s">
        <v>69</v>
      </c>
      <c r="B7463" s="86" t="s">
        <v>215</v>
      </c>
      <c r="C7463" s="86" t="s">
        <v>1282</v>
      </c>
      <c r="D7463" s="86" t="s">
        <v>1283</v>
      </c>
      <c r="F7463" s="97">
        <v>0</v>
      </c>
    </row>
    <row r="7464" spans="1:6">
      <c r="A7464" s="96" t="s">
        <v>69</v>
      </c>
      <c r="B7464" s="86" t="s">
        <v>215</v>
      </c>
      <c r="C7464" s="86" t="s">
        <v>1284</v>
      </c>
      <c r="D7464" s="86" t="s">
        <v>1285</v>
      </c>
      <c r="F7464" s="97">
        <v>0</v>
      </c>
    </row>
    <row r="7465" spans="1:6">
      <c r="A7465" s="96" t="s">
        <v>69</v>
      </c>
      <c r="B7465" s="86" t="s">
        <v>215</v>
      </c>
      <c r="C7465" s="86" t="s">
        <v>1286</v>
      </c>
      <c r="D7465" s="86" t="s">
        <v>1287</v>
      </c>
      <c r="F7465" s="97">
        <v>0</v>
      </c>
    </row>
    <row r="7466" spans="1:6">
      <c r="A7466" s="96" t="s">
        <v>69</v>
      </c>
      <c r="B7466" s="86" t="s">
        <v>215</v>
      </c>
      <c r="C7466" s="86" t="s">
        <v>1288</v>
      </c>
      <c r="D7466" s="86" t="s">
        <v>1289</v>
      </c>
      <c r="F7466" s="97">
        <v>0</v>
      </c>
    </row>
    <row r="7467" spans="1:6">
      <c r="A7467" s="96" t="s">
        <v>69</v>
      </c>
      <c r="B7467" s="86" t="s">
        <v>215</v>
      </c>
      <c r="C7467" s="86" t="s">
        <v>1290</v>
      </c>
      <c r="D7467" s="86" t="s">
        <v>1291</v>
      </c>
      <c r="F7467" s="98">
        <v>1</v>
      </c>
    </row>
    <row r="7468" spans="1:6">
      <c r="A7468" s="96" t="s">
        <v>69</v>
      </c>
      <c r="B7468" s="86" t="s">
        <v>215</v>
      </c>
      <c r="C7468" s="86" t="s">
        <v>1292</v>
      </c>
      <c r="D7468" s="86" t="s">
        <v>1293</v>
      </c>
      <c r="F7468" s="97">
        <v>0</v>
      </c>
    </row>
    <row r="7469" spans="1:6">
      <c r="A7469" s="96" t="s">
        <v>69</v>
      </c>
      <c r="B7469" s="86" t="s">
        <v>215</v>
      </c>
      <c r="C7469" s="86" t="s">
        <v>1294</v>
      </c>
      <c r="D7469" s="86" t="s">
        <v>1295</v>
      </c>
      <c r="F7469" s="97">
        <v>0</v>
      </c>
    </row>
    <row r="7470" spans="1:6">
      <c r="A7470" s="96" t="s">
        <v>69</v>
      </c>
      <c r="B7470" s="86" t="s">
        <v>215</v>
      </c>
      <c r="C7470" s="86" t="s">
        <v>1296</v>
      </c>
      <c r="D7470" s="86" t="s">
        <v>1297</v>
      </c>
      <c r="F7470" s="97">
        <v>0</v>
      </c>
    </row>
    <row r="7471" spans="1:6">
      <c r="A7471" s="96" t="s">
        <v>69</v>
      </c>
      <c r="B7471" s="86" t="s">
        <v>215</v>
      </c>
      <c r="C7471" s="86" t="s">
        <v>1298</v>
      </c>
      <c r="D7471" s="86" t="s">
        <v>1299</v>
      </c>
      <c r="F7471" s="97">
        <v>0</v>
      </c>
    </row>
    <row r="7472" spans="1:6">
      <c r="A7472" s="96" t="s">
        <v>69</v>
      </c>
      <c r="B7472" s="86" t="s">
        <v>215</v>
      </c>
      <c r="C7472" s="86" t="s">
        <v>1300</v>
      </c>
      <c r="D7472" s="86" t="s">
        <v>1301</v>
      </c>
      <c r="F7472" s="97">
        <v>0</v>
      </c>
    </row>
    <row r="7473" spans="1:6">
      <c r="A7473" s="96" t="s">
        <v>69</v>
      </c>
      <c r="B7473" s="86" t="s">
        <v>215</v>
      </c>
      <c r="C7473" s="86" t="s">
        <v>1302</v>
      </c>
      <c r="D7473" s="86" t="s">
        <v>1303</v>
      </c>
      <c r="F7473" s="97">
        <v>0</v>
      </c>
    </row>
    <row r="7474" spans="1:6">
      <c r="A7474" s="96" t="s">
        <v>69</v>
      </c>
      <c r="B7474" s="86" t="s">
        <v>215</v>
      </c>
      <c r="C7474" s="86" t="s">
        <v>1304</v>
      </c>
      <c r="D7474" s="86" t="s">
        <v>1305</v>
      </c>
      <c r="F7474" s="97">
        <v>0</v>
      </c>
    </row>
    <row r="7475" spans="1:6">
      <c r="A7475" s="96" t="s">
        <v>69</v>
      </c>
      <c r="B7475" s="86" t="s">
        <v>215</v>
      </c>
      <c r="C7475" s="86" t="s">
        <v>1306</v>
      </c>
      <c r="D7475" s="86" t="s">
        <v>1307</v>
      </c>
      <c r="F7475" s="97">
        <v>0</v>
      </c>
    </row>
    <row r="7476" spans="1:6">
      <c r="A7476" s="96" t="s">
        <v>69</v>
      </c>
      <c r="B7476" s="86" t="s">
        <v>215</v>
      </c>
      <c r="C7476" s="86" t="s">
        <v>1308</v>
      </c>
      <c r="D7476" s="86" t="s">
        <v>1309</v>
      </c>
      <c r="F7476" s="97">
        <v>0</v>
      </c>
    </row>
    <row r="7477" spans="1:6">
      <c r="A7477" s="96" t="s">
        <v>69</v>
      </c>
      <c r="B7477" s="86" t="s">
        <v>215</v>
      </c>
      <c r="C7477" s="86" t="s">
        <v>1310</v>
      </c>
      <c r="D7477" s="86" t="s">
        <v>1311</v>
      </c>
      <c r="F7477" s="97">
        <v>0</v>
      </c>
    </row>
    <row r="7478" spans="1:6">
      <c r="A7478" s="96" t="s">
        <v>69</v>
      </c>
      <c r="B7478" s="86" t="s">
        <v>215</v>
      </c>
      <c r="C7478" s="86" t="s">
        <v>1312</v>
      </c>
      <c r="D7478" s="86" t="s">
        <v>1313</v>
      </c>
      <c r="F7478" s="97">
        <v>0</v>
      </c>
    </row>
    <row r="7479" spans="1:6">
      <c r="A7479" s="96" t="s">
        <v>69</v>
      </c>
      <c r="B7479" s="86" t="s">
        <v>215</v>
      </c>
      <c r="C7479" s="86" t="s">
        <v>1314</v>
      </c>
      <c r="D7479" s="86" t="s">
        <v>1315</v>
      </c>
      <c r="F7479" s="97">
        <v>0</v>
      </c>
    </row>
    <row r="7480" spans="1:6">
      <c r="A7480" s="96" t="s">
        <v>69</v>
      </c>
      <c r="B7480" s="86" t="s">
        <v>215</v>
      </c>
      <c r="C7480" s="86" t="s">
        <v>1316</v>
      </c>
      <c r="D7480" s="86" t="s">
        <v>1317</v>
      </c>
      <c r="F7480" s="97">
        <v>0</v>
      </c>
    </row>
    <row r="7481" spans="1:6">
      <c r="A7481" s="96" t="s">
        <v>69</v>
      </c>
      <c r="B7481" s="86" t="s">
        <v>215</v>
      </c>
      <c r="C7481" s="86" t="s">
        <v>1318</v>
      </c>
      <c r="D7481" s="86" t="s">
        <v>1319</v>
      </c>
      <c r="F7481" s="97">
        <v>0</v>
      </c>
    </row>
    <row r="7482" spans="1:6">
      <c r="A7482" s="96" t="s">
        <v>69</v>
      </c>
      <c r="B7482" s="86" t="s">
        <v>215</v>
      </c>
      <c r="C7482" s="86" t="s">
        <v>1320</v>
      </c>
      <c r="D7482" s="86" t="s">
        <v>1321</v>
      </c>
      <c r="F7482" s="97">
        <v>0</v>
      </c>
    </row>
    <row r="7483" spans="1:6">
      <c r="A7483" s="96" t="s">
        <v>69</v>
      </c>
      <c r="B7483" s="86" t="s">
        <v>215</v>
      </c>
      <c r="C7483" s="86" t="s">
        <v>1322</v>
      </c>
      <c r="D7483" s="86" t="s">
        <v>1323</v>
      </c>
      <c r="F7483" s="97">
        <v>0</v>
      </c>
    </row>
    <row r="7484" spans="1:6">
      <c r="A7484" s="96" t="s">
        <v>69</v>
      </c>
      <c r="B7484" s="86" t="s">
        <v>215</v>
      </c>
      <c r="C7484" s="86" t="s">
        <v>1324</v>
      </c>
      <c r="D7484" s="86" t="s">
        <v>1325</v>
      </c>
      <c r="F7484" s="97">
        <v>0</v>
      </c>
    </row>
    <row r="7485" spans="1:6">
      <c r="A7485" s="96" t="s">
        <v>69</v>
      </c>
      <c r="B7485" s="86" t="s">
        <v>215</v>
      </c>
      <c r="C7485" s="86" t="s">
        <v>1326</v>
      </c>
      <c r="D7485" s="86" t="s">
        <v>1327</v>
      </c>
      <c r="F7485" s="97">
        <v>0</v>
      </c>
    </row>
    <row r="7486" spans="1:6">
      <c r="A7486" s="96" t="s">
        <v>69</v>
      </c>
      <c r="B7486" s="86" t="s">
        <v>215</v>
      </c>
      <c r="C7486" s="86" t="s">
        <v>1328</v>
      </c>
      <c r="D7486" s="86" t="s">
        <v>1329</v>
      </c>
      <c r="F7486" s="97">
        <v>0</v>
      </c>
    </row>
    <row r="7487" spans="1:6">
      <c r="A7487" s="96" t="s">
        <v>69</v>
      </c>
      <c r="B7487" s="86" t="s">
        <v>215</v>
      </c>
      <c r="C7487" s="86" t="s">
        <v>1330</v>
      </c>
      <c r="D7487" s="86" t="s">
        <v>1331</v>
      </c>
      <c r="F7487" s="97">
        <v>0</v>
      </c>
    </row>
    <row r="7488" spans="1:6">
      <c r="A7488" s="96" t="s">
        <v>69</v>
      </c>
      <c r="B7488" s="86" t="s">
        <v>215</v>
      </c>
      <c r="C7488" s="86" t="s">
        <v>1332</v>
      </c>
      <c r="D7488" s="86" t="s">
        <v>1333</v>
      </c>
      <c r="F7488" s="97">
        <v>0</v>
      </c>
    </row>
    <row r="7489" spans="1:6">
      <c r="A7489" s="96" t="s">
        <v>69</v>
      </c>
      <c r="B7489" s="86" t="s">
        <v>215</v>
      </c>
      <c r="C7489" s="86" t="s">
        <v>1334</v>
      </c>
      <c r="D7489" s="86" t="s">
        <v>1335</v>
      </c>
      <c r="F7489" s="97">
        <v>0</v>
      </c>
    </row>
    <row r="7490" spans="1:6">
      <c r="A7490" s="96" t="s">
        <v>69</v>
      </c>
      <c r="B7490" s="86" t="s">
        <v>215</v>
      </c>
      <c r="C7490" s="86" t="s">
        <v>1336</v>
      </c>
      <c r="D7490" s="86" t="s">
        <v>1337</v>
      </c>
      <c r="F7490" s="97">
        <v>0</v>
      </c>
    </row>
    <row r="7491" spans="1:6">
      <c r="A7491" s="96" t="s">
        <v>69</v>
      </c>
      <c r="B7491" s="86" t="s">
        <v>215</v>
      </c>
      <c r="C7491" s="86" t="s">
        <v>1338</v>
      </c>
      <c r="D7491" s="86" t="s">
        <v>1339</v>
      </c>
      <c r="F7491" s="97">
        <v>0</v>
      </c>
    </row>
    <row r="7492" spans="1:6">
      <c r="A7492" s="96" t="s">
        <v>69</v>
      </c>
      <c r="B7492" s="86" t="s">
        <v>215</v>
      </c>
      <c r="C7492" s="86" t="s">
        <v>1340</v>
      </c>
      <c r="D7492" s="86" t="s">
        <v>1341</v>
      </c>
      <c r="F7492" s="97">
        <v>0</v>
      </c>
    </row>
    <row r="7493" spans="1:6">
      <c r="A7493" s="96" t="s">
        <v>69</v>
      </c>
      <c r="B7493" s="86" t="s">
        <v>215</v>
      </c>
      <c r="C7493" s="86" t="s">
        <v>1342</v>
      </c>
      <c r="D7493" s="86" t="s">
        <v>1343</v>
      </c>
      <c r="F7493" s="97">
        <v>0</v>
      </c>
    </row>
    <row r="7494" spans="1:6">
      <c r="A7494" s="96" t="s">
        <v>69</v>
      </c>
      <c r="B7494" s="86" t="s">
        <v>215</v>
      </c>
      <c r="C7494" s="86" t="s">
        <v>1344</v>
      </c>
      <c r="D7494" s="86" t="s">
        <v>1345</v>
      </c>
      <c r="F7494" s="97">
        <v>0</v>
      </c>
    </row>
    <row r="7495" spans="1:6">
      <c r="A7495" s="96" t="s">
        <v>69</v>
      </c>
      <c r="B7495" s="86" t="s">
        <v>215</v>
      </c>
      <c r="C7495" s="86" t="s">
        <v>1346</v>
      </c>
      <c r="D7495" s="86" t="s">
        <v>1347</v>
      </c>
      <c r="F7495" s="97">
        <v>0</v>
      </c>
    </row>
    <row r="7496" spans="1:6">
      <c r="A7496" s="96" t="s">
        <v>69</v>
      </c>
      <c r="B7496" s="86" t="s">
        <v>215</v>
      </c>
      <c r="C7496" s="86" t="s">
        <v>1348</v>
      </c>
      <c r="D7496" s="86" t="s">
        <v>1349</v>
      </c>
      <c r="F7496" s="97">
        <v>0</v>
      </c>
    </row>
    <row r="7497" spans="1:6">
      <c r="A7497" s="96" t="s">
        <v>69</v>
      </c>
      <c r="B7497" s="86" t="s">
        <v>215</v>
      </c>
      <c r="C7497" s="86" t="s">
        <v>1350</v>
      </c>
      <c r="D7497" s="86" t="s">
        <v>1351</v>
      </c>
      <c r="F7497" s="97">
        <v>0</v>
      </c>
    </row>
    <row r="7498" spans="1:6">
      <c r="A7498" s="96" t="s">
        <v>69</v>
      </c>
      <c r="B7498" s="86" t="s">
        <v>215</v>
      </c>
      <c r="C7498" s="86" t="s">
        <v>1352</v>
      </c>
      <c r="D7498" s="86" t="s">
        <v>1353</v>
      </c>
      <c r="F7498" s="97">
        <v>0</v>
      </c>
    </row>
    <row r="7499" spans="1:6">
      <c r="A7499" s="96" t="s">
        <v>69</v>
      </c>
      <c r="B7499" s="86" t="s">
        <v>215</v>
      </c>
      <c r="C7499" s="86" t="s">
        <v>1354</v>
      </c>
      <c r="D7499" s="86" t="s">
        <v>1355</v>
      </c>
      <c r="F7499" s="97">
        <v>0</v>
      </c>
    </row>
    <row r="7500" spans="1:6">
      <c r="A7500" s="96" t="s">
        <v>69</v>
      </c>
      <c r="B7500" s="86" t="s">
        <v>215</v>
      </c>
      <c r="C7500" s="86" t="s">
        <v>1356</v>
      </c>
      <c r="D7500" s="86" t="s">
        <v>1357</v>
      </c>
      <c r="F7500" s="97">
        <v>0</v>
      </c>
    </row>
    <row r="7501" spans="1:6">
      <c r="A7501" s="96" t="s">
        <v>69</v>
      </c>
      <c r="B7501" s="86" t="s">
        <v>215</v>
      </c>
      <c r="C7501" s="86" t="s">
        <v>1358</v>
      </c>
      <c r="D7501" s="86" t="s">
        <v>1359</v>
      </c>
      <c r="F7501" s="97">
        <v>0</v>
      </c>
    </row>
    <row r="7502" spans="1:6">
      <c r="A7502" s="96" t="s">
        <v>69</v>
      </c>
      <c r="B7502" s="86" t="s">
        <v>215</v>
      </c>
      <c r="C7502" s="86" t="s">
        <v>1360</v>
      </c>
      <c r="D7502" s="86" t="s">
        <v>1361</v>
      </c>
      <c r="F7502" s="97">
        <v>0</v>
      </c>
    </row>
    <row r="7503" spans="1:6">
      <c r="A7503" s="96" t="s">
        <v>69</v>
      </c>
      <c r="B7503" s="86" t="s">
        <v>215</v>
      </c>
      <c r="C7503" s="86" t="s">
        <v>1362</v>
      </c>
      <c r="D7503" s="86" t="s">
        <v>1363</v>
      </c>
      <c r="F7503" s="97">
        <v>0</v>
      </c>
    </row>
    <row r="7504" spans="1:6">
      <c r="A7504" s="96" t="s">
        <v>69</v>
      </c>
      <c r="B7504" s="86" t="s">
        <v>215</v>
      </c>
      <c r="C7504" s="86" t="s">
        <v>1364</v>
      </c>
      <c r="D7504" s="86" t="s">
        <v>1365</v>
      </c>
      <c r="F7504" s="97">
        <v>0</v>
      </c>
    </row>
    <row r="7505" spans="1:6">
      <c r="A7505" s="96" t="s">
        <v>69</v>
      </c>
      <c r="B7505" s="86" t="s">
        <v>215</v>
      </c>
      <c r="C7505" s="86" t="s">
        <v>1366</v>
      </c>
      <c r="D7505" s="86" t="s">
        <v>1367</v>
      </c>
      <c r="F7505" s="97">
        <v>0</v>
      </c>
    </row>
    <row r="7506" spans="1:6">
      <c r="A7506" s="96" t="s">
        <v>69</v>
      </c>
      <c r="B7506" s="86" t="s">
        <v>215</v>
      </c>
      <c r="C7506" s="86" t="s">
        <v>1368</v>
      </c>
      <c r="D7506" s="86" t="s">
        <v>1369</v>
      </c>
      <c r="F7506" s="97">
        <v>0</v>
      </c>
    </row>
    <row r="7507" spans="1:6">
      <c r="A7507" s="96" t="s">
        <v>69</v>
      </c>
      <c r="B7507" s="86" t="s">
        <v>215</v>
      </c>
      <c r="C7507" s="87" t="s">
        <v>1370</v>
      </c>
      <c r="D7507" s="86" t="s">
        <v>1371</v>
      </c>
      <c r="F7507" s="97">
        <v>0</v>
      </c>
    </row>
    <row r="7508" spans="1:6">
      <c r="A7508" s="96" t="s">
        <v>69</v>
      </c>
      <c r="B7508" s="86" t="s">
        <v>215</v>
      </c>
      <c r="C7508" s="87" t="s">
        <v>1372</v>
      </c>
      <c r="D7508" s="86" t="s">
        <v>1373</v>
      </c>
      <c r="F7508" s="97">
        <v>0</v>
      </c>
    </row>
    <row r="7509" spans="1:6">
      <c r="A7509" s="96" t="s">
        <v>69</v>
      </c>
      <c r="B7509" s="86" t="s">
        <v>215</v>
      </c>
      <c r="C7509" s="87" t="s">
        <v>1374</v>
      </c>
      <c r="D7509" s="86" t="s">
        <v>1375</v>
      </c>
      <c r="F7509" s="97">
        <v>0</v>
      </c>
    </row>
    <row r="7510" spans="1:6">
      <c r="A7510" s="96" t="s">
        <v>69</v>
      </c>
      <c r="B7510" s="86" t="s">
        <v>215</v>
      </c>
      <c r="C7510" s="86" t="s">
        <v>1376</v>
      </c>
      <c r="D7510" s="86" t="s">
        <v>1377</v>
      </c>
      <c r="F7510" s="97">
        <v>0</v>
      </c>
    </row>
    <row r="7511" spans="1:6">
      <c r="A7511" s="96" t="s">
        <v>69</v>
      </c>
      <c r="B7511" s="86" t="s">
        <v>215</v>
      </c>
      <c r="C7511" s="86" t="s">
        <v>1378</v>
      </c>
      <c r="D7511" s="86" t="s">
        <v>1379</v>
      </c>
      <c r="F7511" s="97">
        <v>0</v>
      </c>
    </row>
    <row r="7512" spans="1:6">
      <c r="A7512" s="96" t="s">
        <v>69</v>
      </c>
      <c r="B7512" s="86" t="s">
        <v>215</v>
      </c>
      <c r="C7512" s="86" t="s">
        <v>1380</v>
      </c>
      <c r="D7512" s="86" t="s">
        <v>1381</v>
      </c>
      <c r="F7512" s="97">
        <v>0</v>
      </c>
    </row>
    <row r="7513" spans="1:6">
      <c r="A7513" s="96" t="s">
        <v>69</v>
      </c>
      <c r="B7513" s="86" t="s">
        <v>215</v>
      </c>
      <c r="C7513" s="86" t="s">
        <v>1382</v>
      </c>
      <c r="D7513" s="86" t="s">
        <v>1383</v>
      </c>
      <c r="F7513" s="97">
        <v>0</v>
      </c>
    </row>
    <row r="7514" spans="1:6">
      <c r="A7514" s="96" t="s">
        <v>69</v>
      </c>
      <c r="B7514" s="86" t="s">
        <v>215</v>
      </c>
      <c r="C7514" s="86" t="s">
        <v>1384</v>
      </c>
      <c r="D7514" s="86" t="s">
        <v>1385</v>
      </c>
      <c r="F7514" s="97">
        <v>0</v>
      </c>
    </row>
    <row r="7515" spans="1:6">
      <c r="A7515" s="96" t="s">
        <v>69</v>
      </c>
      <c r="B7515" s="86" t="s">
        <v>215</v>
      </c>
      <c r="C7515" s="86" t="s">
        <v>1386</v>
      </c>
      <c r="D7515" s="86" t="s">
        <v>1387</v>
      </c>
      <c r="F7515" s="97">
        <v>0</v>
      </c>
    </row>
    <row r="7516" spans="1:6">
      <c r="A7516" s="96" t="s">
        <v>69</v>
      </c>
      <c r="B7516" s="86" t="s">
        <v>215</v>
      </c>
      <c r="C7516" s="86" t="s">
        <v>1388</v>
      </c>
      <c r="D7516" s="86" t="s">
        <v>1389</v>
      </c>
      <c r="F7516" s="97">
        <v>0</v>
      </c>
    </row>
    <row r="7517" spans="1:6">
      <c r="A7517" s="96" t="s">
        <v>69</v>
      </c>
      <c r="B7517" s="86" t="s">
        <v>215</v>
      </c>
      <c r="C7517" s="86" t="s">
        <v>1390</v>
      </c>
      <c r="D7517" s="86" t="s">
        <v>1391</v>
      </c>
      <c r="F7517" s="97">
        <v>0</v>
      </c>
    </row>
    <row r="7518" spans="1:6">
      <c r="A7518" s="96" t="s">
        <v>69</v>
      </c>
      <c r="B7518" s="86" t="s">
        <v>215</v>
      </c>
      <c r="C7518" s="86" t="s">
        <v>1392</v>
      </c>
      <c r="D7518" s="86" t="s">
        <v>1393</v>
      </c>
      <c r="F7518" s="97">
        <v>0</v>
      </c>
    </row>
    <row r="7519" spans="1:6">
      <c r="A7519" s="96" t="s">
        <v>69</v>
      </c>
      <c r="B7519" s="86" t="s">
        <v>215</v>
      </c>
      <c r="C7519" s="86" t="s">
        <v>1394</v>
      </c>
      <c r="D7519" s="86" t="s">
        <v>1395</v>
      </c>
      <c r="F7519" s="97">
        <v>0</v>
      </c>
    </row>
    <row r="7520" spans="1:6">
      <c r="A7520" s="96" t="s">
        <v>69</v>
      </c>
      <c r="B7520" s="86" t="s">
        <v>215</v>
      </c>
      <c r="C7520" s="86" t="s">
        <v>1396</v>
      </c>
      <c r="D7520" s="86" t="s">
        <v>1397</v>
      </c>
      <c r="F7520" s="97">
        <v>0</v>
      </c>
    </row>
    <row r="7521" spans="1:6">
      <c r="A7521" s="96" t="s">
        <v>69</v>
      </c>
      <c r="B7521" s="86" t="s">
        <v>215</v>
      </c>
      <c r="C7521" s="86" t="s">
        <v>1398</v>
      </c>
      <c r="D7521" s="86" t="s">
        <v>1399</v>
      </c>
      <c r="F7521" s="97">
        <v>0</v>
      </c>
    </row>
    <row r="7522" spans="1:6">
      <c r="A7522" s="96" t="s">
        <v>69</v>
      </c>
      <c r="B7522" s="86" t="s">
        <v>215</v>
      </c>
      <c r="C7522" s="86" t="s">
        <v>1400</v>
      </c>
      <c r="D7522" s="86" t="s">
        <v>1401</v>
      </c>
      <c r="F7522" s="97">
        <v>0</v>
      </c>
    </row>
    <row r="7523" spans="1:6">
      <c r="A7523" s="96" t="s">
        <v>69</v>
      </c>
      <c r="B7523" s="86" t="s">
        <v>215</v>
      </c>
      <c r="C7523" s="86" t="s">
        <v>1402</v>
      </c>
      <c r="D7523" s="86" t="s">
        <v>1403</v>
      </c>
      <c r="F7523" s="97">
        <v>0</v>
      </c>
    </row>
    <row r="7524" spans="1:6">
      <c r="A7524" s="96" t="s">
        <v>69</v>
      </c>
      <c r="B7524" s="86" t="s">
        <v>215</v>
      </c>
      <c r="C7524" s="86" t="s">
        <v>1405</v>
      </c>
      <c r="D7524" s="86" t="s">
        <v>1406</v>
      </c>
      <c r="F7524" s="97">
        <v>0</v>
      </c>
    </row>
    <row r="7525" spans="1:6">
      <c r="A7525" s="96" t="s">
        <v>69</v>
      </c>
      <c r="B7525" s="86" t="s">
        <v>215</v>
      </c>
      <c r="C7525" s="86" t="s">
        <v>1407</v>
      </c>
      <c r="D7525" s="86" t="s">
        <v>1408</v>
      </c>
      <c r="F7525" s="97">
        <v>0</v>
      </c>
    </row>
    <row r="7526" spans="1:6">
      <c r="A7526" s="96" t="s">
        <v>69</v>
      </c>
      <c r="B7526" s="86" t="s">
        <v>215</v>
      </c>
      <c r="C7526" s="86" t="s">
        <v>1409</v>
      </c>
      <c r="D7526" s="86" t="s">
        <v>1410</v>
      </c>
      <c r="F7526" s="97">
        <v>0</v>
      </c>
    </row>
    <row r="7527" spans="1:6">
      <c r="A7527" s="96" t="s">
        <v>69</v>
      </c>
      <c r="B7527" s="86" t="s">
        <v>215</v>
      </c>
      <c r="C7527" s="86" t="s">
        <v>1411</v>
      </c>
      <c r="D7527" s="86" t="s">
        <v>1412</v>
      </c>
      <c r="F7527" s="97">
        <v>0</v>
      </c>
    </row>
    <row r="7528" spans="1:6">
      <c r="A7528" s="96" t="s">
        <v>69</v>
      </c>
      <c r="B7528" s="86" t="s">
        <v>215</v>
      </c>
      <c r="C7528" s="86" t="s">
        <v>1413</v>
      </c>
      <c r="D7528" s="86" t="s">
        <v>1414</v>
      </c>
      <c r="F7528" s="97">
        <v>0</v>
      </c>
    </row>
    <row r="7529" spans="1:6">
      <c r="A7529" s="96" t="s">
        <v>69</v>
      </c>
      <c r="B7529" s="86" t="s">
        <v>215</v>
      </c>
      <c r="C7529" s="86" t="s">
        <v>1415</v>
      </c>
      <c r="D7529" s="86" t="s">
        <v>1416</v>
      </c>
      <c r="F7529" s="97">
        <v>0</v>
      </c>
    </row>
    <row r="7530" spans="1:6">
      <c r="A7530" s="96" t="s">
        <v>69</v>
      </c>
      <c r="B7530" s="86" t="s">
        <v>215</v>
      </c>
      <c r="C7530" s="86" t="s">
        <v>1417</v>
      </c>
      <c r="D7530" s="86" t="s">
        <v>1418</v>
      </c>
      <c r="F7530" s="97">
        <v>0</v>
      </c>
    </row>
    <row r="7531" spans="1:6">
      <c r="A7531" s="96" t="s">
        <v>69</v>
      </c>
      <c r="B7531" s="86" t="s">
        <v>215</v>
      </c>
      <c r="C7531" s="86" t="s">
        <v>1419</v>
      </c>
      <c r="D7531" s="86" t="s">
        <v>1420</v>
      </c>
      <c r="F7531" s="97">
        <v>0</v>
      </c>
    </row>
    <row r="7532" spans="1:6">
      <c r="A7532" s="96" t="s">
        <v>69</v>
      </c>
      <c r="B7532" s="86" t="s">
        <v>215</v>
      </c>
      <c r="C7532" s="86" t="s">
        <v>1421</v>
      </c>
      <c r="D7532" s="86" t="s">
        <v>1422</v>
      </c>
      <c r="F7532" s="97">
        <v>0</v>
      </c>
    </row>
    <row r="7533" spans="1:6">
      <c r="A7533" s="96" t="s">
        <v>69</v>
      </c>
      <c r="B7533" s="86" t="s">
        <v>215</v>
      </c>
      <c r="C7533" s="86" t="s">
        <v>1423</v>
      </c>
      <c r="D7533" s="86" t="s">
        <v>1424</v>
      </c>
      <c r="F7533" s="97">
        <v>0</v>
      </c>
    </row>
    <row r="7534" spans="1:6">
      <c r="A7534" s="96" t="s">
        <v>69</v>
      </c>
      <c r="B7534" s="86" t="s">
        <v>215</v>
      </c>
      <c r="C7534" s="86" t="s">
        <v>1425</v>
      </c>
      <c r="D7534" s="86" t="s">
        <v>785</v>
      </c>
      <c r="F7534" s="97">
        <v>0</v>
      </c>
    </row>
    <row r="7535" spans="1:6">
      <c r="A7535" s="96" t="s">
        <v>69</v>
      </c>
      <c r="B7535" s="86" t="s">
        <v>215</v>
      </c>
      <c r="C7535" s="86" t="s">
        <v>1426</v>
      </c>
      <c r="D7535" s="86" t="s">
        <v>1427</v>
      </c>
      <c r="F7535" s="97">
        <v>0</v>
      </c>
    </row>
    <row r="7536" spans="1:6">
      <c r="A7536" s="96" t="s">
        <v>69</v>
      </c>
      <c r="B7536" s="86" t="s">
        <v>215</v>
      </c>
      <c r="C7536" s="86" t="s">
        <v>1428</v>
      </c>
      <c r="D7536" s="86" t="s">
        <v>691</v>
      </c>
      <c r="F7536" s="97">
        <v>0</v>
      </c>
    </row>
    <row r="7537" spans="1:6">
      <c r="A7537" s="96" t="s">
        <v>69</v>
      </c>
      <c r="B7537" s="86" t="s">
        <v>215</v>
      </c>
      <c r="C7537" s="86" t="s">
        <v>1429</v>
      </c>
      <c r="D7537" s="86" t="s">
        <v>1430</v>
      </c>
      <c r="F7537" s="97">
        <v>0</v>
      </c>
    </row>
    <row r="7538" spans="1:6">
      <c r="A7538" s="96" t="s">
        <v>69</v>
      </c>
      <c r="B7538" s="86" t="s">
        <v>215</v>
      </c>
      <c r="C7538" s="86" t="s">
        <v>1431</v>
      </c>
      <c r="D7538" s="86" t="s">
        <v>1432</v>
      </c>
      <c r="F7538" s="97">
        <v>0</v>
      </c>
    </row>
    <row r="7539" spans="1:6">
      <c r="A7539" s="96" t="s">
        <v>69</v>
      </c>
      <c r="B7539" s="86" t="s">
        <v>215</v>
      </c>
      <c r="C7539" s="86" t="s">
        <v>1433</v>
      </c>
      <c r="D7539" s="86" t="s">
        <v>1434</v>
      </c>
      <c r="F7539" s="97">
        <v>0</v>
      </c>
    </row>
    <row r="7540" spans="1:6">
      <c r="A7540" s="96" t="s">
        <v>69</v>
      </c>
      <c r="B7540" s="86" t="s">
        <v>215</v>
      </c>
      <c r="C7540" s="86" t="s">
        <v>1435</v>
      </c>
      <c r="D7540" s="86" t="s">
        <v>1436</v>
      </c>
      <c r="F7540" s="97">
        <v>0</v>
      </c>
    </row>
    <row r="7541" spans="1:6">
      <c r="A7541" s="96" t="s">
        <v>69</v>
      </c>
      <c r="B7541" s="86" t="s">
        <v>215</v>
      </c>
      <c r="C7541" s="86" t="s">
        <v>1437</v>
      </c>
      <c r="D7541" s="86" t="s">
        <v>1438</v>
      </c>
      <c r="F7541" s="97">
        <v>0</v>
      </c>
    </row>
    <row r="7542" spans="1:6">
      <c r="A7542" s="96" t="s">
        <v>69</v>
      </c>
      <c r="B7542" s="86" t="s">
        <v>215</v>
      </c>
      <c r="C7542" s="86" t="s">
        <v>1439</v>
      </c>
      <c r="D7542" s="86" t="s">
        <v>1440</v>
      </c>
      <c r="F7542" s="97">
        <v>0</v>
      </c>
    </row>
    <row r="7543" spans="1:6">
      <c r="A7543" s="96" t="s">
        <v>69</v>
      </c>
      <c r="B7543" s="86" t="s">
        <v>215</v>
      </c>
      <c r="C7543" s="86" t="s">
        <v>1441</v>
      </c>
      <c r="D7543" s="86" t="s">
        <v>1442</v>
      </c>
      <c r="F7543" s="97">
        <v>0</v>
      </c>
    </row>
    <row r="7544" spans="1:6">
      <c r="A7544" s="96" t="s">
        <v>69</v>
      </c>
      <c r="B7544" s="86" t="s">
        <v>215</v>
      </c>
      <c r="C7544" s="86" t="s">
        <v>1443</v>
      </c>
      <c r="D7544" s="86" t="s">
        <v>1444</v>
      </c>
      <c r="F7544" s="97">
        <v>0</v>
      </c>
    </row>
    <row r="7545" spans="1:6">
      <c r="A7545" s="96" t="s">
        <v>69</v>
      </c>
      <c r="B7545" s="86" t="s">
        <v>215</v>
      </c>
      <c r="C7545" s="86" t="s">
        <v>1445</v>
      </c>
      <c r="D7545" s="86" t="s">
        <v>1446</v>
      </c>
      <c r="F7545" s="97">
        <v>0</v>
      </c>
    </row>
    <row r="7546" spans="1:6">
      <c r="A7546" s="96" t="s">
        <v>69</v>
      </c>
      <c r="B7546" s="86" t="s">
        <v>215</v>
      </c>
      <c r="C7546" s="86" t="s">
        <v>1447</v>
      </c>
      <c r="D7546" s="86" t="s">
        <v>1448</v>
      </c>
      <c r="F7546" s="97">
        <v>0</v>
      </c>
    </row>
    <row r="7547" spans="1:6">
      <c r="A7547" s="96" t="s">
        <v>69</v>
      </c>
      <c r="B7547" s="86" t="s">
        <v>215</v>
      </c>
      <c r="C7547" s="86" t="s">
        <v>1449</v>
      </c>
      <c r="D7547" s="86" t="s">
        <v>1450</v>
      </c>
      <c r="F7547" s="97">
        <v>0</v>
      </c>
    </row>
    <row r="7548" spans="1:6">
      <c r="A7548" s="96" t="s">
        <v>69</v>
      </c>
      <c r="B7548" s="86" t="s">
        <v>215</v>
      </c>
      <c r="C7548" s="86" t="s">
        <v>1451</v>
      </c>
      <c r="D7548" s="86" t="s">
        <v>1452</v>
      </c>
      <c r="F7548" s="97">
        <v>0</v>
      </c>
    </row>
    <row r="7549" spans="1:6">
      <c r="A7549" s="96" t="s">
        <v>69</v>
      </c>
      <c r="B7549" s="86" t="s">
        <v>215</v>
      </c>
      <c r="C7549" s="86" t="s">
        <v>1453</v>
      </c>
      <c r="D7549" s="86" t="s">
        <v>1454</v>
      </c>
      <c r="F7549" s="97">
        <v>0</v>
      </c>
    </row>
    <row r="7550" spans="1:6">
      <c r="A7550" s="96" t="s">
        <v>69</v>
      </c>
      <c r="B7550" s="86" t="s">
        <v>215</v>
      </c>
      <c r="C7550" s="86" t="s">
        <v>1455</v>
      </c>
      <c r="D7550" s="86" t="s">
        <v>1456</v>
      </c>
      <c r="F7550" s="97">
        <v>0</v>
      </c>
    </row>
    <row r="7551" spans="1:6">
      <c r="A7551" s="96" t="s">
        <v>69</v>
      </c>
      <c r="B7551" s="86" t="s">
        <v>215</v>
      </c>
      <c r="C7551" s="86" t="s">
        <v>1457</v>
      </c>
      <c r="D7551" s="86" t="s">
        <v>1458</v>
      </c>
      <c r="F7551" s="97">
        <v>0</v>
      </c>
    </row>
    <row r="7552" spans="1:6">
      <c r="A7552" s="96" t="s">
        <v>69</v>
      </c>
      <c r="B7552" s="86" t="s">
        <v>215</v>
      </c>
      <c r="C7552" s="86" t="s">
        <v>1459</v>
      </c>
      <c r="D7552" s="86" t="s">
        <v>1460</v>
      </c>
      <c r="F7552" s="97">
        <v>0</v>
      </c>
    </row>
    <row r="7553" spans="1:6">
      <c r="A7553" s="96" t="s">
        <v>69</v>
      </c>
      <c r="B7553" s="86" t="s">
        <v>215</v>
      </c>
      <c r="C7553" s="86" t="s">
        <v>1461</v>
      </c>
      <c r="D7553" s="86" t="s">
        <v>1462</v>
      </c>
      <c r="F7553" s="97">
        <v>0</v>
      </c>
    </row>
    <row r="7554" spans="1:6">
      <c r="A7554" s="96" t="s">
        <v>69</v>
      </c>
      <c r="B7554" s="86" t="s">
        <v>215</v>
      </c>
      <c r="C7554" s="86" t="s">
        <v>1463</v>
      </c>
      <c r="D7554" s="86" t="s">
        <v>1464</v>
      </c>
      <c r="F7554" s="97">
        <v>0</v>
      </c>
    </row>
    <row r="7555" spans="1:6">
      <c r="A7555" s="96" t="s">
        <v>69</v>
      </c>
      <c r="B7555" s="86" t="s">
        <v>215</v>
      </c>
      <c r="C7555" s="86" t="s">
        <v>1465</v>
      </c>
      <c r="D7555" s="86" t="s">
        <v>1466</v>
      </c>
      <c r="F7555" s="97">
        <v>0</v>
      </c>
    </row>
    <row r="7556" spans="1:6">
      <c r="A7556" s="96" t="s">
        <v>69</v>
      </c>
      <c r="B7556" s="86" t="s">
        <v>215</v>
      </c>
      <c r="C7556" s="86" t="s">
        <v>1467</v>
      </c>
      <c r="D7556" s="86" t="s">
        <v>1468</v>
      </c>
      <c r="F7556" s="97">
        <v>0</v>
      </c>
    </row>
    <row r="7557" spans="1:6">
      <c r="A7557" s="96" t="s">
        <v>69</v>
      </c>
      <c r="B7557" s="86" t="s">
        <v>215</v>
      </c>
      <c r="C7557" s="86" t="s">
        <v>1469</v>
      </c>
      <c r="D7557" s="86" t="s">
        <v>703</v>
      </c>
      <c r="F7557" s="97">
        <v>0</v>
      </c>
    </row>
    <row r="7558" spans="1:6">
      <c r="A7558" s="96" t="s">
        <v>69</v>
      </c>
      <c r="B7558" s="86" t="s">
        <v>215</v>
      </c>
      <c r="C7558" s="86" t="s">
        <v>1470</v>
      </c>
      <c r="D7558" s="86" t="s">
        <v>701</v>
      </c>
      <c r="F7558" s="97">
        <v>0</v>
      </c>
    </row>
    <row r="7559" spans="1:6">
      <c r="A7559" s="96" t="s">
        <v>69</v>
      </c>
      <c r="B7559" s="86" t="s">
        <v>215</v>
      </c>
      <c r="C7559" s="86" t="s">
        <v>1471</v>
      </c>
      <c r="D7559" s="86" t="s">
        <v>1472</v>
      </c>
      <c r="F7559" s="97">
        <v>0</v>
      </c>
    </row>
    <row r="7560" spans="1:6">
      <c r="A7560" s="96" t="s">
        <v>69</v>
      </c>
      <c r="B7560" s="86" t="s">
        <v>215</v>
      </c>
      <c r="C7560" s="86" t="s">
        <v>1473</v>
      </c>
      <c r="D7560" s="86" t="s">
        <v>1474</v>
      </c>
      <c r="F7560" s="97">
        <v>0</v>
      </c>
    </row>
    <row r="7561" spans="1:6">
      <c r="A7561" s="96" t="s">
        <v>69</v>
      </c>
      <c r="B7561" s="86" t="s">
        <v>215</v>
      </c>
      <c r="C7561" s="86" t="s">
        <v>1475</v>
      </c>
      <c r="D7561" s="86" t="s">
        <v>2220</v>
      </c>
      <c r="F7561" s="97">
        <v>0</v>
      </c>
    </row>
    <row r="7562" spans="1:6">
      <c r="A7562" s="96" t="s">
        <v>69</v>
      </c>
      <c r="B7562" s="86" t="s">
        <v>215</v>
      </c>
      <c r="C7562" s="86" t="s">
        <v>1477</v>
      </c>
      <c r="D7562" s="86" t="s">
        <v>1478</v>
      </c>
      <c r="F7562" s="97">
        <v>0</v>
      </c>
    </row>
    <row r="7563" spans="1:6">
      <c r="A7563" s="96" t="s">
        <v>69</v>
      </c>
      <c r="B7563" s="86" t="s">
        <v>215</v>
      </c>
      <c r="C7563" s="86" t="s">
        <v>2221</v>
      </c>
      <c r="D7563" s="86" t="s">
        <v>1480</v>
      </c>
      <c r="F7563" s="97">
        <v>0</v>
      </c>
    </row>
    <row r="7564" spans="1:6">
      <c r="A7564" s="96" t="s">
        <v>69</v>
      </c>
      <c r="B7564" s="86" t="s">
        <v>215</v>
      </c>
      <c r="C7564" s="86" t="s">
        <v>1481</v>
      </c>
      <c r="D7564" s="86" t="s">
        <v>1482</v>
      </c>
      <c r="F7564" s="97">
        <v>0</v>
      </c>
    </row>
    <row r="7565" spans="1:6">
      <c r="A7565" s="96" t="s">
        <v>69</v>
      </c>
      <c r="B7565" s="86" t="s">
        <v>215</v>
      </c>
      <c r="C7565" s="86" t="s">
        <v>1483</v>
      </c>
      <c r="D7565" s="86" t="s">
        <v>1484</v>
      </c>
      <c r="F7565" s="97">
        <v>0</v>
      </c>
    </row>
    <row r="7566" spans="1:6">
      <c r="A7566" s="96" t="s">
        <v>69</v>
      </c>
      <c r="B7566" s="86" t="s">
        <v>215</v>
      </c>
      <c r="C7566" s="86" t="s">
        <v>1485</v>
      </c>
      <c r="D7566" s="86" t="s">
        <v>1486</v>
      </c>
      <c r="F7566" s="97">
        <v>0</v>
      </c>
    </row>
    <row r="7567" spans="1:6">
      <c r="A7567" s="96" t="s">
        <v>69</v>
      </c>
      <c r="B7567" s="86" t="s">
        <v>215</v>
      </c>
      <c r="C7567" s="86" t="s">
        <v>1487</v>
      </c>
      <c r="D7567" s="86" t="s">
        <v>1488</v>
      </c>
      <c r="F7567" s="97">
        <v>0</v>
      </c>
    </row>
    <row r="7568" spans="1:6">
      <c r="A7568" s="96" t="s">
        <v>69</v>
      </c>
      <c r="B7568" s="86" t="s">
        <v>215</v>
      </c>
      <c r="C7568" s="86" t="s">
        <v>1489</v>
      </c>
      <c r="D7568" s="86" t="s">
        <v>1490</v>
      </c>
      <c r="F7568" s="97">
        <v>0</v>
      </c>
    </row>
    <row r="7569" spans="1:6">
      <c r="A7569" s="96" t="s">
        <v>69</v>
      </c>
      <c r="B7569" s="86" t="s">
        <v>215</v>
      </c>
      <c r="C7569" s="86" t="s">
        <v>1491</v>
      </c>
      <c r="D7569" s="86" t="s">
        <v>1492</v>
      </c>
      <c r="F7569" s="97">
        <v>0</v>
      </c>
    </row>
    <row r="7570" spans="1:6">
      <c r="A7570" s="96" t="s">
        <v>69</v>
      </c>
      <c r="B7570" s="86" t="s">
        <v>215</v>
      </c>
      <c r="C7570" s="86" t="s">
        <v>1493</v>
      </c>
      <c r="D7570" s="86" t="s">
        <v>1494</v>
      </c>
      <c r="F7570" s="97">
        <v>0</v>
      </c>
    </row>
    <row r="7571" spans="1:6">
      <c r="A7571" s="96" t="s">
        <v>69</v>
      </c>
      <c r="B7571" s="86" t="s">
        <v>215</v>
      </c>
      <c r="C7571" s="86" t="s">
        <v>1495</v>
      </c>
      <c r="D7571" s="86" t="s">
        <v>1496</v>
      </c>
      <c r="F7571" s="97">
        <v>0</v>
      </c>
    </row>
    <row r="7572" spans="1:6">
      <c r="A7572" s="96" t="s">
        <v>69</v>
      </c>
      <c r="B7572" s="86" t="s">
        <v>215</v>
      </c>
      <c r="C7572" s="86" t="s">
        <v>1497</v>
      </c>
      <c r="D7572" s="86" t="s">
        <v>1498</v>
      </c>
      <c r="F7572" s="97">
        <v>0</v>
      </c>
    </row>
    <row r="7573" spans="1:6">
      <c r="A7573" s="96" t="s">
        <v>69</v>
      </c>
      <c r="B7573" s="86" t="s">
        <v>215</v>
      </c>
      <c r="C7573" s="86" t="s">
        <v>1499</v>
      </c>
      <c r="D7573" s="86" t="s">
        <v>1500</v>
      </c>
      <c r="F7573" s="97">
        <v>0</v>
      </c>
    </row>
    <row r="7574" spans="1:6">
      <c r="A7574" s="96" t="s">
        <v>69</v>
      </c>
      <c r="B7574" s="86" t="s">
        <v>215</v>
      </c>
      <c r="C7574" s="86" t="s">
        <v>1501</v>
      </c>
      <c r="D7574" s="86" t="s">
        <v>1502</v>
      </c>
      <c r="F7574" s="97">
        <v>0</v>
      </c>
    </row>
    <row r="7575" spans="1:6">
      <c r="A7575" s="96" t="s">
        <v>69</v>
      </c>
      <c r="B7575" s="86" t="s">
        <v>215</v>
      </c>
      <c r="C7575" s="86" t="s">
        <v>1503</v>
      </c>
      <c r="D7575" s="86" t="s">
        <v>1504</v>
      </c>
      <c r="F7575" s="97">
        <v>0</v>
      </c>
    </row>
    <row r="7576" spans="1:6">
      <c r="A7576" s="96" t="s">
        <v>69</v>
      </c>
      <c r="B7576" s="86" t="s">
        <v>215</v>
      </c>
      <c r="C7576" s="86" t="s">
        <v>1505</v>
      </c>
      <c r="D7576" s="86" t="s">
        <v>1506</v>
      </c>
      <c r="F7576" s="97">
        <v>0</v>
      </c>
    </row>
    <row r="7577" spans="1:6">
      <c r="A7577" s="96" t="s">
        <v>69</v>
      </c>
      <c r="B7577" s="86" t="s">
        <v>215</v>
      </c>
      <c r="C7577" s="86" t="s">
        <v>1507</v>
      </c>
      <c r="D7577" s="86" t="s">
        <v>1508</v>
      </c>
      <c r="F7577" s="97">
        <v>0</v>
      </c>
    </row>
    <row r="7578" spans="1:6">
      <c r="A7578" s="96" t="s">
        <v>69</v>
      </c>
      <c r="B7578" s="86" t="s">
        <v>215</v>
      </c>
      <c r="C7578" s="86" t="s">
        <v>1509</v>
      </c>
      <c r="D7578" s="86" t="s">
        <v>1510</v>
      </c>
      <c r="F7578" s="97">
        <v>0</v>
      </c>
    </row>
    <row r="7579" spans="1:6">
      <c r="A7579" s="96" t="s">
        <v>69</v>
      </c>
      <c r="B7579" s="86" t="s">
        <v>215</v>
      </c>
      <c r="C7579" s="86" t="s">
        <v>1511</v>
      </c>
      <c r="D7579" s="86" t="s">
        <v>1512</v>
      </c>
      <c r="F7579" s="97">
        <v>0</v>
      </c>
    </row>
    <row r="7580" spans="1:6">
      <c r="A7580" s="96" t="s">
        <v>69</v>
      </c>
      <c r="B7580" s="86" t="s">
        <v>215</v>
      </c>
      <c r="C7580" s="86" t="s">
        <v>1513</v>
      </c>
      <c r="D7580" s="86" t="s">
        <v>1514</v>
      </c>
      <c r="F7580" s="97">
        <v>0</v>
      </c>
    </row>
    <row r="7581" spans="1:6">
      <c r="A7581" s="96" t="s">
        <v>69</v>
      </c>
      <c r="B7581" s="86" t="s">
        <v>215</v>
      </c>
      <c r="C7581" s="86" t="s">
        <v>1515</v>
      </c>
      <c r="D7581" s="86" t="s">
        <v>1516</v>
      </c>
      <c r="F7581" s="97">
        <v>0</v>
      </c>
    </row>
    <row r="7582" spans="1:6">
      <c r="A7582" s="96" t="s">
        <v>69</v>
      </c>
      <c r="B7582" s="86" t="s">
        <v>215</v>
      </c>
      <c r="C7582" s="86" t="s">
        <v>1517</v>
      </c>
      <c r="D7582" s="86" t="s">
        <v>1518</v>
      </c>
      <c r="F7582" s="97">
        <v>0</v>
      </c>
    </row>
    <row r="7583" spans="1:6">
      <c r="A7583" s="96" t="s">
        <v>69</v>
      </c>
      <c r="B7583" s="86" t="s">
        <v>215</v>
      </c>
      <c r="C7583" s="86" t="s">
        <v>1519</v>
      </c>
      <c r="D7583" s="86" t="s">
        <v>1520</v>
      </c>
      <c r="F7583" s="97">
        <v>0</v>
      </c>
    </row>
    <row r="7584" spans="1:6">
      <c r="A7584" s="96" t="s">
        <v>69</v>
      </c>
      <c r="B7584" s="86" t="s">
        <v>215</v>
      </c>
      <c r="C7584" s="86" t="s">
        <v>1521</v>
      </c>
      <c r="D7584" s="86" t="s">
        <v>1522</v>
      </c>
      <c r="F7584" s="97">
        <v>0</v>
      </c>
    </row>
    <row r="7585" spans="1:6">
      <c r="A7585" s="96" t="s">
        <v>69</v>
      </c>
      <c r="B7585" s="86" t="s">
        <v>215</v>
      </c>
      <c r="C7585" s="86" t="s">
        <v>1523</v>
      </c>
      <c r="D7585" s="86" t="s">
        <v>1524</v>
      </c>
      <c r="F7585" s="97">
        <v>0</v>
      </c>
    </row>
    <row r="7586" spans="1:6">
      <c r="A7586" s="96" t="s">
        <v>69</v>
      </c>
      <c r="B7586" s="86" t="s">
        <v>215</v>
      </c>
      <c r="C7586" s="86" t="s">
        <v>1525</v>
      </c>
      <c r="D7586" s="86" t="s">
        <v>1526</v>
      </c>
      <c r="F7586" s="97">
        <v>0</v>
      </c>
    </row>
    <row r="7587" spans="1:6">
      <c r="A7587" s="96" t="s">
        <v>69</v>
      </c>
      <c r="B7587" s="86" t="s">
        <v>215</v>
      </c>
      <c r="C7587" s="86" t="s">
        <v>1527</v>
      </c>
      <c r="D7587" s="86" t="s">
        <v>1528</v>
      </c>
      <c r="F7587" s="97">
        <v>0</v>
      </c>
    </row>
    <row r="7588" spans="1:6">
      <c r="A7588" s="96" t="s">
        <v>69</v>
      </c>
      <c r="B7588" s="86" t="s">
        <v>215</v>
      </c>
      <c r="C7588" s="86" t="s">
        <v>1529</v>
      </c>
      <c r="D7588" s="86" t="s">
        <v>1530</v>
      </c>
      <c r="F7588" s="97">
        <v>0</v>
      </c>
    </row>
    <row r="7589" spans="1:6">
      <c r="A7589" s="96" t="s">
        <v>69</v>
      </c>
      <c r="B7589" s="86" t="s">
        <v>215</v>
      </c>
      <c r="C7589" s="86" t="s">
        <v>1531</v>
      </c>
      <c r="D7589" s="86" t="s">
        <v>1532</v>
      </c>
      <c r="F7589" s="97">
        <v>0</v>
      </c>
    </row>
    <row r="7590" spans="1:6">
      <c r="A7590" s="96" t="s">
        <v>69</v>
      </c>
      <c r="B7590" s="86" t="s">
        <v>215</v>
      </c>
      <c r="C7590" s="86" t="s">
        <v>1533</v>
      </c>
      <c r="D7590" s="86" t="s">
        <v>1534</v>
      </c>
      <c r="F7590" s="97">
        <v>0</v>
      </c>
    </row>
    <row r="7591" spans="1:6">
      <c r="A7591" s="96" t="s">
        <v>69</v>
      </c>
      <c r="B7591" s="86" t="s">
        <v>215</v>
      </c>
      <c r="C7591" s="86" t="s">
        <v>1535</v>
      </c>
      <c r="D7591" s="86" t="s">
        <v>1536</v>
      </c>
      <c r="F7591" s="97">
        <v>0</v>
      </c>
    </row>
    <row r="7592" spans="1:6">
      <c r="A7592" s="96" t="s">
        <v>69</v>
      </c>
      <c r="B7592" s="86" t="s">
        <v>215</v>
      </c>
      <c r="C7592" s="86" t="s">
        <v>1537</v>
      </c>
      <c r="D7592" s="86" t="s">
        <v>1538</v>
      </c>
      <c r="F7592" s="97">
        <v>0</v>
      </c>
    </row>
    <row r="7593" spans="1:6">
      <c r="A7593" s="96" t="s">
        <v>69</v>
      </c>
      <c r="B7593" s="86" t="s">
        <v>215</v>
      </c>
      <c r="C7593" s="86" t="s">
        <v>1539</v>
      </c>
      <c r="D7593" s="86" t="s">
        <v>1540</v>
      </c>
      <c r="F7593" s="97">
        <v>0</v>
      </c>
    </row>
    <row r="7594" spans="1:6">
      <c r="A7594" s="96" t="s">
        <v>69</v>
      </c>
      <c r="B7594" s="86" t="s">
        <v>215</v>
      </c>
      <c r="C7594" s="86" t="s">
        <v>1541</v>
      </c>
      <c r="D7594" s="86" t="s">
        <v>1542</v>
      </c>
      <c r="F7594" s="97">
        <v>0</v>
      </c>
    </row>
    <row r="7595" spans="1:6">
      <c r="A7595" s="96" t="s">
        <v>69</v>
      </c>
      <c r="B7595" s="86" t="s">
        <v>215</v>
      </c>
      <c r="C7595" s="86" t="s">
        <v>1543</v>
      </c>
      <c r="D7595" s="86" t="s">
        <v>1544</v>
      </c>
      <c r="F7595" s="97">
        <v>0</v>
      </c>
    </row>
    <row r="7596" spans="1:6">
      <c r="A7596" s="96" t="s">
        <v>69</v>
      </c>
      <c r="B7596" s="86" t="s">
        <v>215</v>
      </c>
      <c r="C7596" s="86" t="s">
        <v>1545</v>
      </c>
      <c r="D7596" s="86" t="s">
        <v>1546</v>
      </c>
      <c r="F7596" s="97">
        <v>0</v>
      </c>
    </row>
    <row r="7597" spans="1:6">
      <c r="A7597" s="96" t="s">
        <v>69</v>
      </c>
      <c r="B7597" s="86" t="s">
        <v>215</v>
      </c>
      <c r="C7597" s="86" t="s">
        <v>1547</v>
      </c>
      <c r="D7597" s="86" t="s">
        <v>1548</v>
      </c>
      <c r="F7597" s="97">
        <v>0</v>
      </c>
    </row>
    <row r="7598" spans="1:6">
      <c r="A7598" s="96" t="s">
        <v>69</v>
      </c>
      <c r="B7598" s="86" t="s">
        <v>215</v>
      </c>
      <c r="C7598" s="86" t="s">
        <v>1549</v>
      </c>
      <c r="D7598" s="86" t="s">
        <v>1550</v>
      </c>
      <c r="F7598" s="97">
        <v>0</v>
      </c>
    </row>
    <row r="7599" spans="1:6">
      <c r="A7599" s="96" t="s">
        <v>69</v>
      </c>
      <c r="B7599" s="86" t="s">
        <v>215</v>
      </c>
      <c r="C7599" s="86" t="s">
        <v>1551</v>
      </c>
      <c r="D7599" s="86" t="s">
        <v>1552</v>
      </c>
      <c r="F7599" s="97">
        <v>0</v>
      </c>
    </row>
    <row r="7600" spans="1:6">
      <c r="A7600" s="96" t="s">
        <v>69</v>
      </c>
      <c r="B7600" s="86" t="s">
        <v>215</v>
      </c>
      <c r="C7600" s="86" t="s">
        <v>1553</v>
      </c>
      <c r="D7600" s="86" t="s">
        <v>1554</v>
      </c>
      <c r="F7600" s="97">
        <v>0</v>
      </c>
    </row>
    <row r="7601" spans="1:6">
      <c r="A7601" s="96" t="s">
        <v>69</v>
      </c>
      <c r="B7601" s="86" t="s">
        <v>215</v>
      </c>
      <c r="C7601" s="86" t="s">
        <v>1555</v>
      </c>
      <c r="D7601" s="86" t="s">
        <v>1556</v>
      </c>
      <c r="F7601" s="97">
        <v>0</v>
      </c>
    </row>
    <row r="7602" spans="1:6">
      <c r="A7602" s="96" t="s">
        <v>69</v>
      </c>
      <c r="B7602" s="86" t="s">
        <v>215</v>
      </c>
      <c r="C7602" s="86" t="s">
        <v>1557</v>
      </c>
      <c r="D7602" s="86" t="s">
        <v>1558</v>
      </c>
      <c r="F7602" s="97">
        <v>0</v>
      </c>
    </row>
    <row r="7603" spans="1:6">
      <c r="A7603" s="96" t="s">
        <v>69</v>
      </c>
      <c r="B7603" s="86" t="s">
        <v>215</v>
      </c>
      <c r="C7603" s="86" t="s">
        <v>1559</v>
      </c>
      <c r="D7603" s="86" t="s">
        <v>1560</v>
      </c>
      <c r="F7603" s="97">
        <v>0</v>
      </c>
    </row>
    <row r="7604" spans="1:6">
      <c r="A7604" s="96" t="s">
        <v>69</v>
      </c>
      <c r="B7604" s="86" t="s">
        <v>215</v>
      </c>
      <c r="C7604" s="86" t="s">
        <v>1561</v>
      </c>
      <c r="D7604" s="86" t="s">
        <v>1562</v>
      </c>
      <c r="F7604" s="97">
        <v>0</v>
      </c>
    </row>
    <row r="7605" spans="1:6">
      <c r="A7605" s="96" t="s">
        <v>69</v>
      </c>
      <c r="B7605" s="86" t="s">
        <v>215</v>
      </c>
      <c r="C7605" s="86" t="s">
        <v>1563</v>
      </c>
      <c r="D7605" s="86" t="s">
        <v>1564</v>
      </c>
      <c r="F7605" s="97">
        <v>0</v>
      </c>
    </row>
    <row r="7606" spans="1:6">
      <c r="A7606" s="96" t="s">
        <v>69</v>
      </c>
      <c r="B7606" s="86" t="s">
        <v>215</v>
      </c>
      <c r="C7606" s="86" t="s">
        <v>1565</v>
      </c>
      <c r="D7606" s="86" t="s">
        <v>1566</v>
      </c>
      <c r="F7606" s="97">
        <v>0</v>
      </c>
    </row>
    <row r="7607" spans="1:6">
      <c r="A7607" s="96" t="s">
        <v>69</v>
      </c>
      <c r="B7607" s="86" t="s">
        <v>215</v>
      </c>
      <c r="C7607" s="86" t="s">
        <v>1567</v>
      </c>
      <c r="D7607" s="86" t="s">
        <v>1568</v>
      </c>
      <c r="F7607" s="97">
        <v>0</v>
      </c>
    </row>
    <row r="7608" spans="1:6">
      <c r="A7608" s="96" t="s">
        <v>69</v>
      </c>
      <c r="B7608" s="86" t="s">
        <v>215</v>
      </c>
      <c r="C7608" s="86" t="s">
        <v>1569</v>
      </c>
      <c r="D7608" s="86" t="s">
        <v>1570</v>
      </c>
      <c r="F7608" s="97">
        <v>0</v>
      </c>
    </row>
    <row r="7609" spans="1:6">
      <c r="A7609" s="96" t="s">
        <v>69</v>
      </c>
      <c r="B7609" s="86" t="s">
        <v>215</v>
      </c>
      <c r="C7609" s="86" t="s">
        <v>1571</v>
      </c>
      <c r="D7609" s="86" t="s">
        <v>1572</v>
      </c>
      <c r="F7609" s="97">
        <v>0</v>
      </c>
    </row>
    <row r="7610" spans="1:6">
      <c r="A7610" s="96" t="s">
        <v>69</v>
      </c>
      <c r="B7610" s="86" t="s">
        <v>215</v>
      </c>
      <c r="C7610" s="86" t="s">
        <v>1573</v>
      </c>
      <c r="D7610" s="86" t="s">
        <v>1574</v>
      </c>
      <c r="F7610" s="97">
        <v>0</v>
      </c>
    </row>
    <row r="7611" spans="1:6">
      <c r="A7611" s="96" t="s">
        <v>69</v>
      </c>
      <c r="B7611" s="86" t="s">
        <v>215</v>
      </c>
      <c r="C7611" s="86" t="s">
        <v>1575</v>
      </c>
      <c r="D7611" s="86" t="s">
        <v>1576</v>
      </c>
      <c r="F7611" s="97">
        <v>0</v>
      </c>
    </row>
    <row r="7612" spans="1:6">
      <c r="A7612" s="96" t="s">
        <v>69</v>
      </c>
      <c r="B7612" s="86" t="s">
        <v>215</v>
      </c>
      <c r="C7612" s="86" t="s">
        <v>1577</v>
      </c>
      <c r="D7612" s="86" t="s">
        <v>1578</v>
      </c>
      <c r="F7612" s="97">
        <v>0</v>
      </c>
    </row>
    <row r="7613" spans="1:6">
      <c r="A7613" s="96" t="s">
        <v>69</v>
      </c>
      <c r="B7613" s="86" t="s">
        <v>215</v>
      </c>
      <c r="C7613" s="86" t="s">
        <v>1579</v>
      </c>
      <c r="D7613" s="86" t="s">
        <v>1580</v>
      </c>
      <c r="F7613" s="97">
        <v>0</v>
      </c>
    </row>
    <row r="7614" spans="1:6">
      <c r="A7614" s="96" t="s">
        <v>69</v>
      </c>
      <c r="B7614" s="86" t="s">
        <v>215</v>
      </c>
      <c r="C7614" s="86" t="s">
        <v>1581</v>
      </c>
      <c r="D7614" s="86" t="s">
        <v>1582</v>
      </c>
      <c r="F7614" s="97">
        <v>0</v>
      </c>
    </row>
    <row r="7615" spans="1:6">
      <c r="A7615" s="96" t="s">
        <v>69</v>
      </c>
      <c r="B7615" s="86" t="s">
        <v>215</v>
      </c>
      <c r="C7615" s="86" t="s">
        <v>1583</v>
      </c>
      <c r="D7615" s="86" t="s">
        <v>1584</v>
      </c>
      <c r="F7615" s="97">
        <v>0</v>
      </c>
    </row>
    <row r="7616" spans="1:6">
      <c r="A7616" s="96" t="s">
        <v>69</v>
      </c>
      <c r="B7616" s="86" t="s">
        <v>215</v>
      </c>
      <c r="C7616" s="86" t="s">
        <v>1585</v>
      </c>
      <c r="D7616" s="86" t="s">
        <v>1586</v>
      </c>
      <c r="F7616" s="97">
        <v>0</v>
      </c>
    </row>
    <row r="7617" spans="1:6">
      <c r="A7617" s="96" t="s">
        <v>69</v>
      </c>
      <c r="B7617" s="86" t="s">
        <v>215</v>
      </c>
      <c r="C7617" s="86" t="s">
        <v>1587</v>
      </c>
      <c r="D7617" s="86" t="s">
        <v>1588</v>
      </c>
      <c r="F7617" s="97">
        <v>0</v>
      </c>
    </row>
    <row r="7618" spans="1:6">
      <c r="A7618" s="96" t="s">
        <v>69</v>
      </c>
      <c r="B7618" s="86" t="s">
        <v>215</v>
      </c>
      <c r="C7618" s="86" t="s">
        <v>1590</v>
      </c>
      <c r="D7618" s="86" t="s">
        <v>1591</v>
      </c>
      <c r="F7618" s="97">
        <v>0</v>
      </c>
    </row>
    <row r="7619" spans="1:6">
      <c r="A7619" s="96" t="s">
        <v>69</v>
      </c>
      <c r="B7619" s="86" t="s">
        <v>215</v>
      </c>
      <c r="C7619" s="86" t="s">
        <v>1592</v>
      </c>
      <c r="D7619" s="86" t="s">
        <v>1593</v>
      </c>
      <c r="F7619" s="97">
        <v>0</v>
      </c>
    </row>
    <row r="7620" spans="1:6">
      <c r="A7620" s="96" t="s">
        <v>69</v>
      </c>
      <c r="B7620" s="86" t="s">
        <v>215</v>
      </c>
      <c r="C7620" s="86" t="s">
        <v>1594</v>
      </c>
      <c r="D7620" s="86" t="s">
        <v>1595</v>
      </c>
      <c r="F7620" s="97">
        <v>0</v>
      </c>
    </row>
    <row r="7621" spans="1:6">
      <c r="A7621" s="96" t="s">
        <v>69</v>
      </c>
      <c r="B7621" s="86" t="s">
        <v>215</v>
      </c>
      <c r="C7621" s="86" t="s">
        <v>1596</v>
      </c>
      <c r="D7621" s="86" t="s">
        <v>1597</v>
      </c>
      <c r="F7621" s="97">
        <v>0</v>
      </c>
    </row>
    <row r="7622" spans="1:6">
      <c r="A7622" s="96" t="s">
        <v>69</v>
      </c>
      <c r="B7622" s="86" t="s">
        <v>215</v>
      </c>
      <c r="C7622" s="86" t="s">
        <v>1598</v>
      </c>
      <c r="D7622" s="86" t="s">
        <v>1599</v>
      </c>
      <c r="F7622" s="97">
        <v>0</v>
      </c>
    </row>
    <row r="7623" spans="1:6">
      <c r="A7623" s="96" t="s">
        <v>69</v>
      </c>
      <c r="B7623" s="86" t="s">
        <v>215</v>
      </c>
      <c r="C7623" s="86" t="s">
        <v>1600</v>
      </c>
      <c r="D7623" s="86" t="s">
        <v>1601</v>
      </c>
      <c r="F7623" s="97">
        <v>0</v>
      </c>
    </row>
    <row r="7624" spans="1:6">
      <c r="A7624" s="96" t="s">
        <v>69</v>
      </c>
      <c r="B7624" s="86" t="s">
        <v>215</v>
      </c>
      <c r="C7624" s="86" t="s">
        <v>1602</v>
      </c>
      <c r="D7624" s="86" t="s">
        <v>1603</v>
      </c>
      <c r="F7624" s="97">
        <v>0</v>
      </c>
    </row>
    <row r="7625" spans="1:6">
      <c r="A7625" s="96" t="s">
        <v>69</v>
      </c>
      <c r="B7625" s="86" t="s">
        <v>215</v>
      </c>
      <c r="C7625" s="86" t="s">
        <v>1604</v>
      </c>
      <c r="D7625" s="86" t="s">
        <v>1605</v>
      </c>
      <c r="F7625" s="97">
        <v>0</v>
      </c>
    </row>
    <row r="7626" spans="1:6">
      <c r="A7626" s="96" t="s">
        <v>69</v>
      </c>
      <c r="B7626" s="86" t="s">
        <v>215</v>
      </c>
      <c r="C7626" s="86" t="s">
        <v>1606</v>
      </c>
      <c r="D7626" s="86" t="s">
        <v>1607</v>
      </c>
      <c r="F7626" s="97">
        <v>0</v>
      </c>
    </row>
    <row r="7627" spans="1:6">
      <c r="A7627" s="96" t="s">
        <v>69</v>
      </c>
      <c r="B7627" s="86" t="s">
        <v>215</v>
      </c>
      <c r="C7627" s="86" t="s">
        <v>1608</v>
      </c>
      <c r="D7627" s="86" t="s">
        <v>1609</v>
      </c>
      <c r="F7627" s="97">
        <v>0</v>
      </c>
    </row>
    <row r="7628" spans="1:6">
      <c r="A7628" s="96" t="s">
        <v>69</v>
      </c>
      <c r="B7628" s="86" t="s">
        <v>215</v>
      </c>
      <c r="C7628" s="86" t="s">
        <v>1610</v>
      </c>
      <c r="D7628" s="86" t="s">
        <v>1611</v>
      </c>
      <c r="F7628" s="97">
        <v>0</v>
      </c>
    </row>
    <row r="7629" spans="1:6">
      <c r="A7629" s="96" t="s">
        <v>69</v>
      </c>
      <c r="B7629" s="86" t="s">
        <v>215</v>
      </c>
      <c r="C7629" s="86" t="s">
        <v>1612</v>
      </c>
      <c r="D7629" s="86" t="s">
        <v>1613</v>
      </c>
      <c r="F7629" s="97">
        <v>0</v>
      </c>
    </row>
    <row r="7630" spans="1:6">
      <c r="A7630" s="96" t="s">
        <v>69</v>
      </c>
      <c r="B7630" s="86" t="s">
        <v>215</v>
      </c>
      <c r="C7630" s="86" t="s">
        <v>1614</v>
      </c>
      <c r="D7630" s="86" t="s">
        <v>1615</v>
      </c>
      <c r="F7630" s="97">
        <v>0</v>
      </c>
    </row>
    <row r="7631" spans="1:6">
      <c r="A7631" s="96" t="s">
        <v>69</v>
      </c>
      <c r="B7631" s="86" t="s">
        <v>215</v>
      </c>
      <c r="C7631" s="86" t="s">
        <v>1616</v>
      </c>
      <c r="D7631" s="86" t="s">
        <v>1617</v>
      </c>
      <c r="F7631" s="97">
        <v>0</v>
      </c>
    </row>
    <row r="7632" spans="1:6">
      <c r="A7632" s="96" t="s">
        <v>69</v>
      </c>
      <c r="B7632" s="86" t="s">
        <v>215</v>
      </c>
      <c r="C7632" s="86" t="s">
        <v>1618</v>
      </c>
      <c r="D7632" s="86" t="s">
        <v>1619</v>
      </c>
      <c r="F7632" s="97">
        <v>0</v>
      </c>
    </row>
    <row r="7633" spans="1:6">
      <c r="A7633" s="96" t="s">
        <v>69</v>
      </c>
      <c r="B7633" s="86" t="s">
        <v>215</v>
      </c>
      <c r="C7633" s="86" t="s">
        <v>1620</v>
      </c>
      <c r="D7633" s="86" t="s">
        <v>1621</v>
      </c>
      <c r="F7633" s="97">
        <v>0</v>
      </c>
    </row>
    <row r="7634" spans="1:6">
      <c r="A7634" s="96" t="s">
        <v>69</v>
      </c>
      <c r="B7634" s="86" t="s">
        <v>215</v>
      </c>
      <c r="C7634" s="86" t="s">
        <v>1622</v>
      </c>
      <c r="D7634" s="86" t="s">
        <v>1623</v>
      </c>
      <c r="F7634" s="97">
        <v>0</v>
      </c>
    </row>
    <row r="7635" spans="1:6">
      <c r="A7635" s="96" t="s">
        <v>69</v>
      </c>
      <c r="B7635" s="86" t="s">
        <v>215</v>
      </c>
      <c r="C7635" s="86" t="s">
        <v>1624</v>
      </c>
      <c r="D7635" s="86" t="s">
        <v>1625</v>
      </c>
      <c r="F7635" s="97">
        <v>0</v>
      </c>
    </row>
    <row r="7636" spans="1:6">
      <c r="A7636" s="96" t="s">
        <v>69</v>
      </c>
      <c r="B7636" s="86" t="s">
        <v>215</v>
      </c>
      <c r="C7636" s="86" t="s">
        <v>1626</v>
      </c>
      <c r="D7636" s="86" t="s">
        <v>1627</v>
      </c>
      <c r="F7636" s="97">
        <v>0</v>
      </c>
    </row>
    <row r="7637" spans="1:6">
      <c r="A7637" s="96" t="s">
        <v>69</v>
      </c>
      <c r="B7637" s="86" t="s">
        <v>215</v>
      </c>
      <c r="C7637" s="86" t="s">
        <v>1628</v>
      </c>
      <c r="D7637" s="86" t="s">
        <v>1629</v>
      </c>
      <c r="F7637" s="97">
        <v>0</v>
      </c>
    </row>
    <row r="7638" spans="1:6">
      <c r="A7638" s="96" t="s">
        <v>69</v>
      </c>
      <c r="B7638" s="86" t="s">
        <v>215</v>
      </c>
      <c r="C7638" s="86" t="s">
        <v>1630</v>
      </c>
      <c r="D7638" s="86" t="s">
        <v>1631</v>
      </c>
      <c r="F7638" s="97">
        <v>0</v>
      </c>
    </row>
    <row r="7639" spans="1:6">
      <c r="A7639" s="96" t="s">
        <v>69</v>
      </c>
      <c r="B7639" s="86" t="s">
        <v>215</v>
      </c>
      <c r="C7639" s="86" t="s">
        <v>1632</v>
      </c>
      <c r="D7639" s="86" t="s">
        <v>1633</v>
      </c>
      <c r="F7639" s="97">
        <v>0</v>
      </c>
    </row>
    <row r="7640" spans="1:6">
      <c r="A7640" s="96" t="s">
        <v>69</v>
      </c>
      <c r="B7640" s="86" t="s">
        <v>215</v>
      </c>
      <c r="C7640" s="86" t="s">
        <v>1634</v>
      </c>
      <c r="D7640" s="86" t="s">
        <v>1635</v>
      </c>
      <c r="F7640" s="97">
        <v>0</v>
      </c>
    </row>
    <row r="7641" spans="1:6">
      <c r="A7641" s="96" t="s">
        <v>69</v>
      </c>
      <c r="B7641" s="86" t="s">
        <v>215</v>
      </c>
      <c r="C7641" s="86" t="s">
        <v>1636</v>
      </c>
      <c r="D7641" s="86" t="s">
        <v>1637</v>
      </c>
      <c r="F7641" s="97">
        <v>0</v>
      </c>
    </row>
    <row r="7642" spans="1:6">
      <c r="A7642" s="96" t="s">
        <v>69</v>
      </c>
      <c r="B7642" s="86" t="s">
        <v>215</v>
      </c>
      <c r="C7642" s="86" t="s">
        <v>1638</v>
      </c>
      <c r="D7642" s="86" t="s">
        <v>1639</v>
      </c>
      <c r="F7642" s="97">
        <v>0</v>
      </c>
    </row>
    <row r="7643" spans="1:6">
      <c r="A7643" s="96" t="s">
        <v>69</v>
      </c>
      <c r="B7643" s="86" t="s">
        <v>215</v>
      </c>
      <c r="C7643" s="86" t="s">
        <v>1640</v>
      </c>
      <c r="D7643" s="86" t="s">
        <v>1641</v>
      </c>
      <c r="F7643" s="97">
        <v>0</v>
      </c>
    </row>
    <row r="7644" spans="1:6">
      <c r="A7644" s="96" t="s">
        <v>69</v>
      </c>
      <c r="B7644" s="86" t="s">
        <v>215</v>
      </c>
      <c r="C7644" s="86" t="s">
        <v>1642</v>
      </c>
      <c r="D7644" s="86" t="s">
        <v>1643</v>
      </c>
      <c r="F7644" s="97">
        <v>0</v>
      </c>
    </row>
    <row r="7645" spans="1:6">
      <c r="A7645" s="96" t="s">
        <v>69</v>
      </c>
      <c r="B7645" s="86" t="s">
        <v>215</v>
      </c>
      <c r="C7645" s="86" t="s">
        <v>1644</v>
      </c>
      <c r="D7645" s="86" t="s">
        <v>536</v>
      </c>
      <c r="F7645" s="97">
        <v>0</v>
      </c>
    </row>
    <row r="7646" spans="1:6">
      <c r="A7646" s="96" t="s">
        <v>69</v>
      </c>
      <c r="B7646" s="86" t="s">
        <v>215</v>
      </c>
      <c r="C7646" s="86" t="s">
        <v>1645</v>
      </c>
      <c r="D7646" s="86" t="s">
        <v>1646</v>
      </c>
      <c r="F7646" s="97">
        <v>0</v>
      </c>
    </row>
    <row r="7647" spans="1:6">
      <c r="A7647" s="96" t="s">
        <v>69</v>
      </c>
      <c r="B7647" s="86" t="s">
        <v>215</v>
      </c>
      <c r="C7647" s="86" t="s">
        <v>1647</v>
      </c>
      <c r="D7647" s="86" t="s">
        <v>1648</v>
      </c>
      <c r="F7647" s="97">
        <v>0</v>
      </c>
    </row>
    <row r="7648" spans="1:6">
      <c r="A7648" s="96" t="s">
        <v>69</v>
      </c>
      <c r="B7648" s="86" t="s">
        <v>215</v>
      </c>
      <c r="C7648" s="86" t="s">
        <v>1649</v>
      </c>
      <c r="D7648" s="86" t="s">
        <v>1650</v>
      </c>
      <c r="F7648" s="97">
        <v>0</v>
      </c>
    </row>
    <row r="7649" spans="1:6">
      <c r="A7649" s="96" t="s">
        <v>69</v>
      </c>
      <c r="B7649" s="86" t="s">
        <v>215</v>
      </c>
      <c r="C7649" s="86" t="s">
        <v>1651</v>
      </c>
      <c r="D7649" s="86" t="s">
        <v>1652</v>
      </c>
      <c r="F7649" s="97">
        <v>0</v>
      </c>
    </row>
    <row r="7650" spans="1:6">
      <c r="A7650" s="96" t="s">
        <v>69</v>
      </c>
      <c r="B7650" s="86" t="s">
        <v>215</v>
      </c>
      <c r="C7650" s="86" t="s">
        <v>1653</v>
      </c>
      <c r="D7650" s="86" t="s">
        <v>1654</v>
      </c>
      <c r="F7650" s="97">
        <v>0</v>
      </c>
    </row>
    <row r="7651" spans="1:6">
      <c r="A7651" s="96" t="s">
        <v>69</v>
      </c>
      <c r="B7651" s="86" t="s">
        <v>215</v>
      </c>
      <c r="C7651" s="86" t="s">
        <v>1655</v>
      </c>
      <c r="D7651" s="86" t="s">
        <v>1656</v>
      </c>
      <c r="F7651" s="97">
        <v>0</v>
      </c>
    </row>
    <row r="7652" spans="1:6">
      <c r="A7652" s="96" t="s">
        <v>69</v>
      </c>
      <c r="B7652" s="86" t="s">
        <v>215</v>
      </c>
      <c r="C7652" s="86" t="s">
        <v>1657</v>
      </c>
      <c r="D7652" s="86" t="s">
        <v>1658</v>
      </c>
      <c r="F7652" s="97">
        <v>0</v>
      </c>
    </row>
    <row r="7653" spans="1:6">
      <c r="A7653" s="96" t="s">
        <v>69</v>
      </c>
      <c r="B7653" s="86" t="s">
        <v>215</v>
      </c>
      <c r="C7653" s="86" t="s">
        <v>1659</v>
      </c>
      <c r="D7653" s="86" t="s">
        <v>1660</v>
      </c>
      <c r="F7653" s="97">
        <v>0</v>
      </c>
    </row>
    <row r="7654" spans="1:6">
      <c r="A7654" s="96" t="s">
        <v>69</v>
      </c>
      <c r="B7654" s="86" t="s">
        <v>215</v>
      </c>
      <c r="C7654" s="86" t="s">
        <v>1662</v>
      </c>
      <c r="D7654" s="86" t="s">
        <v>1663</v>
      </c>
      <c r="F7654" s="97">
        <v>0</v>
      </c>
    </row>
    <row r="7655" spans="1:6">
      <c r="A7655" s="96" t="s">
        <v>69</v>
      </c>
      <c r="B7655" s="86" t="s">
        <v>215</v>
      </c>
      <c r="C7655" s="86" t="s">
        <v>1664</v>
      </c>
      <c r="D7655" s="86" t="s">
        <v>1665</v>
      </c>
      <c r="F7655" s="97">
        <v>0</v>
      </c>
    </row>
    <row r="7656" spans="1:6">
      <c r="A7656" s="96" t="s">
        <v>69</v>
      </c>
      <c r="B7656" s="86" t="s">
        <v>215</v>
      </c>
      <c r="C7656" s="86" t="s">
        <v>1666</v>
      </c>
      <c r="D7656" s="86" t="s">
        <v>1667</v>
      </c>
      <c r="F7656" s="97">
        <v>0</v>
      </c>
    </row>
    <row r="7657" spans="1:6">
      <c r="A7657" s="96" t="s">
        <v>69</v>
      </c>
      <c r="B7657" s="86" t="s">
        <v>215</v>
      </c>
      <c r="C7657" s="86" t="s">
        <v>1668</v>
      </c>
      <c r="D7657" s="86" t="s">
        <v>1669</v>
      </c>
      <c r="F7657" s="97">
        <v>0</v>
      </c>
    </row>
    <row r="7658" spans="1:6">
      <c r="A7658" s="96" t="s">
        <v>69</v>
      </c>
      <c r="B7658" s="86" t="s">
        <v>215</v>
      </c>
      <c r="C7658" s="86" t="s">
        <v>1670</v>
      </c>
      <c r="D7658" s="86" t="s">
        <v>1671</v>
      </c>
      <c r="F7658" s="97">
        <v>0</v>
      </c>
    </row>
    <row r="7659" spans="1:6">
      <c r="A7659" s="96" t="s">
        <v>69</v>
      </c>
      <c r="B7659" s="86" t="s">
        <v>215</v>
      </c>
      <c r="C7659" s="86" t="s">
        <v>1672</v>
      </c>
      <c r="D7659" s="86" t="s">
        <v>1673</v>
      </c>
      <c r="F7659" s="97">
        <v>0</v>
      </c>
    </row>
    <row r="7660" spans="1:6">
      <c r="A7660" s="96" t="s">
        <v>69</v>
      </c>
      <c r="B7660" s="86" t="s">
        <v>215</v>
      </c>
      <c r="C7660" s="86" t="s">
        <v>1674</v>
      </c>
      <c r="D7660" s="86" t="s">
        <v>1675</v>
      </c>
      <c r="F7660" s="97">
        <v>0</v>
      </c>
    </row>
    <row r="7661" spans="1:6">
      <c r="A7661" s="96" t="s">
        <v>69</v>
      </c>
      <c r="B7661" s="86" t="s">
        <v>215</v>
      </c>
      <c r="C7661" s="86" t="s">
        <v>1676</v>
      </c>
      <c r="D7661" s="86" t="s">
        <v>1677</v>
      </c>
      <c r="F7661" s="97">
        <v>0</v>
      </c>
    </row>
    <row r="7662" spans="1:6">
      <c r="A7662" s="96" t="s">
        <v>69</v>
      </c>
      <c r="B7662" s="86" t="s">
        <v>215</v>
      </c>
      <c r="C7662" s="86" t="s">
        <v>1678</v>
      </c>
      <c r="D7662" s="86" t="s">
        <v>1679</v>
      </c>
      <c r="F7662" s="97">
        <v>0</v>
      </c>
    </row>
    <row r="7663" spans="1:6">
      <c r="A7663" s="96" t="s">
        <v>69</v>
      </c>
      <c r="B7663" s="86" t="s">
        <v>215</v>
      </c>
      <c r="C7663" s="86" t="s">
        <v>1680</v>
      </c>
      <c r="D7663" s="86" t="s">
        <v>610</v>
      </c>
      <c r="F7663" s="97">
        <v>0</v>
      </c>
    </row>
    <row r="7664" spans="1:6">
      <c r="A7664" s="96" t="s">
        <v>69</v>
      </c>
      <c r="B7664" s="86" t="s">
        <v>215</v>
      </c>
      <c r="C7664" s="86" t="s">
        <v>1681</v>
      </c>
      <c r="D7664" s="86" t="s">
        <v>1682</v>
      </c>
      <c r="F7664" s="97">
        <v>0</v>
      </c>
    </row>
    <row r="7665" spans="1:6">
      <c r="A7665" s="96" t="s">
        <v>69</v>
      </c>
      <c r="B7665" s="86" t="s">
        <v>215</v>
      </c>
      <c r="C7665" s="86" t="s">
        <v>1683</v>
      </c>
      <c r="D7665" s="86" t="s">
        <v>1684</v>
      </c>
      <c r="F7665" s="97">
        <v>0</v>
      </c>
    </row>
    <row r="7666" spans="1:6">
      <c r="A7666" s="96" t="s">
        <v>69</v>
      </c>
      <c r="B7666" s="86" t="s">
        <v>215</v>
      </c>
      <c r="C7666" s="86" t="s">
        <v>1685</v>
      </c>
      <c r="D7666" s="86" t="s">
        <v>1686</v>
      </c>
      <c r="F7666" s="97">
        <v>0</v>
      </c>
    </row>
    <row r="7667" spans="1:6">
      <c r="A7667" s="96" t="s">
        <v>69</v>
      </c>
      <c r="B7667" s="86" t="s">
        <v>215</v>
      </c>
      <c r="C7667" s="86" t="s">
        <v>1687</v>
      </c>
      <c r="D7667" s="86" t="s">
        <v>1688</v>
      </c>
      <c r="F7667" s="97">
        <v>0</v>
      </c>
    </row>
    <row r="7668" spans="1:6">
      <c r="A7668" s="96" t="s">
        <v>69</v>
      </c>
      <c r="B7668" s="86" t="s">
        <v>215</v>
      </c>
      <c r="C7668" s="86" t="s">
        <v>1689</v>
      </c>
      <c r="D7668" s="86" t="s">
        <v>1690</v>
      </c>
      <c r="F7668" s="97">
        <v>0</v>
      </c>
    </row>
    <row r="7669" spans="1:6">
      <c r="A7669" s="96" t="s">
        <v>69</v>
      </c>
      <c r="B7669" s="86" t="s">
        <v>215</v>
      </c>
      <c r="C7669" s="86" t="s">
        <v>1691</v>
      </c>
      <c r="D7669" s="86" t="s">
        <v>1692</v>
      </c>
      <c r="F7669" s="97">
        <v>0</v>
      </c>
    </row>
    <row r="7670" spans="1:6">
      <c r="A7670" s="96" t="s">
        <v>69</v>
      </c>
      <c r="B7670" s="86" t="s">
        <v>215</v>
      </c>
      <c r="C7670" s="86" t="s">
        <v>1693</v>
      </c>
      <c r="D7670" s="86" t="s">
        <v>1694</v>
      </c>
      <c r="F7670" s="97">
        <v>0</v>
      </c>
    </row>
    <row r="7671" spans="1:6">
      <c r="A7671" s="96" t="s">
        <v>69</v>
      </c>
      <c r="B7671" s="86" t="s">
        <v>215</v>
      </c>
      <c r="C7671" s="86" t="s">
        <v>1695</v>
      </c>
      <c r="D7671" s="86" t="s">
        <v>1696</v>
      </c>
      <c r="F7671" s="97">
        <v>0</v>
      </c>
    </row>
    <row r="7672" spans="1:6">
      <c r="A7672" s="96" t="s">
        <v>69</v>
      </c>
      <c r="B7672" s="86" t="s">
        <v>215</v>
      </c>
      <c r="C7672" s="86" t="s">
        <v>1697</v>
      </c>
      <c r="D7672" s="86" t="s">
        <v>1698</v>
      </c>
      <c r="F7672" s="97">
        <v>0</v>
      </c>
    </row>
    <row r="7673" spans="1:6">
      <c r="A7673" s="96" t="s">
        <v>69</v>
      </c>
      <c r="B7673" s="86" t="s">
        <v>215</v>
      </c>
      <c r="C7673" s="86" t="s">
        <v>1699</v>
      </c>
      <c r="D7673" s="86" t="s">
        <v>1700</v>
      </c>
      <c r="F7673" s="97">
        <v>0</v>
      </c>
    </row>
    <row r="7674" spans="1:6">
      <c r="A7674" s="96" t="s">
        <v>69</v>
      </c>
      <c r="B7674" s="86" t="s">
        <v>215</v>
      </c>
      <c r="C7674" s="86" t="s">
        <v>1701</v>
      </c>
      <c r="D7674" s="86" t="s">
        <v>1702</v>
      </c>
      <c r="F7674" s="97">
        <v>0</v>
      </c>
    </row>
    <row r="7675" spans="1:6">
      <c r="A7675" s="96" t="s">
        <v>69</v>
      </c>
      <c r="B7675" s="86" t="s">
        <v>215</v>
      </c>
      <c r="C7675" s="86" t="s">
        <v>1703</v>
      </c>
      <c r="D7675" s="86" t="s">
        <v>1704</v>
      </c>
      <c r="F7675" s="97">
        <v>0</v>
      </c>
    </row>
    <row r="7676" spans="1:6">
      <c r="A7676" s="96" t="s">
        <v>69</v>
      </c>
      <c r="B7676" s="86" t="s">
        <v>215</v>
      </c>
      <c r="C7676" s="86" t="s">
        <v>1705</v>
      </c>
      <c r="D7676" s="86" t="s">
        <v>2222</v>
      </c>
      <c r="F7676" s="97">
        <v>0</v>
      </c>
    </row>
    <row r="7677" spans="1:6">
      <c r="A7677" s="96" t="s">
        <v>69</v>
      </c>
      <c r="B7677" s="86" t="s">
        <v>215</v>
      </c>
      <c r="C7677" s="86" t="s">
        <v>1707</v>
      </c>
      <c r="D7677" s="86" t="s">
        <v>2223</v>
      </c>
      <c r="F7677" s="97">
        <v>0</v>
      </c>
    </row>
    <row r="7678" spans="1:6">
      <c r="A7678" s="96" t="s">
        <v>69</v>
      </c>
      <c r="B7678" s="86" t="s">
        <v>215</v>
      </c>
      <c r="C7678" s="86" t="s">
        <v>1709</v>
      </c>
      <c r="D7678" s="86" t="s">
        <v>2224</v>
      </c>
      <c r="F7678" s="97">
        <v>0</v>
      </c>
    </row>
    <row r="7679" spans="1:6">
      <c r="A7679" s="96" t="s">
        <v>69</v>
      </c>
      <c r="B7679" s="86" t="s">
        <v>215</v>
      </c>
      <c r="C7679" s="86" t="s">
        <v>1711</v>
      </c>
      <c r="D7679" s="86" t="s">
        <v>2225</v>
      </c>
      <c r="F7679" s="97">
        <v>0</v>
      </c>
    </row>
    <row r="7680" spans="1:6">
      <c r="A7680" s="96" t="s">
        <v>69</v>
      </c>
      <c r="B7680" s="86" t="s">
        <v>215</v>
      </c>
      <c r="C7680" s="86" t="s">
        <v>1713</v>
      </c>
      <c r="D7680" s="86" t="s">
        <v>2226</v>
      </c>
      <c r="F7680" s="97">
        <v>0</v>
      </c>
    </row>
    <row r="7681" spans="1:6">
      <c r="A7681" s="96" t="s">
        <v>69</v>
      </c>
      <c r="B7681" s="86" t="s">
        <v>215</v>
      </c>
      <c r="C7681" s="86" t="s">
        <v>1715</v>
      </c>
      <c r="D7681" s="86" t="s">
        <v>1716</v>
      </c>
      <c r="F7681" s="97">
        <v>0</v>
      </c>
    </row>
    <row r="7682" spans="1:6">
      <c r="A7682" s="96" t="s">
        <v>69</v>
      </c>
      <c r="B7682" s="86" t="s">
        <v>215</v>
      </c>
      <c r="C7682" s="86" t="s">
        <v>1717</v>
      </c>
      <c r="D7682" s="86" t="s">
        <v>2227</v>
      </c>
      <c r="F7682" s="97">
        <v>0</v>
      </c>
    </row>
    <row r="7683" spans="1:6">
      <c r="A7683" s="96" t="s">
        <v>69</v>
      </c>
      <c r="B7683" s="86" t="s">
        <v>215</v>
      </c>
      <c r="C7683" s="86" t="s">
        <v>1719</v>
      </c>
      <c r="D7683" s="86" t="s">
        <v>1720</v>
      </c>
      <c r="F7683" s="97">
        <v>0</v>
      </c>
    </row>
    <row r="7684" spans="1:6">
      <c r="A7684" s="96" t="s">
        <v>69</v>
      </c>
      <c r="B7684" s="86" t="s">
        <v>215</v>
      </c>
      <c r="C7684" s="86" t="s">
        <v>1721</v>
      </c>
      <c r="D7684" s="86" t="s">
        <v>1722</v>
      </c>
      <c r="F7684" s="97">
        <v>0</v>
      </c>
    </row>
    <row r="7685" spans="1:6">
      <c r="A7685" s="96" t="s">
        <v>69</v>
      </c>
      <c r="B7685" s="86" t="s">
        <v>215</v>
      </c>
      <c r="C7685" s="86" t="s">
        <v>1723</v>
      </c>
      <c r="D7685" s="86" t="s">
        <v>2228</v>
      </c>
      <c r="F7685" s="97">
        <v>0</v>
      </c>
    </row>
    <row r="7686" spans="1:6">
      <c r="A7686" s="96" t="s">
        <v>69</v>
      </c>
      <c r="B7686" s="86" t="s">
        <v>215</v>
      </c>
      <c r="C7686" s="86" t="s">
        <v>1725</v>
      </c>
      <c r="D7686" s="86" t="s">
        <v>2229</v>
      </c>
      <c r="F7686" s="97">
        <v>0</v>
      </c>
    </row>
    <row r="7687" spans="1:6">
      <c r="A7687" s="96" t="s">
        <v>69</v>
      </c>
      <c r="B7687" s="86" t="s">
        <v>215</v>
      </c>
      <c r="C7687" s="86" t="s">
        <v>1727</v>
      </c>
      <c r="D7687" s="86" t="s">
        <v>1728</v>
      </c>
      <c r="F7687" s="97">
        <v>0</v>
      </c>
    </row>
    <row r="7688" spans="1:6">
      <c r="A7688" s="96" t="s">
        <v>69</v>
      </c>
      <c r="B7688" s="86" t="s">
        <v>215</v>
      </c>
      <c r="C7688" s="86" t="s">
        <v>1729</v>
      </c>
      <c r="D7688" s="86" t="s">
        <v>1730</v>
      </c>
      <c r="F7688" s="97">
        <v>0</v>
      </c>
    </row>
    <row r="7689" spans="1:6">
      <c r="A7689" s="96" t="s">
        <v>69</v>
      </c>
      <c r="B7689" s="86" t="s">
        <v>215</v>
      </c>
      <c r="C7689" s="86" t="s">
        <v>1731</v>
      </c>
      <c r="D7689" s="86" t="s">
        <v>1732</v>
      </c>
      <c r="F7689" s="97">
        <v>0</v>
      </c>
    </row>
    <row r="7690" spans="1:6">
      <c r="A7690" s="96" t="s">
        <v>69</v>
      </c>
      <c r="B7690" s="86" t="s">
        <v>215</v>
      </c>
      <c r="C7690" s="86" t="s">
        <v>1733</v>
      </c>
      <c r="D7690" s="86" t="s">
        <v>1734</v>
      </c>
      <c r="F7690" s="97">
        <v>0</v>
      </c>
    </row>
    <row r="7691" spans="1:6">
      <c r="A7691" s="96" t="s">
        <v>69</v>
      </c>
      <c r="B7691" s="86" t="s">
        <v>215</v>
      </c>
      <c r="C7691" s="86" t="s">
        <v>1735</v>
      </c>
      <c r="D7691" s="86" t="s">
        <v>1736</v>
      </c>
      <c r="F7691" s="97">
        <v>0</v>
      </c>
    </row>
    <row r="7692" spans="1:6">
      <c r="A7692" s="96" t="s">
        <v>69</v>
      </c>
      <c r="B7692" s="86" t="s">
        <v>215</v>
      </c>
      <c r="C7692" s="86" t="s">
        <v>1737</v>
      </c>
      <c r="D7692" s="86" t="s">
        <v>1738</v>
      </c>
      <c r="F7692" s="97">
        <v>0</v>
      </c>
    </row>
    <row r="7693" spans="1:6">
      <c r="A7693" s="96" t="s">
        <v>69</v>
      </c>
      <c r="B7693" s="86" t="s">
        <v>215</v>
      </c>
      <c r="C7693" s="86" t="s">
        <v>1739</v>
      </c>
      <c r="D7693" s="86" t="s">
        <v>1740</v>
      </c>
      <c r="F7693" s="97">
        <v>0</v>
      </c>
    </row>
    <row r="7694" spans="1:6">
      <c r="A7694" s="96" t="s">
        <v>69</v>
      </c>
      <c r="B7694" s="86" t="s">
        <v>215</v>
      </c>
      <c r="C7694" s="86" t="s">
        <v>1741</v>
      </c>
      <c r="D7694" s="86" t="s">
        <v>1742</v>
      </c>
      <c r="F7694" s="97">
        <v>0</v>
      </c>
    </row>
    <row r="7695" spans="1:6">
      <c r="A7695" s="96" t="s">
        <v>69</v>
      </c>
      <c r="B7695" s="86" t="s">
        <v>215</v>
      </c>
      <c r="C7695" s="86" t="s">
        <v>1743</v>
      </c>
      <c r="D7695" s="86" t="s">
        <v>1744</v>
      </c>
      <c r="F7695" s="97">
        <v>0</v>
      </c>
    </row>
    <row r="7696" spans="1:6">
      <c r="A7696" s="96" t="s">
        <v>69</v>
      </c>
      <c r="B7696" s="86" t="s">
        <v>215</v>
      </c>
      <c r="C7696" s="86" t="s">
        <v>1745</v>
      </c>
      <c r="D7696" s="86" t="s">
        <v>1746</v>
      </c>
      <c r="F7696" s="97">
        <v>0</v>
      </c>
    </row>
    <row r="7697" spans="1:6">
      <c r="A7697" s="96" t="s">
        <v>69</v>
      </c>
      <c r="B7697" s="86" t="s">
        <v>215</v>
      </c>
      <c r="C7697" s="86" t="s">
        <v>1747</v>
      </c>
      <c r="D7697" s="86" t="s">
        <v>1748</v>
      </c>
      <c r="F7697" s="97">
        <v>0</v>
      </c>
    </row>
    <row r="7698" spans="1:6">
      <c r="A7698" s="96" t="s">
        <v>69</v>
      </c>
      <c r="B7698" s="86" t="s">
        <v>215</v>
      </c>
      <c r="C7698" s="86" t="s">
        <v>1749</v>
      </c>
      <c r="D7698" s="86" t="s">
        <v>1750</v>
      </c>
      <c r="F7698" s="97">
        <v>0</v>
      </c>
    </row>
    <row r="7699" spans="1:6">
      <c r="A7699" s="96" t="s">
        <v>69</v>
      </c>
      <c r="B7699" s="86" t="s">
        <v>215</v>
      </c>
      <c r="C7699" s="86" t="s">
        <v>1751</v>
      </c>
      <c r="D7699" s="86" t="s">
        <v>1752</v>
      </c>
      <c r="F7699" s="97">
        <v>0</v>
      </c>
    </row>
    <row r="7700" spans="1:6">
      <c r="A7700" s="96" t="s">
        <v>69</v>
      </c>
      <c r="B7700" s="86" t="s">
        <v>215</v>
      </c>
      <c r="C7700" s="86" t="s">
        <v>1753</v>
      </c>
      <c r="D7700" s="86" t="s">
        <v>1754</v>
      </c>
      <c r="F7700" s="97">
        <v>0</v>
      </c>
    </row>
    <row r="7701" spans="1:6">
      <c r="A7701" s="96" t="s">
        <v>69</v>
      </c>
      <c r="B7701" s="86" t="s">
        <v>215</v>
      </c>
      <c r="C7701" s="86" t="s">
        <v>1755</v>
      </c>
      <c r="D7701" s="86" t="s">
        <v>1756</v>
      </c>
      <c r="F7701" s="97">
        <v>0</v>
      </c>
    </row>
    <row r="7702" spans="1:6">
      <c r="A7702" s="96" t="s">
        <v>69</v>
      </c>
      <c r="B7702" s="86" t="s">
        <v>215</v>
      </c>
      <c r="C7702" s="86" t="s">
        <v>1757</v>
      </c>
      <c r="D7702" s="86" t="s">
        <v>1758</v>
      </c>
      <c r="F7702" s="97">
        <v>0</v>
      </c>
    </row>
    <row r="7703" spans="1:6">
      <c r="A7703" s="96" t="s">
        <v>69</v>
      </c>
      <c r="B7703" s="86" t="s">
        <v>215</v>
      </c>
      <c r="C7703" s="86" t="s">
        <v>1759</v>
      </c>
      <c r="D7703" s="86" t="s">
        <v>1760</v>
      </c>
      <c r="F7703" s="97">
        <v>0</v>
      </c>
    </row>
    <row r="7704" spans="1:6">
      <c r="A7704" s="96" t="s">
        <v>69</v>
      </c>
      <c r="B7704" s="86" t="s">
        <v>215</v>
      </c>
      <c r="C7704" s="86" t="s">
        <v>1761</v>
      </c>
      <c r="D7704" s="86" t="s">
        <v>1762</v>
      </c>
      <c r="F7704" s="97">
        <v>0</v>
      </c>
    </row>
    <row r="7705" spans="1:6">
      <c r="A7705" s="96" t="s">
        <v>69</v>
      </c>
      <c r="B7705" s="86" t="s">
        <v>215</v>
      </c>
      <c r="C7705" s="86" t="s">
        <v>1763</v>
      </c>
      <c r="D7705" s="86" t="s">
        <v>1764</v>
      </c>
      <c r="F7705" s="97">
        <v>0</v>
      </c>
    </row>
    <row r="7706" spans="1:6">
      <c r="A7706" s="96" t="s">
        <v>69</v>
      </c>
      <c r="B7706" s="86" t="s">
        <v>215</v>
      </c>
      <c r="C7706" s="86" t="s">
        <v>1765</v>
      </c>
      <c r="D7706" s="86" t="s">
        <v>1766</v>
      </c>
      <c r="F7706" s="97">
        <v>0</v>
      </c>
    </row>
    <row r="7707" spans="1:6">
      <c r="A7707" s="96" t="s">
        <v>69</v>
      </c>
      <c r="B7707" s="86" t="s">
        <v>215</v>
      </c>
      <c r="C7707" s="86" t="s">
        <v>1767</v>
      </c>
      <c r="D7707" s="86" t="s">
        <v>1768</v>
      </c>
      <c r="F7707" s="97">
        <v>0</v>
      </c>
    </row>
    <row r="7708" spans="1:6">
      <c r="A7708" s="96" t="s">
        <v>69</v>
      </c>
      <c r="B7708" s="86" t="s">
        <v>215</v>
      </c>
      <c r="C7708" s="86" t="s">
        <v>1769</v>
      </c>
      <c r="D7708" s="86" t="s">
        <v>1770</v>
      </c>
      <c r="F7708" s="97">
        <v>0</v>
      </c>
    </row>
    <row r="7709" spans="1:6">
      <c r="A7709" s="96" t="s">
        <v>69</v>
      </c>
      <c r="B7709" s="86" t="s">
        <v>215</v>
      </c>
      <c r="C7709" s="86" t="s">
        <v>1771</v>
      </c>
      <c r="D7709" s="86" t="s">
        <v>1772</v>
      </c>
      <c r="F7709" s="97">
        <v>0</v>
      </c>
    </row>
    <row r="7710" spans="1:6">
      <c r="A7710" s="96" t="s">
        <v>69</v>
      </c>
      <c r="B7710" s="86" t="s">
        <v>215</v>
      </c>
      <c r="C7710" s="86" t="s">
        <v>1773</v>
      </c>
      <c r="D7710" s="86" t="s">
        <v>1774</v>
      </c>
      <c r="F7710" s="97">
        <v>0</v>
      </c>
    </row>
    <row r="7711" spans="1:6">
      <c r="A7711" s="96" t="s">
        <v>69</v>
      </c>
      <c r="B7711" s="86" t="s">
        <v>215</v>
      </c>
      <c r="C7711" s="86" t="s">
        <v>1775</v>
      </c>
      <c r="D7711" s="86" t="s">
        <v>1776</v>
      </c>
      <c r="F7711" s="97">
        <v>0</v>
      </c>
    </row>
    <row r="7712" spans="1:6">
      <c r="A7712" s="96" t="s">
        <v>69</v>
      </c>
      <c r="B7712" s="86" t="s">
        <v>215</v>
      </c>
      <c r="C7712" s="86" t="s">
        <v>1777</v>
      </c>
      <c r="D7712" s="86" t="s">
        <v>1778</v>
      </c>
      <c r="F7712" s="97">
        <v>0</v>
      </c>
    </row>
    <row r="7713" spans="1:6">
      <c r="A7713" s="96" t="s">
        <v>69</v>
      </c>
      <c r="B7713" s="86" t="s">
        <v>215</v>
      </c>
      <c r="C7713" s="86" t="s">
        <v>1779</v>
      </c>
      <c r="D7713" s="86" t="s">
        <v>1780</v>
      </c>
      <c r="F7713" s="97">
        <v>0</v>
      </c>
    </row>
    <row r="7714" spans="1:6">
      <c r="A7714" s="96" t="s">
        <v>69</v>
      </c>
      <c r="B7714" s="86" t="s">
        <v>215</v>
      </c>
      <c r="C7714" s="86" t="s">
        <v>1781</v>
      </c>
      <c r="D7714" s="86" t="s">
        <v>1782</v>
      </c>
      <c r="F7714" s="97">
        <v>0</v>
      </c>
    </row>
    <row r="7715" spans="1:6">
      <c r="A7715" s="96" t="s">
        <v>69</v>
      </c>
      <c r="B7715" s="86" t="s">
        <v>215</v>
      </c>
      <c r="C7715" s="86" t="s">
        <v>1783</v>
      </c>
      <c r="D7715" s="86" t="s">
        <v>1784</v>
      </c>
      <c r="F7715" s="97">
        <v>0</v>
      </c>
    </row>
    <row r="7716" spans="1:6">
      <c r="A7716" s="96" t="s">
        <v>69</v>
      </c>
      <c r="B7716" s="86" t="s">
        <v>215</v>
      </c>
      <c r="C7716" s="86" t="s">
        <v>1785</v>
      </c>
      <c r="D7716" s="86" t="s">
        <v>1786</v>
      </c>
      <c r="F7716" s="97">
        <v>0</v>
      </c>
    </row>
    <row r="7717" spans="1:6">
      <c r="A7717" s="96" t="s">
        <v>69</v>
      </c>
      <c r="B7717" s="86" t="s">
        <v>215</v>
      </c>
      <c r="C7717" s="86" t="s">
        <v>1787</v>
      </c>
      <c r="D7717" s="86" t="s">
        <v>1788</v>
      </c>
      <c r="F7717" s="97">
        <v>0</v>
      </c>
    </row>
    <row r="7718" spans="1:6">
      <c r="A7718" s="96" t="s">
        <v>69</v>
      </c>
      <c r="B7718" s="86" t="s">
        <v>215</v>
      </c>
      <c r="C7718" s="86" t="s">
        <v>1789</v>
      </c>
      <c r="D7718" s="86" t="s">
        <v>1790</v>
      </c>
      <c r="F7718" s="97">
        <v>0</v>
      </c>
    </row>
    <row r="7719" spans="1:6">
      <c r="A7719" s="96" t="s">
        <v>69</v>
      </c>
      <c r="B7719" s="86" t="s">
        <v>215</v>
      </c>
      <c r="C7719" s="86" t="s">
        <v>1791</v>
      </c>
      <c r="D7719" s="86" t="s">
        <v>1792</v>
      </c>
      <c r="F7719" s="97">
        <v>0</v>
      </c>
    </row>
    <row r="7720" spans="1:6">
      <c r="A7720" s="96" t="s">
        <v>69</v>
      </c>
      <c r="B7720" s="86" t="s">
        <v>215</v>
      </c>
      <c r="C7720" s="86" t="s">
        <v>1793</v>
      </c>
      <c r="D7720" s="86" t="s">
        <v>1794</v>
      </c>
      <c r="F7720" s="97">
        <v>0</v>
      </c>
    </row>
    <row r="7721" spans="1:6">
      <c r="A7721" s="96" t="s">
        <v>69</v>
      </c>
      <c r="B7721" s="86" t="s">
        <v>215</v>
      </c>
      <c r="C7721" s="86" t="s">
        <v>1795</v>
      </c>
      <c r="D7721" s="86" t="s">
        <v>1796</v>
      </c>
      <c r="F7721" s="97">
        <v>0</v>
      </c>
    </row>
    <row r="7722" spans="1:6">
      <c r="A7722" s="96" t="s">
        <v>69</v>
      </c>
      <c r="B7722" s="86" t="s">
        <v>215</v>
      </c>
      <c r="C7722" s="86" t="s">
        <v>1797</v>
      </c>
      <c r="D7722" s="86" t="s">
        <v>1798</v>
      </c>
      <c r="F7722" s="97">
        <v>0</v>
      </c>
    </row>
    <row r="7723" spans="1:6">
      <c r="A7723" s="96" t="s">
        <v>69</v>
      </c>
      <c r="B7723" s="86" t="s">
        <v>215</v>
      </c>
      <c r="C7723" s="86" t="s">
        <v>1799</v>
      </c>
      <c r="D7723" s="86" t="s">
        <v>1800</v>
      </c>
      <c r="F7723" s="97">
        <v>0</v>
      </c>
    </row>
    <row r="7724" spans="1:6">
      <c r="A7724" s="96" t="s">
        <v>69</v>
      </c>
      <c r="B7724" s="86" t="s">
        <v>215</v>
      </c>
      <c r="C7724" s="86" t="s">
        <v>1801</v>
      </c>
      <c r="D7724" s="86" t="s">
        <v>1800</v>
      </c>
      <c r="F7724" s="97">
        <v>0</v>
      </c>
    </row>
    <row r="7725" spans="1:6">
      <c r="A7725" s="96" t="s">
        <v>69</v>
      </c>
      <c r="B7725" s="86" t="s">
        <v>215</v>
      </c>
      <c r="C7725" s="86" t="s">
        <v>1802</v>
      </c>
      <c r="D7725" s="86" t="s">
        <v>1803</v>
      </c>
      <c r="F7725" s="97">
        <v>0</v>
      </c>
    </row>
    <row r="7726" spans="1:6">
      <c r="A7726" s="96" t="s">
        <v>69</v>
      </c>
      <c r="B7726" s="86" t="s">
        <v>215</v>
      </c>
      <c r="C7726" s="86" t="s">
        <v>1804</v>
      </c>
      <c r="D7726" s="86" t="s">
        <v>1805</v>
      </c>
      <c r="F7726" s="97">
        <v>0</v>
      </c>
    </row>
    <row r="7727" spans="1:6">
      <c r="A7727" s="96" t="s">
        <v>69</v>
      </c>
      <c r="B7727" s="86" t="s">
        <v>215</v>
      </c>
      <c r="C7727" s="86" t="s">
        <v>1806</v>
      </c>
      <c r="D7727" s="86" t="s">
        <v>1807</v>
      </c>
      <c r="F7727" s="97">
        <v>0</v>
      </c>
    </row>
    <row r="7728" spans="1:6">
      <c r="A7728" s="96" t="s">
        <v>69</v>
      </c>
      <c r="B7728" s="86" t="s">
        <v>215</v>
      </c>
      <c r="C7728" s="86" t="s">
        <v>1808</v>
      </c>
      <c r="D7728" s="86" t="s">
        <v>1809</v>
      </c>
      <c r="F7728" s="97">
        <v>0</v>
      </c>
    </row>
    <row r="7729" spans="1:6">
      <c r="A7729" s="96" t="s">
        <v>69</v>
      </c>
      <c r="B7729" s="86" t="s">
        <v>215</v>
      </c>
      <c r="C7729" s="86" t="s">
        <v>1810</v>
      </c>
      <c r="D7729" s="86" t="s">
        <v>1811</v>
      </c>
      <c r="F7729" s="97">
        <v>0</v>
      </c>
    </row>
    <row r="7730" spans="1:6">
      <c r="A7730" s="96" t="s">
        <v>69</v>
      </c>
      <c r="B7730" s="86" t="s">
        <v>215</v>
      </c>
      <c r="C7730" s="86" t="s">
        <v>1812</v>
      </c>
      <c r="D7730" s="86" t="s">
        <v>1813</v>
      </c>
      <c r="F7730" s="97">
        <v>0</v>
      </c>
    </row>
    <row r="7731" spans="1:6">
      <c r="A7731" s="96" t="s">
        <v>69</v>
      </c>
      <c r="B7731" s="86" t="s">
        <v>215</v>
      </c>
      <c r="C7731" s="86" t="s">
        <v>1814</v>
      </c>
      <c r="D7731" s="86" t="s">
        <v>1815</v>
      </c>
      <c r="F7731" s="97">
        <v>0</v>
      </c>
    </row>
    <row r="7732" spans="1:6">
      <c r="A7732" s="96" t="s">
        <v>69</v>
      </c>
      <c r="B7732" s="86" t="s">
        <v>215</v>
      </c>
      <c r="C7732" s="86" t="s">
        <v>1816</v>
      </c>
      <c r="D7732" s="86" t="s">
        <v>1817</v>
      </c>
      <c r="F7732" s="97">
        <v>0</v>
      </c>
    </row>
    <row r="7733" spans="1:6">
      <c r="A7733" s="96" t="s">
        <v>69</v>
      </c>
      <c r="B7733" s="86" t="s">
        <v>215</v>
      </c>
      <c r="C7733" s="86" t="s">
        <v>1818</v>
      </c>
      <c r="D7733" s="86" t="s">
        <v>1819</v>
      </c>
      <c r="F7733" s="97">
        <v>0</v>
      </c>
    </row>
    <row r="7734" spans="1:6">
      <c r="A7734" s="96" t="s">
        <v>69</v>
      </c>
      <c r="B7734" s="86" t="s">
        <v>215</v>
      </c>
      <c r="C7734" s="86" t="s">
        <v>1820</v>
      </c>
      <c r="D7734" s="86" t="s">
        <v>1821</v>
      </c>
      <c r="F7734" s="97">
        <v>0</v>
      </c>
    </row>
    <row r="7735" spans="1:6">
      <c r="A7735" s="96" t="s">
        <v>69</v>
      </c>
      <c r="B7735" s="86" t="s">
        <v>215</v>
      </c>
      <c r="C7735" s="86" t="s">
        <v>1822</v>
      </c>
      <c r="D7735" s="86" t="s">
        <v>1823</v>
      </c>
      <c r="F7735" s="97">
        <v>0</v>
      </c>
    </row>
    <row r="7736" spans="1:6">
      <c r="A7736" s="96" t="s">
        <v>69</v>
      </c>
      <c r="B7736" s="86" t="s">
        <v>215</v>
      </c>
      <c r="C7736" s="86" t="s">
        <v>1824</v>
      </c>
      <c r="D7736" s="86" t="s">
        <v>1825</v>
      </c>
      <c r="F7736" s="97">
        <v>0</v>
      </c>
    </row>
    <row r="7737" spans="1:6">
      <c r="A7737" s="96" t="s">
        <v>69</v>
      </c>
      <c r="B7737" s="86" t="s">
        <v>215</v>
      </c>
      <c r="C7737" s="86" t="s">
        <v>1826</v>
      </c>
      <c r="D7737" s="86" t="s">
        <v>1827</v>
      </c>
      <c r="F7737" s="97">
        <v>0</v>
      </c>
    </row>
    <row r="7738" spans="1:6">
      <c r="A7738" s="96" t="s">
        <v>69</v>
      </c>
      <c r="B7738" s="86" t="s">
        <v>215</v>
      </c>
      <c r="C7738" s="86" t="s">
        <v>1828</v>
      </c>
      <c r="D7738" s="86" t="s">
        <v>1829</v>
      </c>
      <c r="F7738" s="97">
        <v>0</v>
      </c>
    </row>
    <row r="7739" spans="1:6">
      <c r="A7739" s="96" t="s">
        <v>69</v>
      </c>
      <c r="B7739" s="86" t="s">
        <v>215</v>
      </c>
      <c r="C7739" s="86" t="s">
        <v>1830</v>
      </c>
      <c r="D7739" s="86" t="s">
        <v>1831</v>
      </c>
      <c r="F7739" s="97">
        <v>0</v>
      </c>
    </row>
    <row r="7740" spans="1:6">
      <c r="A7740" s="96" t="s">
        <v>69</v>
      </c>
      <c r="B7740" s="86" t="s">
        <v>215</v>
      </c>
      <c r="C7740" s="86" t="s">
        <v>1832</v>
      </c>
      <c r="D7740" s="86" t="s">
        <v>2230</v>
      </c>
      <c r="F7740" s="97">
        <v>0</v>
      </c>
    </row>
    <row r="7741" spans="1:6">
      <c r="A7741" s="96" t="s">
        <v>69</v>
      </c>
      <c r="B7741" s="86" t="s">
        <v>215</v>
      </c>
      <c r="C7741" s="86" t="s">
        <v>1834</v>
      </c>
      <c r="D7741" s="86" t="s">
        <v>1835</v>
      </c>
      <c r="F7741" s="97">
        <v>0</v>
      </c>
    </row>
    <row r="7742" spans="1:6">
      <c r="A7742" s="96" t="s">
        <v>69</v>
      </c>
      <c r="B7742" s="86" t="s">
        <v>215</v>
      </c>
      <c r="C7742" s="86" t="s">
        <v>1836</v>
      </c>
      <c r="D7742" s="86" t="s">
        <v>1837</v>
      </c>
      <c r="F7742" s="97">
        <v>0</v>
      </c>
    </row>
    <row r="7743" spans="1:6">
      <c r="A7743" s="96" t="s">
        <v>69</v>
      </c>
      <c r="B7743" s="86" t="s">
        <v>215</v>
      </c>
      <c r="C7743" s="86" t="s">
        <v>1838</v>
      </c>
      <c r="D7743" s="86" t="s">
        <v>1839</v>
      </c>
      <c r="F7743" s="97">
        <v>0</v>
      </c>
    </row>
    <row r="7744" spans="1:6">
      <c r="A7744" s="96" t="s">
        <v>69</v>
      </c>
      <c r="B7744" s="86" t="s">
        <v>215</v>
      </c>
      <c r="C7744" s="86" t="s">
        <v>1840</v>
      </c>
      <c r="D7744" s="86" t="s">
        <v>1841</v>
      </c>
      <c r="F7744" s="97">
        <v>0</v>
      </c>
    </row>
    <row r="7745" spans="1:6">
      <c r="A7745" s="96" t="s">
        <v>69</v>
      </c>
      <c r="B7745" s="86" t="s">
        <v>215</v>
      </c>
      <c r="C7745" s="86" t="s">
        <v>1842</v>
      </c>
      <c r="D7745" s="86" t="s">
        <v>1843</v>
      </c>
      <c r="F7745" s="97">
        <v>0</v>
      </c>
    </row>
    <row r="7746" spans="1:6">
      <c r="A7746" s="96" t="s">
        <v>69</v>
      </c>
      <c r="B7746" s="86" t="s">
        <v>215</v>
      </c>
      <c r="C7746" s="86" t="s">
        <v>1844</v>
      </c>
      <c r="D7746" s="86" t="s">
        <v>1845</v>
      </c>
      <c r="F7746" s="97">
        <v>0</v>
      </c>
    </row>
    <row r="7747" spans="1:6">
      <c r="A7747" s="96" t="s">
        <v>69</v>
      </c>
      <c r="B7747" s="86" t="s">
        <v>215</v>
      </c>
      <c r="C7747" s="86" t="s">
        <v>1846</v>
      </c>
      <c r="D7747" s="86" t="s">
        <v>1847</v>
      </c>
      <c r="F7747" s="97">
        <v>0</v>
      </c>
    </row>
    <row r="7748" spans="1:6">
      <c r="A7748" s="96" t="s">
        <v>69</v>
      </c>
      <c r="B7748" s="86" t="s">
        <v>215</v>
      </c>
      <c r="C7748" s="86" t="s">
        <v>1848</v>
      </c>
      <c r="D7748" s="86" t="s">
        <v>1849</v>
      </c>
      <c r="F7748" s="97">
        <v>0</v>
      </c>
    </row>
    <row r="7749" spans="1:6">
      <c r="A7749" s="96" t="s">
        <v>69</v>
      </c>
      <c r="B7749" s="86" t="s">
        <v>215</v>
      </c>
      <c r="C7749" s="86" t="s">
        <v>1850</v>
      </c>
      <c r="D7749" s="86" t="s">
        <v>1851</v>
      </c>
      <c r="F7749" s="97">
        <v>0</v>
      </c>
    </row>
    <row r="7750" spans="1:6">
      <c r="A7750" s="96" t="s">
        <v>69</v>
      </c>
      <c r="B7750" s="86" t="s">
        <v>215</v>
      </c>
      <c r="C7750" s="86" t="s">
        <v>1852</v>
      </c>
      <c r="D7750" s="86" t="s">
        <v>1853</v>
      </c>
      <c r="F7750" s="97">
        <v>0</v>
      </c>
    </row>
    <row r="7751" spans="1:6">
      <c r="A7751" s="96" t="s">
        <v>69</v>
      </c>
      <c r="B7751" s="86" t="s">
        <v>215</v>
      </c>
      <c r="C7751" s="86" t="s">
        <v>1854</v>
      </c>
      <c r="D7751" s="86" t="s">
        <v>303</v>
      </c>
      <c r="F7751" s="97">
        <v>0</v>
      </c>
    </row>
    <row r="7752" spans="1:6">
      <c r="A7752" s="96" t="s">
        <v>69</v>
      </c>
      <c r="B7752" s="86" t="s">
        <v>215</v>
      </c>
      <c r="C7752" s="86" t="s">
        <v>1855</v>
      </c>
      <c r="D7752" s="86" t="s">
        <v>1856</v>
      </c>
      <c r="F7752" s="97">
        <v>0</v>
      </c>
    </row>
    <row r="7753" spans="1:6">
      <c r="A7753" s="96" t="s">
        <v>69</v>
      </c>
      <c r="B7753" s="86" t="s">
        <v>215</v>
      </c>
      <c r="C7753" s="86" t="s">
        <v>1857</v>
      </c>
      <c r="D7753" s="86" t="s">
        <v>1858</v>
      </c>
      <c r="F7753" s="97">
        <v>0</v>
      </c>
    </row>
    <row r="7754" spans="1:6">
      <c r="A7754" s="96" t="s">
        <v>69</v>
      </c>
      <c r="B7754" s="86" t="s">
        <v>215</v>
      </c>
      <c r="C7754" s="86" t="s">
        <v>1859</v>
      </c>
      <c r="D7754" s="86" t="s">
        <v>1860</v>
      </c>
      <c r="F7754" s="97">
        <v>0</v>
      </c>
    </row>
    <row r="7755" spans="1:6">
      <c r="A7755" s="96" t="s">
        <v>69</v>
      </c>
      <c r="B7755" s="86" t="s">
        <v>215</v>
      </c>
      <c r="C7755" s="86" t="s">
        <v>1861</v>
      </c>
      <c r="D7755" s="86" t="s">
        <v>1862</v>
      </c>
      <c r="F7755" s="97">
        <v>0</v>
      </c>
    </row>
    <row r="7756" spans="1:6">
      <c r="A7756" s="96" t="s">
        <v>69</v>
      </c>
      <c r="B7756" s="86" t="s">
        <v>215</v>
      </c>
      <c r="C7756" s="86" t="s">
        <v>1863</v>
      </c>
      <c r="D7756" s="86" t="s">
        <v>1864</v>
      </c>
      <c r="F7756" s="97">
        <v>0</v>
      </c>
    </row>
    <row r="7757" spans="1:6">
      <c r="A7757" s="96" t="s">
        <v>69</v>
      </c>
      <c r="B7757" s="86" t="s">
        <v>215</v>
      </c>
      <c r="C7757" s="86" t="s">
        <v>1865</v>
      </c>
      <c r="D7757" s="86" t="s">
        <v>1866</v>
      </c>
      <c r="F7757" s="97">
        <v>0</v>
      </c>
    </row>
    <row r="7758" spans="1:6">
      <c r="A7758" s="96" t="s">
        <v>69</v>
      </c>
      <c r="B7758" s="86" t="s">
        <v>215</v>
      </c>
      <c r="C7758" s="86" t="s">
        <v>1867</v>
      </c>
      <c r="D7758" s="86" t="s">
        <v>1868</v>
      </c>
      <c r="F7758" s="97">
        <v>0</v>
      </c>
    </row>
    <row r="7759" spans="1:6">
      <c r="A7759" s="96" t="s">
        <v>69</v>
      </c>
      <c r="B7759" s="86" t="s">
        <v>215</v>
      </c>
      <c r="C7759" s="86" t="s">
        <v>1869</v>
      </c>
      <c r="D7759" s="86" t="s">
        <v>1870</v>
      </c>
      <c r="F7759" s="97">
        <v>0</v>
      </c>
    </row>
    <row r="7760" spans="1:6">
      <c r="A7760" s="96" t="s">
        <v>69</v>
      </c>
      <c r="B7760" s="86" t="s">
        <v>215</v>
      </c>
      <c r="C7760" s="86" t="s">
        <v>1871</v>
      </c>
      <c r="D7760" s="86" t="s">
        <v>1872</v>
      </c>
      <c r="F7760" s="97">
        <v>0</v>
      </c>
    </row>
    <row r="7761" spans="1:6">
      <c r="A7761" s="96" t="s">
        <v>69</v>
      </c>
      <c r="B7761" s="86" t="s">
        <v>215</v>
      </c>
      <c r="C7761" s="86" t="s">
        <v>1873</v>
      </c>
      <c r="D7761" s="86" t="s">
        <v>1874</v>
      </c>
      <c r="F7761" s="97">
        <v>0</v>
      </c>
    </row>
    <row r="7762" spans="1:6">
      <c r="A7762" s="96" t="s">
        <v>69</v>
      </c>
      <c r="B7762" s="86" t="s">
        <v>215</v>
      </c>
      <c r="C7762" s="86" t="s">
        <v>1875</v>
      </c>
      <c r="D7762" s="86" t="s">
        <v>1876</v>
      </c>
      <c r="F7762" s="97">
        <v>0</v>
      </c>
    </row>
    <row r="7763" spans="1:6">
      <c r="A7763" s="96" t="s">
        <v>69</v>
      </c>
      <c r="B7763" s="86" t="s">
        <v>215</v>
      </c>
      <c r="C7763" s="86" t="s">
        <v>1877</v>
      </c>
      <c r="D7763" s="86" t="s">
        <v>1878</v>
      </c>
      <c r="F7763" s="97">
        <v>0</v>
      </c>
    </row>
    <row r="7764" spans="1:6">
      <c r="A7764" s="96" t="s">
        <v>69</v>
      </c>
      <c r="B7764" s="86" t="s">
        <v>215</v>
      </c>
      <c r="C7764" s="86" t="s">
        <v>1879</v>
      </c>
      <c r="D7764" s="86" t="s">
        <v>1880</v>
      </c>
      <c r="F7764" s="97">
        <v>0</v>
      </c>
    </row>
    <row r="7765" spans="1:6">
      <c r="A7765" s="96" t="s">
        <v>69</v>
      </c>
      <c r="B7765" s="86" t="s">
        <v>215</v>
      </c>
      <c r="C7765" s="86" t="s">
        <v>1881</v>
      </c>
      <c r="D7765" s="86" t="s">
        <v>1882</v>
      </c>
      <c r="F7765" s="97">
        <v>0</v>
      </c>
    </row>
    <row r="7766" spans="1:6">
      <c r="A7766" s="96" t="s">
        <v>69</v>
      </c>
      <c r="B7766" s="86" t="s">
        <v>215</v>
      </c>
      <c r="C7766" s="86" t="s">
        <v>1883</v>
      </c>
      <c r="D7766" s="86" t="s">
        <v>1884</v>
      </c>
      <c r="F7766" s="97">
        <v>0</v>
      </c>
    </row>
    <row r="7767" spans="1:6">
      <c r="A7767" s="96" t="s">
        <v>69</v>
      </c>
      <c r="B7767" s="86" t="s">
        <v>215</v>
      </c>
      <c r="C7767" s="86" t="s">
        <v>1885</v>
      </c>
      <c r="D7767" s="86" t="s">
        <v>1886</v>
      </c>
      <c r="F7767" s="97">
        <v>0</v>
      </c>
    </row>
    <row r="7768" spans="1:6">
      <c r="A7768" s="96" t="s">
        <v>69</v>
      </c>
      <c r="B7768" s="86" t="s">
        <v>215</v>
      </c>
      <c r="C7768" s="86" t="s">
        <v>1887</v>
      </c>
      <c r="D7768" s="86" t="s">
        <v>1888</v>
      </c>
      <c r="F7768" s="97">
        <v>0</v>
      </c>
    </row>
    <row r="7769" spans="1:6">
      <c r="A7769" s="96" t="s">
        <v>69</v>
      </c>
      <c r="B7769" s="86" t="s">
        <v>215</v>
      </c>
      <c r="C7769" s="86" t="s">
        <v>1889</v>
      </c>
      <c r="D7769" s="86" t="s">
        <v>1890</v>
      </c>
      <c r="F7769" s="97">
        <v>0</v>
      </c>
    </row>
    <row r="7770" spans="1:6">
      <c r="A7770" s="96" t="s">
        <v>69</v>
      </c>
      <c r="B7770" s="86" t="s">
        <v>215</v>
      </c>
      <c r="C7770" s="86" t="s">
        <v>1891</v>
      </c>
      <c r="D7770" s="86" t="s">
        <v>1892</v>
      </c>
      <c r="F7770" s="97">
        <v>0</v>
      </c>
    </row>
    <row r="7771" spans="1:6">
      <c r="A7771" s="96" t="s">
        <v>69</v>
      </c>
      <c r="B7771" s="86" t="s">
        <v>215</v>
      </c>
      <c r="C7771" s="86" t="s">
        <v>1893</v>
      </c>
      <c r="D7771" s="86" t="s">
        <v>1894</v>
      </c>
      <c r="F7771" s="97">
        <v>0</v>
      </c>
    </row>
    <row r="7772" spans="1:6">
      <c r="A7772" s="96" t="s">
        <v>69</v>
      </c>
      <c r="B7772" s="86" t="s">
        <v>215</v>
      </c>
      <c r="C7772" s="86" t="s">
        <v>1895</v>
      </c>
      <c r="D7772" s="86" t="s">
        <v>1896</v>
      </c>
      <c r="F7772" s="97">
        <v>0</v>
      </c>
    </row>
    <row r="7773" spans="1:6">
      <c r="A7773" s="96" t="s">
        <v>69</v>
      </c>
      <c r="B7773" s="86" t="s">
        <v>215</v>
      </c>
      <c r="C7773" s="86" t="s">
        <v>1897</v>
      </c>
      <c r="D7773" s="86" t="s">
        <v>1898</v>
      </c>
      <c r="F7773" s="97">
        <v>0</v>
      </c>
    </row>
    <row r="7774" spans="1:6">
      <c r="A7774" s="96" t="s">
        <v>69</v>
      </c>
      <c r="B7774" s="86" t="s">
        <v>215</v>
      </c>
      <c r="C7774" s="86" t="s">
        <v>1899</v>
      </c>
      <c r="D7774" s="86" t="s">
        <v>1900</v>
      </c>
      <c r="F7774" s="97">
        <v>0</v>
      </c>
    </row>
    <row r="7775" spans="1:6">
      <c r="A7775" s="96" t="s">
        <v>69</v>
      </c>
      <c r="B7775" s="86" t="s">
        <v>215</v>
      </c>
      <c r="C7775" s="86" t="s">
        <v>1901</v>
      </c>
      <c r="D7775" s="86" t="s">
        <v>1902</v>
      </c>
      <c r="F7775" s="97">
        <v>0</v>
      </c>
    </row>
    <row r="7776" spans="1:6">
      <c r="A7776" s="96" t="s">
        <v>69</v>
      </c>
      <c r="B7776" s="86" t="s">
        <v>215</v>
      </c>
      <c r="C7776" s="86" t="s">
        <v>1903</v>
      </c>
      <c r="D7776" s="86" t="s">
        <v>1904</v>
      </c>
      <c r="F7776" s="97">
        <v>0</v>
      </c>
    </row>
    <row r="7777" spans="1:6">
      <c r="A7777" s="96" t="s">
        <v>69</v>
      </c>
      <c r="B7777" s="86" t="s">
        <v>215</v>
      </c>
      <c r="C7777" s="86" t="s">
        <v>1905</v>
      </c>
      <c r="D7777" s="86" t="s">
        <v>1906</v>
      </c>
      <c r="F7777" s="97">
        <v>0</v>
      </c>
    </row>
    <row r="7778" spans="1:6">
      <c r="A7778" s="96" t="s">
        <v>69</v>
      </c>
      <c r="B7778" s="86" t="s">
        <v>215</v>
      </c>
      <c r="C7778" s="86" t="s">
        <v>1907</v>
      </c>
      <c r="D7778" s="86" t="s">
        <v>1908</v>
      </c>
      <c r="F7778" s="97">
        <v>0</v>
      </c>
    </row>
    <row r="7779" spans="1:6">
      <c r="A7779" s="96" t="s">
        <v>69</v>
      </c>
      <c r="B7779" s="86" t="s">
        <v>215</v>
      </c>
      <c r="C7779" s="86" t="s">
        <v>1909</v>
      </c>
      <c r="D7779" s="86" t="s">
        <v>1910</v>
      </c>
      <c r="F7779" s="97">
        <v>0</v>
      </c>
    </row>
    <row r="7780" spans="1:6">
      <c r="A7780" s="96" t="s">
        <v>69</v>
      </c>
      <c r="B7780" s="86" t="s">
        <v>215</v>
      </c>
      <c r="C7780" s="86" t="s">
        <v>1911</v>
      </c>
      <c r="D7780" s="86" t="s">
        <v>1912</v>
      </c>
      <c r="F7780" s="97">
        <v>0</v>
      </c>
    </row>
    <row r="7781" spans="1:6">
      <c r="A7781" s="96" t="s">
        <v>69</v>
      </c>
      <c r="B7781" s="86" t="s">
        <v>215</v>
      </c>
      <c r="C7781" s="86" t="s">
        <v>1913</v>
      </c>
      <c r="D7781" s="86" t="s">
        <v>1151</v>
      </c>
      <c r="F7781" s="97">
        <v>0</v>
      </c>
    </row>
    <row r="7782" spans="1:6">
      <c r="A7782" s="96" t="s">
        <v>69</v>
      </c>
      <c r="B7782" s="86" t="s">
        <v>215</v>
      </c>
      <c r="C7782" s="86" t="s">
        <v>1914</v>
      </c>
      <c r="D7782" s="86" t="s">
        <v>1915</v>
      </c>
      <c r="F7782" s="97">
        <v>0</v>
      </c>
    </row>
    <row r="7783" spans="1:6">
      <c r="A7783" s="96" t="s">
        <v>69</v>
      </c>
      <c r="B7783" s="86" t="s">
        <v>215</v>
      </c>
      <c r="C7783" s="86" t="s">
        <v>1916</v>
      </c>
      <c r="D7783" s="86" t="s">
        <v>1917</v>
      </c>
      <c r="F7783" s="97">
        <v>0</v>
      </c>
    </row>
    <row r="7784" spans="1:6">
      <c r="A7784" s="96" t="s">
        <v>69</v>
      </c>
      <c r="B7784" s="86" t="s">
        <v>215</v>
      </c>
      <c r="C7784" s="86" t="s">
        <v>1918</v>
      </c>
      <c r="D7784" s="86" t="s">
        <v>1919</v>
      </c>
      <c r="F7784" s="97">
        <v>0</v>
      </c>
    </row>
    <row r="7785" spans="1:6">
      <c r="A7785" s="96" t="s">
        <v>69</v>
      </c>
      <c r="B7785" s="86" t="s">
        <v>215</v>
      </c>
      <c r="C7785" s="86" t="s">
        <v>1920</v>
      </c>
      <c r="D7785" s="86" t="s">
        <v>1896</v>
      </c>
      <c r="F7785" s="97">
        <v>0</v>
      </c>
    </row>
    <row r="7786" spans="1:6">
      <c r="A7786" s="96" t="s">
        <v>69</v>
      </c>
      <c r="B7786" s="86" t="s">
        <v>215</v>
      </c>
      <c r="C7786" s="86" t="s">
        <v>1921</v>
      </c>
      <c r="D7786" s="86" t="s">
        <v>1922</v>
      </c>
      <c r="F7786" s="97">
        <v>0</v>
      </c>
    </row>
    <row r="7787" spans="1:6">
      <c r="A7787" s="96" t="s">
        <v>69</v>
      </c>
      <c r="B7787" s="86" t="s">
        <v>215</v>
      </c>
      <c r="C7787" s="86" t="s">
        <v>1923</v>
      </c>
      <c r="D7787" s="86" t="s">
        <v>1924</v>
      </c>
      <c r="F7787" s="97">
        <v>0</v>
      </c>
    </row>
    <row r="7788" spans="1:6">
      <c r="A7788" s="96" t="s">
        <v>69</v>
      </c>
      <c r="B7788" s="86" t="s">
        <v>215</v>
      </c>
      <c r="C7788" s="86" t="s">
        <v>1925</v>
      </c>
      <c r="D7788" s="86" t="s">
        <v>1926</v>
      </c>
      <c r="F7788" s="97">
        <v>0</v>
      </c>
    </row>
    <row r="7789" spans="1:6">
      <c r="A7789" s="96" t="s">
        <v>69</v>
      </c>
      <c r="B7789" s="86" t="s">
        <v>215</v>
      </c>
      <c r="C7789" s="86" t="s">
        <v>1927</v>
      </c>
      <c r="D7789" s="86" t="s">
        <v>1928</v>
      </c>
      <c r="F7789" s="97">
        <v>0</v>
      </c>
    </row>
    <row r="7790" spans="1:6">
      <c r="A7790" s="96" t="s">
        <v>69</v>
      </c>
      <c r="B7790" s="86" t="s">
        <v>215</v>
      </c>
      <c r="C7790" s="86" t="s">
        <v>1929</v>
      </c>
      <c r="D7790" s="86" t="s">
        <v>1930</v>
      </c>
      <c r="F7790" s="97">
        <v>0</v>
      </c>
    </row>
    <row r="7791" spans="1:6">
      <c r="A7791" s="96" t="s">
        <v>69</v>
      </c>
      <c r="B7791" s="86" t="s">
        <v>215</v>
      </c>
      <c r="C7791" s="86" t="s">
        <v>1931</v>
      </c>
      <c r="D7791" s="86" t="s">
        <v>1932</v>
      </c>
      <c r="F7791" s="97">
        <v>0</v>
      </c>
    </row>
    <row r="7792" spans="1:6">
      <c r="A7792" s="96" t="s">
        <v>69</v>
      </c>
      <c r="B7792" s="86" t="s">
        <v>215</v>
      </c>
      <c r="C7792" s="86" t="s">
        <v>1933</v>
      </c>
      <c r="D7792" s="86" t="s">
        <v>1934</v>
      </c>
      <c r="F7792" s="97">
        <v>0</v>
      </c>
    </row>
    <row r="7793" spans="1:6">
      <c r="A7793" s="96" t="s">
        <v>69</v>
      </c>
      <c r="B7793" s="86" t="s">
        <v>215</v>
      </c>
      <c r="C7793" s="86" t="s">
        <v>1935</v>
      </c>
      <c r="D7793" s="86" t="s">
        <v>1936</v>
      </c>
      <c r="F7793" s="97">
        <v>0</v>
      </c>
    </row>
    <row r="7794" spans="1:6">
      <c r="A7794" s="96" t="s">
        <v>69</v>
      </c>
      <c r="B7794" s="86" t="s">
        <v>215</v>
      </c>
      <c r="C7794" s="86" t="s">
        <v>1937</v>
      </c>
      <c r="D7794" s="86" t="s">
        <v>1938</v>
      </c>
      <c r="F7794" s="97">
        <v>0</v>
      </c>
    </row>
    <row r="7795" spans="1:6">
      <c r="A7795" s="96" t="s">
        <v>69</v>
      </c>
      <c r="B7795" s="86" t="s">
        <v>215</v>
      </c>
      <c r="C7795" s="86" t="s">
        <v>1939</v>
      </c>
      <c r="D7795" s="86" t="s">
        <v>1940</v>
      </c>
      <c r="F7795" s="97">
        <v>0</v>
      </c>
    </row>
    <row r="7796" spans="1:6">
      <c r="A7796" s="96" t="s">
        <v>69</v>
      </c>
      <c r="B7796" s="86" t="s">
        <v>215</v>
      </c>
      <c r="C7796" s="86" t="s">
        <v>1941</v>
      </c>
      <c r="D7796" s="86" t="s">
        <v>1942</v>
      </c>
      <c r="F7796" s="97">
        <v>0</v>
      </c>
    </row>
    <row r="7797" spans="1:6">
      <c r="A7797" s="96" t="s">
        <v>69</v>
      </c>
      <c r="B7797" s="86" t="s">
        <v>215</v>
      </c>
      <c r="C7797" s="86" t="s">
        <v>1943</v>
      </c>
      <c r="D7797" s="86" t="s">
        <v>1944</v>
      </c>
      <c r="F7797" s="97">
        <v>0</v>
      </c>
    </row>
    <row r="7798" spans="1:6">
      <c r="A7798" s="96" t="s">
        <v>69</v>
      </c>
      <c r="B7798" s="86" t="s">
        <v>215</v>
      </c>
      <c r="C7798" s="86" t="s">
        <v>1945</v>
      </c>
      <c r="D7798" s="86" t="s">
        <v>1946</v>
      </c>
      <c r="F7798" s="97">
        <v>0</v>
      </c>
    </row>
    <row r="7799" spans="1:6">
      <c r="A7799" s="96" t="s">
        <v>69</v>
      </c>
      <c r="B7799" s="86" t="s">
        <v>215</v>
      </c>
      <c r="C7799" s="86" t="s">
        <v>1947</v>
      </c>
      <c r="D7799" s="86" t="s">
        <v>1948</v>
      </c>
      <c r="F7799" s="97">
        <v>0</v>
      </c>
    </row>
    <row r="7800" spans="1:6">
      <c r="A7800" s="96" t="s">
        <v>69</v>
      </c>
      <c r="B7800" s="86" t="s">
        <v>215</v>
      </c>
      <c r="C7800" s="86" t="s">
        <v>1949</v>
      </c>
      <c r="D7800" s="86" t="s">
        <v>1950</v>
      </c>
      <c r="F7800" s="97">
        <v>0</v>
      </c>
    </row>
    <row r="7801" spans="1:6">
      <c r="A7801" s="96" t="s">
        <v>69</v>
      </c>
      <c r="B7801" s="86" t="s">
        <v>215</v>
      </c>
      <c r="C7801" s="86" t="s">
        <v>1951</v>
      </c>
      <c r="D7801" s="86" t="s">
        <v>1952</v>
      </c>
      <c r="F7801" s="97">
        <v>0</v>
      </c>
    </row>
    <row r="7802" spans="1:6">
      <c r="A7802" s="96" t="s">
        <v>69</v>
      </c>
      <c r="B7802" s="86" t="s">
        <v>215</v>
      </c>
      <c r="C7802" s="86" t="s">
        <v>1953</v>
      </c>
      <c r="D7802" s="86" t="s">
        <v>1954</v>
      </c>
      <c r="F7802" s="97">
        <v>0</v>
      </c>
    </row>
    <row r="7803" spans="1:6">
      <c r="A7803" s="96" t="s">
        <v>69</v>
      </c>
      <c r="B7803" s="86" t="s">
        <v>215</v>
      </c>
      <c r="C7803" s="86" t="s">
        <v>1955</v>
      </c>
      <c r="D7803" s="86" t="s">
        <v>2231</v>
      </c>
      <c r="F7803" s="97">
        <v>0</v>
      </c>
    </row>
    <row r="7804" spans="1:6">
      <c r="A7804" s="96" t="s">
        <v>69</v>
      </c>
      <c r="B7804" s="86" t="s">
        <v>215</v>
      </c>
      <c r="C7804" s="86" t="s">
        <v>1957</v>
      </c>
      <c r="D7804" s="86" t="s">
        <v>1958</v>
      </c>
      <c r="F7804" s="97">
        <v>0</v>
      </c>
    </row>
    <row r="7805" spans="1:6">
      <c r="A7805" s="96" t="s">
        <v>69</v>
      </c>
      <c r="B7805" s="86" t="s">
        <v>215</v>
      </c>
      <c r="C7805" s="86" t="s">
        <v>1959</v>
      </c>
      <c r="D7805" s="86" t="s">
        <v>1960</v>
      </c>
      <c r="F7805" s="97">
        <v>0</v>
      </c>
    </row>
    <row r="7806" spans="1:6">
      <c r="A7806" s="96" t="s">
        <v>69</v>
      </c>
      <c r="B7806" s="86" t="s">
        <v>215</v>
      </c>
      <c r="C7806" s="86" t="s">
        <v>1961</v>
      </c>
      <c r="D7806" s="86" t="s">
        <v>1962</v>
      </c>
      <c r="F7806" s="97">
        <v>0</v>
      </c>
    </row>
    <row r="7807" spans="1:6">
      <c r="A7807" s="96" t="s">
        <v>69</v>
      </c>
      <c r="B7807" s="86" t="s">
        <v>215</v>
      </c>
      <c r="C7807" s="86" t="s">
        <v>1963</v>
      </c>
      <c r="D7807" s="86" t="s">
        <v>1964</v>
      </c>
      <c r="F7807" s="97">
        <v>0</v>
      </c>
    </row>
    <row r="7808" spans="1:6">
      <c r="A7808" s="96" t="s">
        <v>69</v>
      </c>
      <c r="B7808" s="86" t="s">
        <v>215</v>
      </c>
      <c r="C7808" s="86" t="s">
        <v>1965</v>
      </c>
      <c r="D7808" s="86" t="s">
        <v>1966</v>
      </c>
      <c r="F7808" s="97">
        <v>0</v>
      </c>
    </row>
    <row r="7809" spans="1:6">
      <c r="A7809" s="96" t="s">
        <v>69</v>
      </c>
      <c r="B7809" s="86" t="s">
        <v>215</v>
      </c>
      <c r="C7809" s="86" t="s">
        <v>1967</v>
      </c>
      <c r="D7809" s="86" t="s">
        <v>1968</v>
      </c>
      <c r="F7809" s="97">
        <v>0</v>
      </c>
    </row>
    <row r="7810" spans="1:6">
      <c r="A7810" s="96" t="s">
        <v>69</v>
      </c>
      <c r="B7810" s="86" t="s">
        <v>215</v>
      </c>
      <c r="C7810" s="86" t="s">
        <v>1969</v>
      </c>
      <c r="D7810" s="86" t="s">
        <v>1970</v>
      </c>
      <c r="F7810" s="97">
        <v>0</v>
      </c>
    </row>
    <row r="7811" spans="1:6">
      <c r="A7811" s="96" t="s">
        <v>69</v>
      </c>
      <c r="B7811" s="86" t="s">
        <v>215</v>
      </c>
      <c r="C7811" s="86" t="s">
        <v>1971</v>
      </c>
      <c r="D7811" s="86" t="s">
        <v>1972</v>
      </c>
      <c r="F7811" s="97">
        <v>0</v>
      </c>
    </row>
    <row r="7812" spans="1:6">
      <c r="A7812" s="96" t="s">
        <v>69</v>
      </c>
      <c r="B7812" s="86" t="s">
        <v>215</v>
      </c>
      <c r="C7812" s="86" t="s">
        <v>1973</v>
      </c>
      <c r="D7812" s="86" t="s">
        <v>1974</v>
      </c>
      <c r="F7812" s="97">
        <v>0</v>
      </c>
    </row>
    <row r="7813" spans="1:6">
      <c r="A7813" s="96" t="s">
        <v>69</v>
      </c>
      <c r="B7813" s="86" t="s">
        <v>215</v>
      </c>
      <c r="C7813" s="86" t="s">
        <v>1975</v>
      </c>
      <c r="D7813" s="86" t="s">
        <v>1976</v>
      </c>
      <c r="F7813" s="97">
        <v>0</v>
      </c>
    </row>
    <row r="7814" spans="1:6">
      <c r="A7814" s="96" t="s">
        <v>69</v>
      </c>
      <c r="B7814" s="86" t="s">
        <v>215</v>
      </c>
      <c r="C7814" s="87" t="s">
        <v>1977</v>
      </c>
      <c r="D7814" s="87" t="s">
        <v>1978</v>
      </c>
      <c r="F7814" s="98">
        <v>1</v>
      </c>
    </row>
    <row r="7815" spans="1:6">
      <c r="A7815" s="96" t="s">
        <v>69</v>
      </c>
      <c r="B7815" s="86" t="s">
        <v>215</v>
      </c>
      <c r="C7815" s="86" t="s">
        <v>1979</v>
      </c>
      <c r="D7815" s="86" t="s">
        <v>1980</v>
      </c>
      <c r="F7815" s="97">
        <v>0</v>
      </c>
    </row>
    <row r="7816" spans="1:6">
      <c r="A7816" s="96" t="s">
        <v>69</v>
      </c>
      <c r="B7816" s="86" t="s">
        <v>215</v>
      </c>
      <c r="C7816" s="86" t="s">
        <v>1981</v>
      </c>
      <c r="D7816" s="86" t="s">
        <v>1982</v>
      </c>
      <c r="F7816" s="97">
        <v>0</v>
      </c>
    </row>
    <row r="7817" spans="1:6">
      <c r="A7817" s="96" t="s">
        <v>69</v>
      </c>
      <c r="B7817" s="86" t="s">
        <v>215</v>
      </c>
      <c r="C7817" s="86" t="s">
        <v>1983</v>
      </c>
      <c r="D7817" s="86" t="s">
        <v>1984</v>
      </c>
      <c r="F7817" s="97">
        <v>0</v>
      </c>
    </row>
    <row r="7818" spans="1:6">
      <c r="A7818" s="96" t="s">
        <v>69</v>
      </c>
      <c r="B7818" s="86" t="s">
        <v>215</v>
      </c>
      <c r="C7818" s="86" t="s">
        <v>1985</v>
      </c>
      <c r="D7818" s="86" t="s">
        <v>1986</v>
      </c>
      <c r="F7818" s="97">
        <v>0</v>
      </c>
    </row>
    <row r="7819" spans="1:6">
      <c r="A7819" s="96" t="s">
        <v>69</v>
      </c>
      <c r="B7819" s="86" t="s">
        <v>215</v>
      </c>
      <c r="C7819" s="86" t="s">
        <v>1987</v>
      </c>
      <c r="D7819" s="86" t="s">
        <v>1988</v>
      </c>
      <c r="F7819" s="97">
        <v>0</v>
      </c>
    </row>
    <row r="7820" spans="1:6">
      <c r="A7820" s="96" t="s">
        <v>69</v>
      </c>
      <c r="B7820" s="86" t="s">
        <v>215</v>
      </c>
      <c r="C7820" s="86" t="s">
        <v>1989</v>
      </c>
      <c r="D7820" s="86" t="s">
        <v>1990</v>
      </c>
      <c r="F7820" s="97">
        <v>0</v>
      </c>
    </row>
    <row r="7821" spans="1:6">
      <c r="A7821" s="96" t="s">
        <v>69</v>
      </c>
      <c r="B7821" s="86" t="s">
        <v>215</v>
      </c>
      <c r="C7821" s="86" t="s">
        <v>1991</v>
      </c>
      <c r="D7821" s="86" t="s">
        <v>1992</v>
      </c>
      <c r="F7821" s="97">
        <v>0</v>
      </c>
    </row>
    <row r="7822" spans="1:6">
      <c r="A7822" s="96" t="s">
        <v>69</v>
      </c>
      <c r="B7822" s="86" t="s">
        <v>215</v>
      </c>
      <c r="C7822" s="86" t="s">
        <v>1993</v>
      </c>
      <c r="D7822" s="86" t="s">
        <v>1994</v>
      </c>
      <c r="F7822" s="97">
        <v>0</v>
      </c>
    </row>
    <row r="7823" spans="1:6">
      <c r="A7823" s="96" t="s">
        <v>69</v>
      </c>
      <c r="B7823" s="86" t="s">
        <v>215</v>
      </c>
      <c r="C7823" s="86" t="s">
        <v>1995</v>
      </c>
      <c r="D7823" s="86" t="s">
        <v>1996</v>
      </c>
      <c r="F7823" s="97">
        <v>0</v>
      </c>
    </row>
    <row r="7824" spans="1:6">
      <c r="A7824" s="96" t="s">
        <v>69</v>
      </c>
      <c r="B7824" s="86" t="s">
        <v>215</v>
      </c>
      <c r="C7824" s="86" t="s">
        <v>1997</v>
      </c>
      <c r="D7824" s="86" t="s">
        <v>1998</v>
      </c>
      <c r="F7824" s="97">
        <v>0</v>
      </c>
    </row>
    <row r="7825" spans="1:6">
      <c r="A7825" s="96" t="s">
        <v>69</v>
      </c>
      <c r="B7825" s="86" t="s">
        <v>215</v>
      </c>
      <c r="C7825" s="86" t="s">
        <v>1999</v>
      </c>
      <c r="D7825" s="86" t="s">
        <v>2000</v>
      </c>
      <c r="F7825" s="97">
        <v>0</v>
      </c>
    </row>
    <row r="7826" spans="1:6">
      <c r="A7826" s="96" t="s">
        <v>69</v>
      </c>
      <c r="B7826" s="86" t="s">
        <v>215</v>
      </c>
      <c r="C7826" s="86" t="s">
        <v>2001</v>
      </c>
      <c r="D7826" s="86" t="s">
        <v>2002</v>
      </c>
      <c r="F7826" s="97">
        <v>0</v>
      </c>
    </row>
    <row r="7827" spans="1:6">
      <c r="A7827" s="96" t="s">
        <v>69</v>
      </c>
      <c r="B7827" s="86" t="s">
        <v>215</v>
      </c>
      <c r="C7827" s="86" t="s">
        <v>2003</v>
      </c>
      <c r="D7827" s="86" t="s">
        <v>2004</v>
      </c>
      <c r="F7827" s="97">
        <v>0</v>
      </c>
    </row>
    <row r="7828" spans="1:6">
      <c r="A7828" s="96" t="s">
        <v>69</v>
      </c>
      <c r="B7828" s="86" t="s">
        <v>215</v>
      </c>
      <c r="C7828" s="86" t="s">
        <v>2005</v>
      </c>
      <c r="D7828" s="86" t="s">
        <v>2006</v>
      </c>
      <c r="F7828" s="97">
        <v>0</v>
      </c>
    </row>
    <row r="7829" spans="1:6">
      <c r="A7829" s="96" t="s">
        <v>69</v>
      </c>
      <c r="B7829" s="86" t="s">
        <v>215</v>
      </c>
      <c r="C7829" s="86" t="s">
        <v>2007</v>
      </c>
      <c r="D7829" s="86" t="s">
        <v>2008</v>
      </c>
      <c r="F7829" s="97">
        <v>0</v>
      </c>
    </row>
    <row r="7830" spans="1:6">
      <c r="A7830" s="96" t="s">
        <v>69</v>
      </c>
      <c r="B7830" s="86" t="s">
        <v>215</v>
      </c>
      <c r="C7830" s="86" t="s">
        <v>2009</v>
      </c>
      <c r="D7830" s="86" t="s">
        <v>2008</v>
      </c>
      <c r="F7830" s="97">
        <v>0</v>
      </c>
    </row>
    <row r="7831" spans="1:6">
      <c r="A7831" s="96" t="s">
        <v>69</v>
      </c>
      <c r="B7831" s="86" t="s">
        <v>215</v>
      </c>
      <c r="C7831" s="86" t="s">
        <v>2010</v>
      </c>
      <c r="D7831" s="86" t="s">
        <v>2011</v>
      </c>
      <c r="F7831" s="97">
        <v>0</v>
      </c>
    </row>
    <row r="7832" spans="1:6">
      <c r="A7832" s="96" t="s">
        <v>69</v>
      </c>
      <c r="B7832" s="86" t="s">
        <v>215</v>
      </c>
      <c r="C7832" s="86" t="s">
        <v>2012</v>
      </c>
      <c r="D7832" s="86" t="s">
        <v>2013</v>
      </c>
      <c r="F7832" s="97">
        <v>0</v>
      </c>
    </row>
    <row r="7833" spans="1:6">
      <c r="A7833" s="96" t="s">
        <v>69</v>
      </c>
      <c r="B7833" s="86" t="s">
        <v>215</v>
      </c>
      <c r="C7833" s="86" t="s">
        <v>2014</v>
      </c>
      <c r="D7833" s="86" t="s">
        <v>2015</v>
      </c>
      <c r="F7833" s="97">
        <v>0</v>
      </c>
    </row>
    <row r="7834" spans="1:6">
      <c r="A7834" s="96" t="s">
        <v>69</v>
      </c>
      <c r="B7834" s="86" t="s">
        <v>215</v>
      </c>
      <c r="C7834" s="86" t="s">
        <v>2016</v>
      </c>
      <c r="D7834" s="86" t="s">
        <v>2017</v>
      </c>
      <c r="F7834" s="97">
        <v>0</v>
      </c>
    </row>
    <row r="7835" spans="1:6">
      <c r="A7835" s="96" t="s">
        <v>69</v>
      </c>
      <c r="B7835" s="86" t="s">
        <v>215</v>
      </c>
      <c r="C7835" s="86" t="s">
        <v>2018</v>
      </c>
      <c r="D7835" s="86" t="s">
        <v>2019</v>
      </c>
      <c r="F7835" s="97">
        <v>0</v>
      </c>
    </row>
    <row r="7836" spans="1:6">
      <c r="A7836" s="96" t="s">
        <v>69</v>
      </c>
      <c r="B7836" s="86" t="s">
        <v>215</v>
      </c>
      <c r="C7836" s="86" t="s">
        <v>2020</v>
      </c>
      <c r="D7836" s="86" t="s">
        <v>2021</v>
      </c>
      <c r="F7836" s="97">
        <v>0</v>
      </c>
    </row>
    <row r="7837" spans="1:6">
      <c r="A7837" s="96" t="s">
        <v>69</v>
      </c>
      <c r="B7837" s="86" t="s">
        <v>215</v>
      </c>
      <c r="C7837" s="86" t="s">
        <v>2022</v>
      </c>
      <c r="D7837" s="86" t="s">
        <v>2023</v>
      </c>
      <c r="F7837" s="97">
        <v>0</v>
      </c>
    </row>
    <row r="7838" spans="1:6">
      <c r="A7838" s="96" t="s">
        <v>69</v>
      </c>
      <c r="B7838" s="86" t="s">
        <v>215</v>
      </c>
      <c r="C7838" s="92" t="s">
        <v>2024</v>
      </c>
      <c r="D7838" s="86" t="s">
        <v>2025</v>
      </c>
      <c r="F7838" s="97">
        <v>0</v>
      </c>
    </row>
    <row r="7839" spans="1:6">
      <c r="A7839" s="96" t="s">
        <v>69</v>
      </c>
      <c r="B7839" s="86" t="s">
        <v>215</v>
      </c>
      <c r="C7839" s="92" t="s">
        <v>2026</v>
      </c>
      <c r="D7839" s="86" t="s">
        <v>2027</v>
      </c>
      <c r="F7839" s="97">
        <v>0</v>
      </c>
    </row>
    <row r="7840" spans="1:6">
      <c r="A7840" s="96" t="s">
        <v>69</v>
      </c>
      <c r="B7840" s="86" t="s">
        <v>215</v>
      </c>
      <c r="C7840" s="92" t="s">
        <v>2028</v>
      </c>
      <c r="D7840" s="86" t="s">
        <v>2029</v>
      </c>
      <c r="F7840" s="97">
        <v>0</v>
      </c>
    </row>
    <row r="7841" spans="1:6">
      <c r="A7841" s="96" t="s">
        <v>69</v>
      </c>
      <c r="B7841" s="86" t="s">
        <v>215</v>
      </c>
      <c r="C7841" s="86" t="s">
        <v>2030</v>
      </c>
      <c r="D7841" s="86" t="s">
        <v>2031</v>
      </c>
      <c r="F7841" s="97">
        <v>0</v>
      </c>
    </row>
    <row r="7842" spans="1:6">
      <c r="A7842" s="96" t="s">
        <v>69</v>
      </c>
      <c r="B7842" s="86" t="s">
        <v>215</v>
      </c>
      <c r="C7842" s="92" t="s">
        <v>2032</v>
      </c>
      <c r="D7842" s="86" t="s">
        <v>2033</v>
      </c>
      <c r="F7842" s="97">
        <v>0</v>
      </c>
    </row>
    <row r="7843" spans="1:6">
      <c r="A7843" s="96" t="s">
        <v>69</v>
      </c>
      <c r="B7843" s="86" t="s">
        <v>215</v>
      </c>
      <c r="C7843" s="86" t="s">
        <v>2034</v>
      </c>
      <c r="D7843" s="86" t="s">
        <v>2035</v>
      </c>
      <c r="F7843" s="97">
        <v>0</v>
      </c>
    </row>
    <row r="7844" spans="1:6">
      <c r="A7844" s="96" t="s">
        <v>69</v>
      </c>
      <c r="B7844" s="86" t="s">
        <v>215</v>
      </c>
      <c r="C7844" s="86" t="s">
        <v>2036</v>
      </c>
      <c r="D7844" s="86" t="s">
        <v>2037</v>
      </c>
      <c r="F7844" s="97">
        <v>0</v>
      </c>
    </row>
    <row r="7845" spans="1:6">
      <c r="A7845" s="96" t="s">
        <v>69</v>
      </c>
      <c r="B7845" s="86" t="s">
        <v>215</v>
      </c>
      <c r="C7845" s="86" t="s">
        <v>2038</v>
      </c>
      <c r="D7845" s="86" t="s">
        <v>2039</v>
      </c>
      <c r="F7845" s="97">
        <v>0</v>
      </c>
    </row>
    <row r="7846" spans="1:6">
      <c r="A7846" s="96" t="s">
        <v>69</v>
      </c>
      <c r="B7846" s="86" t="s">
        <v>215</v>
      </c>
      <c r="C7846" s="86" t="s">
        <v>2040</v>
      </c>
      <c r="D7846" s="86" t="s">
        <v>2041</v>
      </c>
      <c r="F7846" s="97">
        <v>0</v>
      </c>
    </row>
    <row r="7847" spans="1:6">
      <c r="A7847" s="96" t="s">
        <v>69</v>
      </c>
      <c r="B7847" s="86" t="s">
        <v>215</v>
      </c>
      <c r="C7847" s="86" t="s">
        <v>2042</v>
      </c>
      <c r="D7847" s="86" t="s">
        <v>2043</v>
      </c>
      <c r="F7847" s="97">
        <v>0</v>
      </c>
    </row>
    <row r="7848" spans="1:6">
      <c r="A7848" s="96" t="s">
        <v>69</v>
      </c>
      <c r="B7848" s="86" t="s">
        <v>215</v>
      </c>
      <c r="C7848" s="86" t="s">
        <v>2044</v>
      </c>
      <c r="D7848" s="86" t="s">
        <v>2045</v>
      </c>
      <c r="F7848" s="97">
        <v>0</v>
      </c>
    </row>
    <row r="7849" spans="1:6">
      <c r="A7849" s="96" t="s">
        <v>69</v>
      </c>
      <c r="B7849" s="86" t="s">
        <v>215</v>
      </c>
      <c r="C7849" s="86" t="s">
        <v>2046</v>
      </c>
      <c r="D7849" s="86" t="s">
        <v>2047</v>
      </c>
      <c r="F7849" s="97">
        <v>0</v>
      </c>
    </row>
    <row r="7850" spans="1:6">
      <c r="A7850" s="96" t="s">
        <v>69</v>
      </c>
      <c r="B7850" s="86" t="s">
        <v>215</v>
      </c>
      <c r="C7850" s="86" t="s">
        <v>2048</v>
      </c>
      <c r="D7850" s="86" t="s">
        <v>2232</v>
      </c>
      <c r="F7850" s="97">
        <v>0</v>
      </c>
    </row>
    <row r="7851" spans="1:6">
      <c r="A7851" s="96" t="s">
        <v>69</v>
      </c>
      <c r="B7851" s="86" t="s">
        <v>215</v>
      </c>
      <c r="C7851" s="86" t="s">
        <v>2050</v>
      </c>
      <c r="D7851" s="86" t="s">
        <v>2051</v>
      </c>
      <c r="F7851" s="97">
        <v>0</v>
      </c>
    </row>
    <row r="7852" spans="1:6">
      <c r="A7852" s="96" t="s">
        <v>69</v>
      </c>
      <c r="B7852" s="86" t="s">
        <v>215</v>
      </c>
      <c r="C7852" s="86" t="s">
        <v>2052</v>
      </c>
      <c r="D7852" s="86" t="s">
        <v>2053</v>
      </c>
      <c r="F7852" s="97">
        <v>0</v>
      </c>
    </row>
    <row r="7853" spans="1:6">
      <c r="A7853" s="96" t="s">
        <v>69</v>
      </c>
      <c r="B7853" s="86" t="s">
        <v>215</v>
      </c>
      <c r="C7853" s="86" t="s">
        <v>2054</v>
      </c>
      <c r="D7853" s="86" t="s">
        <v>2055</v>
      </c>
      <c r="F7853" s="97">
        <v>0</v>
      </c>
    </row>
    <row r="7854" spans="1:6">
      <c r="A7854" s="96" t="s">
        <v>69</v>
      </c>
      <c r="B7854" s="86" t="s">
        <v>215</v>
      </c>
      <c r="C7854" s="86" t="s">
        <v>2056</v>
      </c>
      <c r="D7854" s="86" t="s">
        <v>2057</v>
      </c>
      <c r="F7854" s="97">
        <v>0</v>
      </c>
    </row>
    <row r="7855" spans="1:6">
      <c r="A7855" s="96" t="s">
        <v>69</v>
      </c>
      <c r="B7855" s="86" t="s">
        <v>215</v>
      </c>
      <c r="C7855" s="86" t="s">
        <v>2058</v>
      </c>
      <c r="D7855" s="86" t="s">
        <v>2059</v>
      </c>
      <c r="F7855" s="97">
        <v>0</v>
      </c>
    </row>
    <row r="7856" spans="1:6">
      <c r="A7856" s="96" t="s">
        <v>69</v>
      </c>
      <c r="B7856" s="86" t="s">
        <v>215</v>
      </c>
      <c r="C7856" s="86" t="s">
        <v>2060</v>
      </c>
      <c r="D7856" s="86" t="s">
        <v>2061</v>
      </c>
      <c r="F7856" s="97">
        <v>0</v>
      </c>
    </row>
    <row r="7857" spans="1:6">
      <c r="A7857" s="96" t="s">
        <v>69</v>
      </c>
      <c r="B7857" s="86" t="s">
        <v>215</v>
      </c>
      <c r="C7857" s="86" t="s">
        <v>2062</v>
      </c>
      <c r="D7857" s="86" t="s">
        <v>2063</v>
      </c>
      <c r="F7857" s="97">
        <v>0</v>
      </c>
    </row>
    <row r="7858" spans="1:6">
      <c r="A7858" s="96" t="s">
        <v>69</v>
      </c>
      <c r="B7858" s="86" t="s">
        <v>215</v>
      </c>
      <c r="C7858" s="86" t="s">
        <v>2064</v>
      </c>
      <c r="D7858" s="86" t="s">
        <v>2065</v>
      </c>
      <c r="F7858" s="97">
        <v>0</v>
      </c>
    </row>
    <row r="7859" spans="1:6">
      <c r="A7859" s="96" t="s">
        <v>69</v>
      </c>
      <c r="B7859" s="86" t="s">
        <v>215</v>
      </c>
      <c r="C7859" s="86" t="s">
        <v>2066</v>
      </c>
      <c r="D7859" s="86" t="s">
        <v>2067</v>
      </c>
      <c r="F7859" s="97">
        <v>0</v>
      </c>
    </row>
    <row r="7860" spans="1:6">
      <c r="A7860" s="96" t="s">
        <v>69</v>
      </c>
      <c r="B7860" s="86" t="s">
        <v>215</v>
      </c>
      <c r="C7860" s="86" t="s">
        <v>2068</v>
      </c>
      <c r="D7860" s="86" t="s">
        <v>2069</v>
      </c>
      <c r="F7860" s="97">
        <v>0</v>
      </c>
    </row>
    <row r="7861" spans="1:6">
      <c r="A7861" s="96" t="s">
        <v>69</v>
      </c>
      <c r="B7861" s="86" t="s">
        <v>215</v>
      </c>
      <c r="C7861" s="86" t="s">
        <v>2070</v>
      </c>
      <c r="D7861" s="86" t="s">
        <v>2071</v>
      </c>
      <c r="F7861" s="97">
        <v>0</v>
      </c>
    </row>
    <row r="7862" spans="1:6">
      <c r="A7862" s="96" t="s">
        <v>69</v>
      </c>
      <c r="B7862" s="86" t="s">
        <v>215</v>
      </c>
      <c r="C7862" s="86" t="s">
        <v>2072</v>
      </c>
      <c r="D7862" s="86" t="s">
        <v>2073</v>
      </c>
      <c r="F7862" s="97">
        <v>0</v>
      </c>
    </row>
    <row r="7863" spans="1:6">
      <c r="A7863" s="96" t="s">
        <v>69</v>
      </c>
      <c r="B7863" s="86" t="s">
        <v>215</v>
      </c>
      <c r="C7863" s="86" t="s">
        <v>2074</v>
      </c>
      <c r="D7863" s="86" t="s">
        <v>2075</v>
      </c>
      <c r="F7863" s="97">
        <v>0</v>
      </c>
    </row>
    <row r="7864" spans="1:6">
      <c r="A7864" s="96" t="s">
        <v>69</v>
      </c>
      <c r="B7864" s="86" t="s">
        <v>215</v>
      </c>
      <c r="C7864" s="86" t="s">
        <v>2076</v>
      </c>
      <c r="D7864" s="86" t="s">
        <v>2077</v>
      </c>
      <c r="F7864" s="97">
        <v>0</v>
      </c>
    </row>
    <row r="7865" spans="1:6">
      <c r="A7865" s="96" t="s">
        <v>69</v>
      </c>
      <c r="B7865" s="86" t="s">
        <v>215</v>
      </c>
      <c r="C7865" s="86" t="s">
        <v>2078</v>
      </c>
      <c r="D7865" s="86" t="s">
        <v>2079</v>
      </c>
      <c r="F7865" s="97">
        <v>0</v>
      </c>
    </row>
    <row r="7866" spans="1:6">
      <c r="A7866" s="96" t="s">
        <v>69</v>
      </c>
      <c r="B7866" s="86" t="s">
        <v>215</v>
      </c>
      <c r="C7866" s="86" t="s">
        <v>2080</v>
      </c>
      <c r="D7866" s="86" t="s">
        <v>2081</v>
      </c>
      <c r="F7866" s="97">
        <v>0</v>
      </c>
    </row>
    <row r="7867" spans="1:6">
      <c r="A7867" s="96" t="s">
        <v>69</v>
      </c>
      <c r="B7867" s="86" t="s">
        <v>215</v>
      </c>
      <c r="C7867" s="86" t="s">
        <v>2082</v>
      </c>
      <c r="D7867" s="86" t="s">
        <v>2083</v>
      </c>
      <c r="F7867" s="97">
        <v>0</v>
      </c>
    </row>
    <row r="7868" spans="1:6">
      <c r="A7868" s="96" t="s">
        <v>69</v>
      </c>
      <c r="B7868" s="86" t="s">
        <v>215</v>
      </c>
      <c r="C7868" s="86" t="s">
        <v>2084</v>
      </c>
      <c r="D7868" s="86" t="s">
        <v>1283</v>
      </c>
      <c r="F7868" s="97">
        <v>0</v>
      </c>
    </row>
    <row r="7869" spans="1:6">
      <c r="A7869" s="96" t="s">
        <v>69</v>
      </c>
      <c r="B7869" s="86" t="s">
        <v>215</v>
      </c>
      <c r="C7869" s="86" t="s">
        <v>2085</v>
      </c>
      <c r="D7869" s="86" t="s">
        <v>2086</v>
      </c>
      <c r="F7869" s="97">
        <v>0</v>
      </c>
    </row>
    <row r="7870" spans="1:6">
      <c r="A7870" s="96" t="s">
        <v>69</v>
      </c>
      <c r="B7870" s="86" t="s">
        <v>215</v>
      </c>
      <c r="C7870" s="92" t="s">
        <v>2087</v>
      </c>
      <c r="D7870" s="86" t="s">
        <v>2088</v>
      </c>
      <c r="F7870" s="97">
        <v>0</v>
      </c>
    </row>
    <row r="7871" spans="1:6">
      <c r="A7871" s="96" t="s">
        <v>69</v>
      </c>
      <c r="B7871" s="86" t="s">
        <v>215</v>
      </c>
      <c r="C7871" s="86" t="s">
        <v>2089</v>
      </c>
      <c r="D7871" s="86" t="s">
        <v>2090</v>
      </c>
      <c r="F7871" s="97">
        <v>0</v>
      </c>
    </row>
    <row r="7872" spans="1:6">
      <c r="A7872" s="96" t="s">
        <v>69</v>
      </c>
      <c r="B7872" s="86" t="s">
        <v>215</v>
      </c>
      <c r="C7872" s="86" t="s">
        <v>2091</v>
      </c>
      <c r="D7872" s="86" t="s">
        <v>2092</v>
      </c>
      <c r="F7872" s="97">
        <v>0</v>
      </c>
    </row>
    <row r="7873" spans="1:6">
      <c r="A7873" s="96" t="s">
        <v>69</v>
      </c>
      <c r="B7873" s="86" t="s">
        <v>215</v>
      </c>
      <c r="C7873" s="86" t="s">
        <v>2093</v>
      </c>
      <c r="D7873" s="86" t="s">
        <v>2094</v>
      </c>
      <c r="F7873" s="97">
        <v>0</v>
      </c>
    </row>
    <row r="7874" spans="1:6">
      <c r="A7874" s="96" t="s">
        <v>69</v>
      </c>
      <c r="B7874" s="86" t="s">
        <v>215</v>
      </c>
      <c r="C7874" s="86" t="s">
        <v>2095</v>
      </c>
      <c r="D7874" s="86" t="s">
        <v>2096</v>
      </c>
      <c r="F7874" s="97">
        <v>0</v>
      </c>
    </row>
    <row r="7875" spans="1:6">
      <c r="A7875" s="96" t="s">
        <v>69</v>
      </c>
      <c r="B7875" s="86" t="s">
        <v>215</v>
      </c>
      <c r="C7875" s="86" t="s">
        <v>2097</v>
      </c>
      <c r="D7875" s="86" t="s">
        <v>2098</v>
      </c>
      <c r="F7875" s="97">
        <v>0</v>
      </c>
    </row>
    <row r="7876" spans="1:6">
      <c r="A7876" s="96" t="s">
        <v>69</v>
      </c>
      <c r="B7876" s="86" t="s">
        <v>215</v>
      </c>
      <c r="C7876" s="86" t="s">
        <v>2099</v>
      </c>
      <c r="D7876" s="86" t="s">
        <v>2100</v>
      </c>
      <c r="F7876" s="97">
        <v>0</v>
      </c>
    </row>
    <row r="7877" spans="1:6">
      <c r="A7877" s="96" t="s">
        <v>69</v>
      </c>
      <c r="B7877" s="86" t="s">
        <v>215</v>
      </c>
      <c r="C7877" s="86" t="s">
        <v>2101</v>
      </c>
      <c r="D7877" s="86" t="s">
        <v>2102</v>
      </c>
      <c r="F7877" s="97">
        <v>0</v>
      </c>
    </row>
    <row r="7878" spans="1:6">
      <c r="A7878" s="96" t="s">
        <v>69</v>
      </c>
      <c r="B7878" s="86" t="s">
        <v>215</v>
      </c>
      <c r="C7878" s="86" t="s">
        <v>2103</v>
      </c>
      <c r="D7878" s="86" t="s">
        <v>2104</v>
      </c>
      <c r="F7878" s="97">
        <v>0</v>
      </c>
    </row>
    <row r="7879" spans="1:6">
      <c r="A7879" s="96" t="s">
        <v>69</v>
      </c>
      <c r="B7879" s="86" t="s">
        <v>215</v>
      </c>
      <c r="C7879" s="86" t="s">
        <v>2105</v>
      </c>
      <c r="D7879" s="86" t="s">
        <v>2106</v>
      </c>
      <c r="F7879" s="97">
        <v>0</v>
      </c>
    </row>
    <row r="7880" spans="1:6">
      <c r="A7880" s="96" t="s">
        <v>69</v>
      </c>
      <c r="B7880" s="86" t="s">
        <v>215</v>
      </c>
      <c r="C7880" s="86" t="s">
        <v>2107</v>
      </c>
      <c r="D7880" s="86" t="s">
        <v>2108</v>
      </c>
      <c r="F7880" s="97">
        <v>0</v>
      </c>
    </row>
    <row r="7881" spans="1:6">
      <c r="A7881" s="96" t="s">
        <v>69</v>
      </c>
      <c r="B7881" s="86" t="s">
        <v>215</v>
      </c>
      <c r="C7881" s="86" t="s">
        <v>2109</v>
      </c>
      <c r="D7881" s="86" t="s">
        <v>2110</v>
      </c>
      <c r="F7881" s="97">
        <v>0</v>
      </c>
    </row>
    <row r="7882" spans="1:6">
      <c r="A7882" s="96" t="s">
        <v>69</v>
      </c>
      <c r="B7882" s="86" t="s">
        <v>215</v>
      </c>
      <c r="C7882" s="86" t="s">
        <v>2111</v>
      </c>
      <c r="D7882" s="86" t="s">
        <v>2112</v>
      </c>
      <c r="F7882" s="97">
        <v>0</v>
      </c>
    </row>
    <row r="7883" spans="1:6">
      <c r="A7883" s="96" t="s">
        <v>69</v>
      </c>
      <c r="B7883" s="86" t="s">
        <v>215</v>
      </c>
      <c r="C7883" s="86" t="s">
        <v>2113</v>
      </c>
      <c r="D7883" s="86" t="s">
        <v>2019</v>
      </c>
      <c r="F7883" s="97">
        <v>0</v>
      </c>
    </row>
    <row r="7884" spans="1:6">
      <c r="A7884" s="96" t="s">
        <v>69</v>
      </c>
      <c r="B7884" s="86" t="s">
        <v>215</v>
      </c>
      <c r="C7884" s="86" t="s">
        <v>2114</v>
      </c>
      <c r="D7884" s="86" t="s">
        <v>1287</v>
      </c>
      <c r="F7884" s="97">
        <v>0</v>
      </c>
    </row>
    <row r="7885" spans="1:6">
      <c r="A7885" s="96" t="s">
        <v>69</v>
      </c>
      <c r="B7885" s="86" t="s">
        <v>215</v>
      </c>
      <c r="C7885" s="86" t="s">
        <v>2115</v>
      </c>
      <c r="D7885" s="86" t="s">
        <v>2116</v>
      </c>
      <c r="F7885" s="97">
        <v>0</v>
      </c>
    </row>
    <row r="7886" spans="1:6">
      <c r="A7886" s="96" t="s">
        <v>69</v>
      </c>
      <c r="B7886" s="86" t="s">
        <v>215</v>
      </c>
      <c r="C7886" s="86" t="s">
        <v>2117</v>
      </c>
      <c r="D7886" s="86" t="s">
        <v>2118</v>
      </c>
      <c r="F7886" s="97">
        <v>0</v>
      </c>
    </row>
    <row r="7887" spans="1:6">
      <c r="A7887" s="96" t="s">
        <v>69</v>
      </c>
      <c r="B7887" s="86" t="s">
        <v>215</v>
      </c>
      <c r="C7887" s="86" t="s">
        <v>2119</v>
      </c>
      <c r="D7887" s="86" t="s">
        <v>2120</v>
      </c>
      <c r="F7887" s="97">
        <v>0</v>
      </c>
    </row>
    <row r="7888" spans="1:6">
      <c r="A7888" s="96" t="s">
        <v>69</v>
      </c>
      <c r="B7888" s="86" t="s">
        <v>215</v>
      </c>
      <c r="C7888" s="86" t="s">
        <v>2121</v>
      </c>
      <c r="D7888" s="86" t="s">
        <v>2122</v>
      </c>
      <c r="F7888" s="97">
        <v>0</v>
      </c>
    </row>
    <row r="7889" spans="1:6">
      <c r="A7889" s="96" t="s">
        <v>69</v>
      </c>
      <c r="B7889" s="86" t="s">
        <v>215</v>
      </c>
      <c r="C7889" s="86" t="s">
        <v>2123</v>
      </c>
      <c r="D7889" s="86" t="s">
        <v>2124</v>
      </c>
      <c r="F7889" s="97">
        <v>0</v>
      </c>
    </row>
    <row r="7890" spans="1:6">
      <c r="A7890" s="96" t="s">
        <v>69</v>
      </c>
      <c r="B7890" s="86" t="s">
        <v>215</v>
      </c>
      <c r="C7890" s="92" t="s">
        <v>2125</v>
      </c>
      <c r="D7890" s="86" t="s">
        <v>2126</v>
      </c>
      <c r="F7890" s="97">
        <v>0</v>
      </c>
    </row>
    <row r="7891" spans="1:6">
      <c r="A7891" s="96" t="s">
        <v>69</v>
      </c>
      <c r="B7891" s="86" t="s">
        <v>215</v>
      </c>
      <c r="C7891" s="86" t="s">
        <v>2127</v>
      </c>
      <c r="D7891" s="86" t="s">
        <v>2128</v>
      </c>
      <c r="F7891" s="97">
        <v>0</v>
      </c>
    </row>
    <row r="7892" spans="1:6">
      <c r="A7892" s="96" t="s">
        <v>69</v>
      </c>
      <c r="B7892" s="86" t="s">
        <v>215</v>
      </c>
      <c r="C7892" s="86" t="s">
        <v>2129</v>
      </c>
      <c r="D7892" s="86" t="s">
        <v>2130</v>
      </c>
      <c r="F7892" s="97">
        <v>0</v>
      </c>
    </row>
    <row r="7893" spans="1:6">
      <c r="A7893" s="96" t="s">
        <v>69</v>
      </c>
      <c r="B7893" s="86" t="s">
        <v>215</v>
      </c>
      <c r="C7893" s="86" t="s">
        <v>2131</v>
      </c>
      <c r="D7893" s="86" t="s">
        <v>2132</v>
      </c>
      <c r="F7893" s="97">
        <v>0</v>
      </c>
    </row>
    <row r="7894" spans="1:6">
      <c r="A7894" s="96" t="s">
        <v>69</v>
      </c>
      <c r="B7894" s="86" t="s">
        <v>215</v>
      </c>
      <c r="C7894" s="86" t="s">
        <v>2133</v>
      </c>
      <c r="D7894" s="86" t="s">
        <v>2134</v>
      </c>
      <c r="F7894" s="97">
        <v>0</v>
      </c>
    </row>
    <row r="7895" spans="1:6">
      <c r="A7895" s="96" t="s">
        <v>69</v>
      </c>
      <c r="B7895" s="86" t="s">
        <v>215</v>
      </c>
      <c r="C7895" s="86" t="s">
        <v>2135</v>
      </c>
      <c r="D7895" s="86" t="s">
        <v>2136</v>
      </c>
      <c r="F7895" s="97">
        <v>0</v>
      </c>
    </row>
    <row r="7896" spans="1:6">
      <c r="A7896" s="96" t="s">
        <v>69</v>
      </c>
      <c r="B7896" s="86" t="s">
        <v>215</v>
      </c>
      <c r="C7896" s="86" t="s">
        <v>2137</v>
      </c>
      <c r="D7896" s="86" t="s">
        <v>2138</v>
      </c>
      <c r="F7896" s="97">
        <v>0</v>
      </c>
    </row>
    <row r="7897" spans="1:6">
      <c r="A7897" s="96" t="s">
        <v>69</v>
      </c>
      <c r="B7897" s="86" t="s">
        <v>215</v>
      </c>
      <c r="C7897" s="86" t="s">
        <v>2139</v>
      </c>
      <c r="D7897" s="86" t="s">
        <v>2140</v>
      </c>
      <c r="F7897" s="97">
        <v>0</v>
      </c>
    </row>
    <row r="7898" spans="1:6">
      <c r="A7898" s="96" t="s">
        <v>69</v>
      </c>
      <c r="B7898" s="86" t="s">
        <v>215</v>
      </c>
      <c r="C7898" s="86" t="s">
        <v>2141</v>
      </c>
      <c r="D7898" s="86" t="s">
        <v>2142</v>
      </c>
      <c r="F7898" s="97">
        <v>0</v>
      </c>
    </row>
    <row r="7899" spans="1:6">
      <c r="A7899" s="96" t="s">
        <v>69</v>
      </c>
      <c r="B7899" s="86" t="s">
        <v>215</v>
      </c>
      <c r="C7899" s="86" t="s">
        <v>2143</v>
      </c>
      <c r="D7899" s="86" t="s">
        <v>2144</v>
      </c>
      <c r="F7899" s="97">
        <v>0</v>
      </c>
    </row>
    <row r="7900" spans="1:6">
      <c r="A7900" s="96" t="s">
        <v>69</v>
      </c>
      <c r="B7900" s="86" t="s">
        <v>215</v>
      </c>
      <c r="C7900" s="88" t="s">
        <v>2145</v>
      </c>
      <c r="D7900" s="88" t="s">
        <v>2146</v>
      </c>
      <c r="F7900" s="97">
        <v>0</v>
      </c>
    </row>
    <row r="7901" spans="1:6">
      <c r="A7901" s="96" t="s">
        <v>69</v>
      </c>
      <c r="B7901" s="86" t="s">
        <v>215</v>
      </c>
      <c r="C7901" s="86" t="s">
        <v>2147</v>
      </c>
      <c r="D7901" s="86" t="s">
        <v>2148</v>
      </c>
      <c r="F7901" s="97">
        <v>0</v>
      </c>
    </row>
    <row r="7902" spans="1:6">
      <c r="A7902" s="96" t="s">
        <v>69</v>
      </c>
      <c r="B7902" s="86" t="s">
        <v>215</v>
      </c>
      <c r="C7902" s="86" t="s">
        <v>2149</v>
      </c>
      <c r="D7902" s="86" t="s">
        <v>2150</v>
      </c>
      <c r="F7902" s="97">
        <v>0</v>
      </c>
    </row>
    <row r="7903" spans="1:6">
      <c r="A7903" s="96" t="s">
        <v>69</v>
      </c>
      <c r="B7903" s="86" t="s">
        <v>215</v>
      </c>
      <c r="C7903" s="86" t="s">
        <v>2151</v>
      </c>
      <c r="D7903" s="86" t="s">
        <v>2152</v>
      </c>
      <c r="F7903" s="97">
        <v>0</v>
      </c>
    </row>
    <row r="7904" spans="1:6">
      <c r="A7904" s="96" t="s">
        <v>69</v>
      </c>
      <c r="B7904" s="86" t="s">
        <v>215</v>
      </c>
      <c r="C7904" s="86" t="s">
        <v>2153</v>
      </c>
      <c r="D7904" s="86" t="s">
        <v>2233</v>
      </c>
      <c r="F7904" s="97">
        <v>0</v>
      </c>
    </row>
    <row r="7905" spans="1:6">
      <c r="A7905" s="96" t="s">
        <v>69</v>
      </c>
      <c r="B7905" s="86" t="s">
        <v>215</v>
      </c>
      <c r="C7905" s="86" t="s">
        <v>2155</v>
      </c>
      <c r="D7905" s="86" t="s">
        <v>2156</v>
      </c>
      <c r="F7905" s="97">
        <v>0</v>
      </c>
    </row>
    <row r="7906" spans="1:6">
      <c r="A7906" s="96" t="s">
        <v>69</v>
      </c>
      <c r="B7906" s="86" t="s">
        <v>215</v>
      </c>
      <c r="C7906" s="86" t="s">
        <v>2157</v>
      </c>
      <c r="D7906" s="86" t="s">
        <v>2158</v>
      </c>
      <c r="F7906" s="97">
        <v>0</v>
      </c>
    </row>
    <row r="7907" spans="1:6">
      <c r="A7907" s="96" t="s">
        <v>69</v>
      </c>
      <c r="B7907" s="86" t="s">
        <v>215</v>
      </c>
      <c r="C7907" s="86" t="s">
        <v>2159</v>
      </c>
      <c r="D7907" s="86" t="s">
        <v>2160</v>
      </c>
      <c r="F7907" s="97">
        <v>0</v>
      </c>
    </row>
    <row r="7908" spans="1:6">
      <c r="A7908" s="96" t="s">
        <v>69</v>
      </c>
      <c r="B7908" s="86" t="s">
        <v>215</v>
      </c>
      <c r="C7908" s="86" t="s">
        <v>2161</v>
      </c>
      <c r="D7908" s="86" t="s">
        <v>2162</v>
      </c>
      <c r="F7908" s="97">
        <v>0</v>
      </c>
    </row>
    <row r="7909" spans="1:6">
      <c r="A7909" s="96" t="s">
        <v>69</v>
      </c>
      <c r="B7909" s="86" t="s">
        <v>215</v>
      </c>
      <c r="C7909" s="86" t="s">
        <v>2163</v>
      </c>
      <c r="D7909" s="86" t="s">
        <v>2234</v>
      </c>
      <c r="F7909" s="97">
        <v>0</v>
      </c>
    </row>
    <row r="7910" spans="1:6">
      <c r="A7910" s="96" t="s">
        <v>69</v>
      </c>
      <c r="B7910" s="86" t="s">
        <v>215</v>
      </c>
      <c r="C7910" s="86" t="s">
        <v>2165</v>
      </c>
      <c r="D7910" s="86" t="s">
        <v>2166</v>
      </c>
      <c r="F7910" s="97">
        <v>0</v>
      </c>
    </row>
    <row r="7911" spans="1:6">
      <c r="A7911" s="96" t="s">
        <v>69</v>
      </c>
      <c r="B7911" s="86" t="s">
        <v>215</v>
      </c>
      <c r="C7911" s="86" t="s">
        <v>2167</v>
      </c>
      <c r="D7911" s="86" t="s">
        <v>2168</v>
      </c>
      <c r="F7911" s="97">
        <v>0</v>
      </c>
    </row>
    <row r="7912" spans="1:6">
      <c r="A7912" s="96" t="s">
        <v>69</v>
      </c>
      <c r="B7912" s="86" t="s">
        <v>215</v>
      </c>
      <c r="C7912" s="86" t="s">
        <v>2169</v>
      </c>
      <c r="D7912" s="86" t="s">
        <v>2162</v>
      </c>
      <c r="F7912" s="97">
        <v>0</v>
      </c>
    </row>
    <row r="7913" spans="1:6">
      <c r="A7913" s="96" t="s">
        <v>69</v>
      </c>
      <c r="B7913" s="86" t="s">
        <v>215</v>
      </c>
      <c r="C7913" s="86" t="s">
        <v>2170</v>
      </c>
      <c r="D7913" s="86" t="s">
        <v>2171</v>
      </c>
      <c r="F7913" s="97">
        <v>0</v>
      </c>
    </row>
    <row r="7914" spans="1:6">
      <c r="A7914" s="96" t="s">
        <v>69</v>
      </c>
      <c r="B7914" s="86" t="s">
        <v>215</v>
      </c>
      <c r="C7914" s="86" t="s">
        <v>2172</v>
      </c>
      <c r="D7914" s="86" t="s">
        <v>2173</v>
      </c>
      <c r="F7914" s="97">
        <v>0</v>
      </c>
    </row>
    <row r="7915" spans="1:6">
      <c r="A7915" s="96" t="s">
        <v>69</v>
      </c>
      <c r="B7915" s="86" t="s">
        <v>215</v>
      </c>
      <c r="C7915" s="86" t="s">
        <v>2174</v>
      </c>
      <c r="D7915" s="86" t="s">
        <v>2175</v>
      </c>
      <c r="F7915" s="97">
        <v>0</v>
      </c>
    </row>
    <row r="7916" spans="1:6">
      <c r="A7916" s="96" t="s">
        <v>69</v>
      </c>
      <c r="B7916" s="86" t="s">
        <v>215</v>
      </c>
      <c r="C7916" s="86" t="s">
        <v>2176</v>
      </c>
      <c r="D7916" s="86" t="s">
        <v>2177</v>
      </c>
      <c r="F7916" s="97">
        <v>0</v>
      </c>
    </row>
    <row r="7917" spans="1:6">
      <c r="A7917" s="96" t="s">
        <v>69</v>
      </c>
      <c r="B7917" s="86" t="s">
        <v>215</v>
      </c>
      <c r="C7917" s="86" t="s">
        <v>2178</v>
      </c>
      <c r="D7917" s="86" t="s">
        <v>2179</v>
      </c>
      <c r="F7917" s="97">
        <v>0</v>
      </c>
    </row>
    <row r="7918" spans="1:6">
      <c r="A7918" s="96" t="s">
        <v>69</v>
      </c>
      <c r="B7918" s="86" t="s">
        <v>215</v>
      </c>
      <c r="C7918" s="86" t="s">
        <v>2180</v>
      </c>
      <c r="D7918" s="86" t="s">
        <v>2181</v>
      </c>
      <c r="F7918" s="97">
        <v>0</v>
      </c>
    </row>
    <row r="7919" spans="1:6">
      <c r="A7919" s="96" t="s">
        <v>69</v>
      </c>
      <c r="B7919" s="86" t="s">
        <v>215</v>
      </c>
      <c r="C7919" s="86" t="s">
        <v>2182</v>
      </c>
      <c r="D7919" s="86" t="s">
        <v>2183</v>
      </c>
      <c r="F7919" s="97">
        <v>0</v>
      </c>
    </row>
    <row r="7920" spans="1:6">
      <c r="A7920" s="96" t="s">
        <v>69</v>
      </c>
      <c r="B7920" s="86" t="s">
        <v>215</v>
      </c>
      <c r="C7920" s="87" t="s">
        <v>2184</v>
      </c>
      <c r="D7920" s="86" t="s">
        <v>2185</v>
      </c>
      <c r="F7920" s="97">
        <v>0</v>
      </c>
    </row>
    <row r="7921" spans="1:6">
      <c r="A7921" s="96" t="s">
        <v>70</v>
      </c>
      <c r="B7921" s="86" t="s">
        <v>216</v>
      </c>
      <c r="C7921" s="86" t="s">
        <v>298</v>
      </c>
      <c r="D7921" s="86" t="s">
        <v>299</v>
      </c>
      <c r="F7921" s="97">
        <v>0</v>
      </c>
    </row>
    <row r="7922" spans="1:6">
      <c r="A7922" s="96" t="s">
        <v>70</v>
      </c>
      <c r="B7922" s="86" t="s">
        <v>216</v>
      </c>
      <c r="C7922" s="86" t="s">
        <v>302</v>
      </c>
      <c r="D7922" s="86" t="s">
        <v>303</v>
      </c>
      <c r="F7922" s="97">
        <v>0</v>
      </c>
    </row>
    <row r="7923" spans="1:6">
      <c r="A7923" s="96" t="s">
        <v>70</v>
      </c>
      <c r="B7923" s="86" t="s">
        <v>216</v>
      </c>
      <c r="C7923" s="86" t="s">
        <v>306</v>
      </c>
      <c r="D7923" s="86" t="s">
        <v>307</v>
      </c>
      <c r="F7923" s="97">
        <v>0</v>
      </c>
    </row>
    <row r="7924" spans="1:6">
      <c r="A7924" s="96" t="s">
        <v>70</v>
      </c>
      <c r="B7924" s="86" t="s">
        <v>216</v>
      </c>
      <c r="C7924" s="86" t="s">
        <v>308</v>
      </c>
      <c r="D7924" s="86" t="s">
        <v>309</v>
      </c>
      <c r="F7924" s="97">
        <v>0</v>
      </c>
    </row>
    <row r="7925" spans="1:6">
      <c r="A7925" s="96" t="s">
        <v>70</v>
      </c>
      <c r="B7925" s="86" t="s">
        <v>216</v>
      </c>
      <c r="C7925" s="86" t="s">
        <v>311</v>
      </c>
      <c r="D7925" s="86" t="s">
        <v>312</v>
      </c>
      <c r="F7925" s="97">
        <v>0</v>
      </c>
    </row>
    <row r="7926" spans="1:6">
      <c r="A7926" s="96" t="s">
        <v>70</v>
      </c>
      <c r="B7926" s="86" t="s">
        <v>216</v>
      </c>
      <c r="C7926" s="86" t="s">
        <v>314</v>
      </c>
      <c r="D7926" s="86" t="s">
        <v>315</v>
      </c>
      <c r="F7926" s="97">
        <v>0</v>
      </c>
    </row>
    <row r="7927" spans="1:6">
      <c r="A7927" s="96" t="s">
        <v>70</v>
      </c>
      <c r="B7927" s="86" t="s">
        <v>216</v>
      </c>
      <c r="C7927" s="86" t="s">
        <v>317</v>
      </c>
      <c r="D7927" s="86" t="s">
        <v>318</v>
      </c>
      <c r="F7927" s="97">
        <v>0</v>
      </c>
    </row>
    <row r="7928" spans="1:6">
      <c r="A7928" s="96" t="s">
        <v>70</v>
      </c>
      <c r="B7928" s="86" t="s">
        <v>216</v>
      </c>
      <c r="C7928" s="86" t="s">
        <v>320</v>
      </c>
      <c r="D7928" s="86" t="s">
        <v>321</v>
      </c>
      <c r="F7928" s="97">
        <v>0</v>
      </c>
    </row>
    <row r="7929" spans="1:6">
      <c r="A7929" s="96" t="s">
        <v>70</v>
      </c>
      <c r="B7929" s="86" t="s">
        <v>216</v>
      </c>
      <c r="C7929" s="86" t="s">
        <v>322</v>
      </c>
      <c r="D7929" s="86" t="s">
        <v>323</v>
      </c>
      <c r="F7929" s="97">
        <v>0</v>
      </c>
    </row>
    <row r="7930" spans="1:6">
      <c r="A7930" s="96" t="s">
        <v>70</v>
      </c>
      <c r="B7930" s="86" t="s">
        <v>216</v>
      </c>
      <c r="C7930" s="86" t="s">
        <v>325</v>
      </c>
      <c r="D7930" s="86" t="s">
        <v>326</v>
      </c>
      <c r="F7930" s="97">
        <v>0</v>
      </c>
    </row>
    <row r="7931" spans="1:6">
      <c r="A7931" s="96" t="s">
        <v>70</v>
      </c>
      <c r="B7931" s="86" t="s">
        <v>216</v>
      </c>
      <c r="C7931" s="86" t="s">
        <v>327</v>
      </c>
      <c r="D7931" s="86" t="s">
        <v>328</v>
      </c>
      <c r="F7931" s="97">
        <v>0</v>
      </c>
    </row>
    <row r="7932" spans="1:6">
      <c r="A7932" s="96" t="s">
        <v>70</v>
      </c>
      <c r="B7932" s="86" t="s">
        <v>216</v>
      </c>
      <c r="C7932" s="87" t="s">
        <v>330</v>
      </c>
      <c r="D7932" s="86" t="s">
        <v>331</v>
      </c>
      <c r="F7932" s="97">
        <v>0</v>
      </c>
    </row>
    <row r="7933" spans="1:6">
      <c r="A7933" s="96" t="s">
        <v>70</v>
      </c>
      <c r="B7933" s="86" t="s">
        <v>216</v>
      </c>
      <c r="C7933" s="86" t="s">
        <v>332</v>
      </c>
      <c r="D7933" s="86" t="s">
        <v>333</v>
      </c>
      <c r="F7933" s="97">
        <v>0</v>
      </c>
    </row>
    <row r="7934" spans="1:6">
      <c r="A7934" s="96" t="s">
        <v>70</v>
      </c>
      <c r="B7934" s="86" t="s">
        <v>216</v>
      </c>
      <c r="C7934" s="86" t="s">
        <v>334</v>
      </c>
      <c r="D7934" s="86" t="s">
        <v>335</v>
      </c>
      <c r="F7934" s="97">
        <v>0</v>
      </c>
    </row>
    <row r="7935" spans="1:6">
      <c r="A7935" s="96" t="s">
        <v>70</v>
      </c>
      <c r="B7935" s="86" t="s">
        <v>216</v>
      </c>
      <c r="C7935" s="86" t="s">
        <v>336</v>
      </c>
      <c r="D7935" s="86" t="s">
        <v>337</v>
      </c>
      <c r="F7935" s="97">
        <v>0</v>
      </c>
    </row>
    <row r="7936" spans="1:6">
      <c r="A7936" s="96" t="s">
        <v>70</v>
      </c>
      <c r="B7936" s="86" t="s">
        <v>216</v>
      </c>
      <c r="C7936" s="86" t="s">
        <v>339</v>
      </c>
      <c r="D7936" s="86" t="s">
        <v>340</v>
      </c>
      <c r="F7936" s="97">
        <v>0</v>
      </c>
    </row>
    <row r="7937" spans="1:6">
      <c r="A7937" s="96" t="s">
        <v>70</v>
      </c>
      <c r="B7937" s="86" t="s">
        <v>216</v>
      </c>
      <c r="C7937" s="86" t="s">
        <v>342</v>
      </c>
      <c r="D7937" s="86" t="s">
        <v>343</v>
      </c>
      <c r="F7937" s="97">
        <v>0</v>
      </c>
    </row>
    <row r="7938" spans="1:6">
      <c r="A7938" s="96" t="s">
        <v>70</v>
      </c>
      <c r="B7938" s="86" t="s">
        <v>216</v>
      </c>
      <c r="C7938" s="86" t="s">
        <v>344</v>
      </c>
      <c r="D7938" s="86" t="s">
        <v>345</v>
      </c>
      <c r="F7938" s="97">
        <v>0</v>
      </c>
    </row>
    <row r="7939" spans="1:6">
      <c r="A7939" s="96" t="s">
        <v>70</v>
      </c>
      <c r="B7939" s="86" t="s">
        <v>216</v>
      </c>
      <c r="C7939" s="86" t="s">
        <v>347</v>
      </c>
      <c r="D7939" s="86" t="s">
        <v>348</v>
      </c>
      <c r="F7939" s="97">
        <v>0</v>
      </c>
    </row>
    <row r="7940" spans="1:6">
      <c r="A7940" s="96" t="s">
        <v>70</v>
      </c>
      <c r="B7940" s="86" t="s">
        <v>216</v>
      </c>
      <c r="C7940" s="86" t="s">
        <v>349</v>
      </c>
      <c r="D7940" s="86" t="s">
        <v>350</v>
      </c>
      <c r="F7940" s="97">
        <v>0</v>
      </c>
    </row>
    <row r="7941" spans="1:6">
      <c r="A7941" s="96" t="s">
        <v>70</v>
      </c>
      <c r="B7941" s="86" t="s">
        <v>216</v>
      </c>
      <c r="C7941" s="86" t="s">
        <v>353</v>
      </c>
      <c r="D7941" s="86" t="s">
        <v>354</v>
      </c>
      <c r="F7941" s="97">
        <v>0</v>
      </c>
    </row>
    <row r="7942" spans="1:6">
      <c r="A7942" s="96" t="s">
        <v>70</v>
      </c>
      <c r="B7942" s="86" t="s">
        <v>216</v>
      </c>
      <c r="C7942" s="86" t="s">
        <v>355</v>
      </c>
      <c r="D7942" s="86" t="s">
        <v>356</v>
      </c>
      <c r="F7942" s="97">
        <v>0</v>
      </c>
    </row>
    <row r="7943" spans="1:6">
      <c r="A7943" s="96" t="s">
        <v>70</v>
      </c>
      <c r="B7943" s="86" t="s">
        <v>216</v>
      </c>
      <c r="C7943" s="86" t="s">
        <v>358</v>
      </c>
      <c r="D7943" s="86" t="s">
        <v>359</v>
      </c>
      <c r="F7943" s="97">
        <v>0</v>
      </c>
    </row>
    <row r="7944" spans="1:6">
      <c r="A7944" s="96" t="s">
        <v>70</v>
      </c>
      <c r="B7944" s="86" t="s">
        <v>216</v>
      </c>
      <c r="C7944" s="86" t="s">
        <v>360</v>
      </c>
      <c r="D7944" s="86" t="s">
        <v>361</v>
      </c>
      <c r="F7944" s="97">
        <v>0</v>
      </c>
    </row>
    <row r="7945" spans="1:6">
      <c r="A7945" s="96" t="s">
        <v>70</v>
      </c>
      <c r="B7945" s="86" t="s">
        <v>216</v>
      </c>
      <c r="C7945" s="86" t="s">
        <v>362</v>
      </c>
      <c r="D7945" s="86" t="s">
        <v>363</v>
      </c>
      <c r="F7945" s="97">
        <v>0</v>
      </c>
    </row>
    <row r="7946" spans="1:6">
      <c r="A7946" s="96" t="s">
        <v>70</v>
      </c>
      <c r="B7946" s="86" t="s">
        <v>216</v>
      </c>
      <c r="C7946" s="86" t="s">
        <v>364</v>
      </c>
      <c r="D7946" s="86" t="s">
        <v>365</v>
      </c>
      <c r="F7946" s="97">
        <v>0</v>
      </c>
    </row>
    <row r="7947" spans="1:6">
      <c r="A7947" s="96" t="s">
        <v>70</v>
      </c>
      <c r="B7947" s="86" t="s">
        <v>216</v>
      </c>
      <c r="C7947" s="86" t="s">
        <v>366</v>
      </c>
      <c r="D7947" s="86" t="s">
        <v>367</v>
      </c>
      <c r="F7947" s="97">
        <v>0</v>
      </c>
    </row>
    <row r="7948" spans="1:6">
      <c r="A7948" s="96" t="s">
        <v>70</v>
      </c>
      <c r="B7948" s="86" t="s">
        <v>216</v>
      </c>
      <c r="C7948" s="86" t="s">
        <v>369</v>
      </c>
      <c r="D7948" s="86" t="s">
        <v>370</v>
      </c>
      <c r="F7948" s="97">
        <v>0</v>
      </c>
    </row>
    <row r="7949" spans="1:6">
      <c r="A7949" s="96" t="s">
        <v>70</v>
      </c>
      <c r="B7949" s="86" t="s">
        <v>216</v>
      </c>
      <c r="C7949" s="86" t="s">
        <v>371</v>
      </c>
      <c r="D7949" s="86" t="s">
        <v>372</v>
      </c>
      <c r="F7949" s="97">
        <v>0</v>
      </c>
    </row>
    <row r="7950" spans="1:6">
      <c r="A7950" s="96" t="s">
        <v>70</v>
      </c>
      <c r="B7950" s="86" t="s">
        <v>216</v>
      </c>
      <c r="C7950" s="86" t="s">
        <v>373</v>
      </c>
      <c r="D7950" s="86" t="s">
        <v>374</v>
      </c>
      <c r="F7950" s="97">
        <v>0</v>
      </c>
    </row>
    <row r="7951" spans="1:6">
      <c r="A7951" s="96" t="s">
        <v>70</v>
      </c>
      <c r="B7951" s="86" t="s">
        <v>216</v>
      </c>
      <c r="C7951" s="86" t="s">
        <v>376</v>
      </c>
      <c r="D7951" s="86" t="s">
        <v>377</v>
      </c>
      <c r="F7951" s="97">
        <v>0</v>
      </c>
    </row>
    <row r="7952" spans="1:6">
      <c r="A7952" s="96" t="s">
        <v>70</v>
      </c>
      <c r="B7952" s="86" t="s">
        <v>216</v>
      </c>
      <c r="C7952" s="86" t="s">
        <v>378</v>
      </c>
      <c r="D7952" s="86" t="s">
        <v>379</v>
      </c>
      <c r="F7952" s="97">
        <v>0</v>
      </c>
    </row>
    <row r="7953" spans="1:6">
      <c r="A7953" s="96" t="s">
        <v>70</v>
      </c>
      <c r="B7953" s="86" t="s">
        <v>216</v>
      </c>
      <c r="C7953" s="86" t="s">
        <v>382</v>
      </c>
      <c r="D7953" s="86" t="s">
        <v>383</v>
      </c>
      <c r="F7953" s="97">
        <v>0</v>
      </c>
    </row>
    <row r="7954" spans="1:6">
      <c r="A7954" s="96" t="s">
        <v>70</v>
      </c>
      <c r="B7954" s="86" t="s">
        <v>216</v>
      </c>
      <c r="C7954" s="86" t="s">
        <v>385</v>
      </c>
      <c r="D7954" s="86" t="s">
        <v>386</v>
      </c>
      <c r="F7954" s="97">
        <v>0</v>
      </c>
    </row>
    <row r="7955" spans="1:6">
      <c r="A7955" s="96" t="s">
        <v>70</v>
      </c>
      <c r="B7955" s="86" t="s">
        <v>216</v>
      </c>
      <c r="C7955" s="86" t="s">
        <v>387</v>
      </c>
      <c r="D7955" s="86" t="s">
        <v>388</v>
      </c>
      <c r="F7955" s="97">
        <v>0</v>
      </c>
    </row>
    <row r="7956" spans="1:6">
      <c r="A7956" s="96" t="s">
        <v>70</v>
      </c>
      <c r="B7956" s="86" t="s">
        <v>216</v>
      </c>
      <c r="C7956" s="86" t="s">
        <v>390</v>
      </c>
      <c r="D7956" s="86" t="s">
        <v>391</v>
      </c>
      <c r="F7956" s="97">
        <v>0</v>
      </c>
    </row>
    <row r="7957" spans="1:6">
      <c r="A7957" s="96" t="s">
        <v>70</v>
      </c>
      <c r="B7957" s="86" t="s">
        <v>216</v>
      </c>
      <c r="C7957" s="86" t="s">
        <v>392</v>
      </c>
      <c r="D7957" s="86" t="s">
        <v>393</v>
      </c>
      <c r="F7957" s="97">
        <v>0</v>
      </c>
    </row>
    <row r="7958" spans="1:6">
      <c r="A7958" s="96" t="s">
        <v>70</v>
      </c>
      <c r="B7958" s="86" t="s">
        <v>216</v>
      </c>
      <c r="C7958" s="86" t="s">
        <v>394</v>
      </c>
      <c r="D7958" s="86" t="s">
        <v>395</v>
      </c>
      <c r="F7958" s="97">
        <v>0</v>
      </c>
    </row>
    <row r="7959" spans="1:6">
      <c r="A7959" s="96" t="s">
        <v>70</v>
      </c>
      <c r="B7959" s="86" t="s">
        <v>216</v>
      </c>
      <c r="C7959" s="86" t="s">
        <v>396</v>
      </c>
      <c r="D7959" s="86" t="s">
        <v>397</v>
      </c>
      <c r="F7959" s="97">
        <v>0</v>
      </c>
    </row>
    <row r="7960" spans="1:6">
      <c r="A7960" s="96" t="s">
        <v>70</v>
      </c>
      <c r="B7960" s="86" t="s">
        <v>216</v>
      </c>
      <c r="C7960" s="86" t="s">
        <v>398</v>
      </c>
      <c r="D7960" s="86" t="s">
        <v>399</v>
      </c>
      <c r="F7960" s="97">
        <v>0</v>
      </c>
    </row>
    <row r="7961" spans="1:6">
      <c r="A7961" s="96" t="s">
        <v>70</v>
      </c>
      <c r="B7961" s="86" t="s">
        <v>216</v>
      </c>
      <c r="C7961" s="86" t="s">
        <v>401</v>
      </c>
      <c r="D7961" s="86" t="s">
        <v>402</v>
      </c>
      <c r="F7961" s="97">
        <v>0</v>
      </c>
    </row>
    <row r="7962" spans="1:6">
      <c r="A7962" s="96" t="s">
        <v>70</v>
      </c>
      <c r="B7962" s="86" t="s">
        <v>216</v>
      </c>
      <c r="C7962" s="86" t="s">
        <v>404</v>
      </c>
      <c r="D7962" s="86" t="s">
        <v>405</v>
      </c>
      <c r="F7962" s="97">
        <v>0</v>
      </c>
    </row>
    <row r="7963" spans="1:6">
      <c r="A7963" s="96" t="s">
        <v>70</v>
      </c>
      <c r="B7963" s="86" t="s">
        <v>216</v>
      </c>
      <c r="C7963" s="86" t="s">
        <v>406</v>
      </c>
      <c r="D7963" s="86" t="s">
        <v>407</v>
      </c>
      <c r="F7963" s="97">
        <v>0</v>
      </c>
    </row>
    <row r="7964" spans="1:6">
      <c r="A7964" s="96" t="s">
        <v>70</v>
      </c>
      <c r="B7964" s="86" t="s">
        <v>216</v>
      </c>
      <c r="C7964" s="86" t="s">
        <v>408</v>
      </c>
      <c r="D7964" s="86" t="s">
        <v>409</v>
      </c>
      <c r="F7964" s="97">
        <v>0</v>
      </c>
    </row>
    <row r="7965" spans="1:6">
      <c r="A7965" s="96" t="s">
        <v>70</v>
      </c>
      <c r="B7965" s="86" t="s">
        <v>216</v>
      </c>
      <c r="C7965" s="86" t="s">
        <v>410</v>
      </c>
      <c r="D7965" s="86" t="s">
        <v>411</v>
      </c>
      <c r="F7965" s="97">
        <v>0</v>
      </c>
    </row>
    <row r="7966" spans="1:6">
      <c r="A7966" s="96" t="s">
        <v>70</v>
      </c>
      <c r="B7966" s="86" t="s">
        <v>216</v>
      </c>
      <c r="C7966" s="86" t="s">
        <v>412</v>
      </c>
      <c r="D7966" s="86" t="s">
        <v>413</v>
      </c>
      <c r="F7966" s="97">
        <v>0</v>
      </c>
    </row>
    <row r="7967" spans="1:6">
      <c r="A7967" s="96" t="s">
        <v>70</v>
      </c>
      <c r="B7967" s="86" t="s">
        <v>216</v>
      </c>
      <c r="C7967" s="86" t="s">
        <v>415</v>
      </c>
      <c r="D7967" s="86" t="s">
        <v>416</v>
      </c>
      <c r="F7967" s="97">
        <v>0</v>
      </c>
    </row>
    <row r="7968" spans="1:6">
      <c r="A7968" s="96" t="s">
        <v>70</v>
      </c>
      <c r="B7968" s="86" t="s">
        <v>216</v>
      </c>
      <c r="C7968" s="86" t="s">
        <v>418</v>
      </c>
      <c r="D7968" s="86" t="s">
        <v>419</v>
      </c>
      <c r="F7968" s="97">
        <v>0</v>
      </c>
    </row>
    <row r="7969" spans="1:6">
      <c r="A7969" s="96" t="s">
        <v>70</v>
      </c>
      <c r="B7969" s="86" t="s">
        <v>216</v>
      </c>
      <c r="C7969" s="86" t="s">
        <v>420</v>
      </c>
      <c r="D7969" s="86" t="s">
        <v>421</v>
      </c>
      <c r="F7969" s="97">
        <v>0</v>
      </c>
    </row>
    <row r="7970" spans="1:6">
      <c r="A7970" s="96" t="s">
        <v>70</v>
      </c>
      <c r="B7970" s="86" t="s">
        <v>216</v>
      </c>
      <c r="C7970" s="86" t="s">
        <v>423</v>
      </c>
      <c r="D7970" s="86" t="s">
        <v>424</v>
      </c>
      <c r="F7970" s="97">
        <v>0</v>
      </c>
    </row>
    <row r="7971" spans="1:6">
      <c r="A7971" s="96" t="s">
        <v>70</v>
      </c>
      <c r="B7971" s="86" t="s">
        <v>216</v>
      </c>
      <c r="C7971" s="86" t="s">
        <v>426</v>
      </c>
      <c r="D7971" s="86" t="s">
        <v>427</v>
      </c>
      <c r="F7971" s="97">
        <v>0</v>
      </c>
    </row>
    <row r="7972" spans="1:6">
      <c r="A7972" s="96" t="s">
        <v>70</v>
      </c>
      <c r="B7972" s="86" t="s">
        <v>216</v>
      </c>
      <c r="C7972" s="86" t="s">
        <v>428</v>
      </c>
      <c r="D7972" s="86" t="s">
        <v>429</v>
      </c>
      <c r="F7972" s="97">
        <v>0</v>
      </c>
    </row>
    <row r="7973" spans="1:6">
      <c r="A7973" s="96" t="s">
        <v>70</v>
      </c>
      <c r="B7973" s="86" t="s">
        <v>216</v>
      </c>
      <c r="C7973" s="86" t="s">
        <v>430</v>
      </c>
      <c r="D7973" s="86" t="s">
        <v>431</v>
      </c>
      <c r="F7973" s="97">
        <v>0</v>
      </c>
    </row>
    <row r="7974" spans="1:6">
      <c r="A7974" s="96" t="s">
        <v>70</v>
      </c>
      <c r="B7974" s="86" t="s">
        <v>216</v>
      </c>
      <c r="C7974" s="86" t="s">
        <v>432</v>
      </c>
      <c r="D7974" s="86" t="s">
        <v>433</v>
      </c>
      <c r="F7974" s="97">
        <v>0</v>
      </c>
    </row>
    <row r="7975" spans="1:6">
      <c r="A7975" s="96" t="s">
        <v>70</v>
      </c>
      <c r="B7975" s="86" t="s">
        <v>216</v>
      </c>
      <c r="C7975" s="86" t="s">
        <v>435</v>
      </c>
      <c r="D7975" s="86" t="s">
        <v>436</v>
      </c>
      <c r="F7975" s="97">
        <v>0</v>
      </c>
    </row>
    <row r="7976" spans="1:6">
      <c r="A7976" s="96" t="s">
        <v>70</v>
      </c>
      <c r="B7976" s="86" t="s">
        <v>216</v>
      </c>
      <c r="C7976" s="86" t="s">
        <v>438</v>
      </c>
      <c r="D7976" s="86" t="s">
        <v>439</v>
      </c>
      <c r="F7976" s="97">
        <v>0</v>
      </c>
    </row>
    <row r="7977" spans="1:6">
      <c r="A7977" s="96" t="s">
        <v>70</v>
      </c>
      <c r="B7977" s="86" t="s">
        <v>216</v>
      </c>
      <c r="C7977" s="86" t="s">
        <v>440</v>
      </c>
      <c r="D7977" s="86" t="s">
        <v>441</v>
      </c>
      <c r="F7977" s="97">
        <v>0</v>
      </c>
    </row>
    <row r="7978" spans="1:6">
      <c r="A7978" s="96" t="s">
        <v>70</v>
      </c>
      <c r="B7978" s="86" t="s">
        <v>216</v>
      </c>
      <c r="C7978" s="86" t="s">
        <v>442</v>
      </c>
      <c r="D7978" s="86" t="s">
        <v>443</v>
      </c>
      <c r="F7978" s="97">
        <v>0</v>
      </c>
    </row>
    <row r="7979" spans="1:6">
      <c r="A7979" s="96" t="s">
        <v>70</v>
      </c>
      <c r="B7979" s="86" t="s">
        <v>216</v>
      </c>
      <c r="C7979" s="86" t="s">
        <v>445</v>
      </c>
      <c r="D7979" s="86" t="s">
        <v>446</v>
      </c>
      <c r="F7979" s="97">
        <v>0</v>
      </c>
    </row>
    <row r="7980" spans="1:6">
      <c r="A7980" s="96" t="s">
        <v>70</v>
      </c>
      <c r="B7980" s="86" t="s">
        <v>216</v>
      </c>
      <c r="C7980" s="86" t="s">
        <v>447</v>
      </c>
      <c r="D7980" s="86" t="s">
        <v>448</v>
      </c>
      <c r="F7980" s="97">
        <v>0</v>
      </c>
    </row>
    <row r="7981" spans="1:6">
      <c r="A7981" s="96" t="s">
        <v>70</v>
      </c>
      <c r="B7981" s="86" t="s">
        <v>216</v>
      </c>
      <c r="C7981" s="86" t="s">
        <v>449</v>
      </c>
      <c r="D7981" s="86" t="s">
        <v>450</v>
      </c>
      <c r="F7981" s="97">
        <v>0</v>
      </c>
    </row>
    <row r="7982" spans="1:6">
      <c r="A7982" s="96" t="s">
        <v>70</v>
      </c>
      <c r="B7982" s="86" t="s">
        <v>216</v>
      </c>
      <c r="C7982" s="86" t="s">
        <v>452</v>
      </c>
      <c r="D7982" s="86" t="s">
        <v>453</v>
      </c>
      <c r="F7982" s="97">
        <v>0</v>
      </c>
    </row>
    <row r="7983" spans="1:6">
      <c r="A7983" s="96" t="s">
        <v>70</v>
      </c>
      <c r="B7983" s="86" t="s">
        <v>216</v>
      </c>
      <c r="C7983" s="86" t="s">
        <v>455</v>
      </c>
      <c r="D7983" s="86" t="s">
        <v>456</v>
      </c>
      <c r="F7983" s="97">
        <v>0</v>
      </c>
    </row>
    <row r="7984" spans="1:6">
      <c r="A7984" s="96" t="s">
        <v>70</v>
      </c>
      <c r="B7984" s="86" t="s">
        <v>216</v>
      </c>
      <c r="C7984" s="86" t="s">
        <v>457</v>
      </c>
      <c r="D7984" s="86" t="s">
        <v>458</v>
      </c>
      <c r="F7984" s="97">
        <v>0</v>
      </c>
    </row>
    <row r="7985" spans="1:6">
      <c r="A7985" s="96" t="s">
        <v>70</v>
      </c>
      <c r="B7985" s="86" t="s">
        <v>216</v>
      </c>
      <c r="C7985" s="86" t="s">
        <v>459</v>
      </c>
      <c r="D7985" s="86" t="s">
        <v>460</v>
      </c>
      <c r="F7985" s="97">
        <v>0</v>
      </c>
    </row>
    <row r="7986" spans="1:6">
      <c r="A7986" s="96" t="s">
        <v>70</v>
      </c>
      <c r="B7986" s="86" t="s">
        <v>216</v>
      </c>
      <c r="C7986" s="86" t="s">
        <v>462</v>
      </c>
      <c r="D7986" s="86" t="s">
        <v>463</v>
      </c>
      <c r="F7986" s="97">
        <v>0</v>
      </c>
    </row>
    <row r="7987" spans="1:6">
      <c r="A7987" s="96" t="s">
        <v>70</v>
      </c>
      <c r="B7987" s="86" t="s">
        <v>216</v>
      </c>
      <c r="C7987" s="86" t="s">
        <v>464</v>
      </c>
      <c r="D7987" s="86" t="s">
        <v>465</v>
      </c>
      <c r="F7987" s="97">
        <v>0</v>
      </c>
    </row>
    <row r="7988" spans="1:6">
      <c r="A7988" s="96" t="s">
        <v>70</v>
      </c>
      <c r="B7988" s="86" t="s">
        <v>216</v>
      </c>
      <c r="C7988" s="86" t="s">
        <v>466</v>
      </c>
      <c r="D7988" s="86" t="s">
        <v>467</v>
      </c>
      <c r="F7988" s="97">
        <v>0</v>
      </c>
    </row>
    <row r="7989" spans="1:6">
      <c r="A7989" s="96" t="s">
        <v>70</v>
      </c>
      <c r="B7989" s="86" t="s">
        <v>216</v>
      </c>
      <c r="C7989" s="86" t="s">
        <v>468</v>
      </c>
      <c r="D7989" s="86" t="s">
        <v>469</v>
      </c>
      <c r="F7989" s="97">
        <v>0</v>
      </c>
    </row>
    <row r="7990" spans="1:6">
      <c r="A7990" s="96" t="s">
        <v>70</v>
      </c>
      <c r="B7990" s="86" t="s">
        <v>216</v>
      </c>
      <c r="C7990" s="86" t="s">
        <v>470</v>
      </c>
      <c r="D7990" s="86" t="s">
        <v>471</v>
      </c>
      <c r="F7990" s="97">
        <v>0</v>
      </c>
    </row>
    <row r="7991" spans="1:6">
      <c r="A7991" s="96" t="s">
        <v>70</v>
      </c>
      <c r="B7991" s="86" t="s">
        <v>216</v>
      </c>
      <c r="C7991" s="86" t="s">
        <v>472</v>
      </c>
      <c r="D7991" s="86" t="s">
        <v>473</v>
      </c>
      <c r="F7991" s="97">
        <v>0</v>
      </c>
    </row>
    <row r="7992" spans="1:6">
      <c r="A7992" s="96" t="s">
        <v>70</v>
      </c>
      <c r="B7992" s="86" t="s">
        <v>216</v>
      </c>
      <c r="C7992" s="86" t="s">
        <v>475</v>
      </c>
      <c r="D7992" s="86" t="s">
        <v>476</v>
      </c>
      <c r="F7992" s="97">
        <v>0</v>
      </c>
    </row>
    <row r="7993" spans="1:6">
      <c r="A7993" s="96" t="s">
        <v>70</v>
      </c>
      <c r="B7993" s="86" t="s">
        <v>216</v>
      </c>
      <c r="C7993" s="86" t="s">
        <v>477</v>
      </c>
      <c r="D7993" s="86" t="s">
        <v>478</v>
      </c>
      <c r="F7993" s="97">
        <v>0</v>
      </c>
    </row>
    <row r="7994" spans="1:6">
      <c r="A7994" s="96" t="s">
        <v>70</v>
      </c>
      <c r="B7994" s="86" t="s">
        <v>216</v>
      </c>
      <c r="C7994" s="86" t="s">
        <v>479</v>
      </c>
      <c r="D7994" s="86" t="s">
        <v>480</v>
      </c>
      <c r="F7994" s="97">
        <v>0</v>
      </c>
    </row>
    <row r="7995" spans="1:6">
      <c r="A7995" s="96" t="s">
        <v>70</v>
      </c>
      <c r="B7995" s="86" t="s">
        <v>216</v>
      </c>
      <c r="C7995" s="86" t="s">
        <v>481</v>
      </c>
      <c r="D7995" s="86" t="s">
        <v>482</v>
      </c>
      <c r="F7995" s="97">
        <v>0</v>
      </c>
    </row>
    <row r="7996" spans="1:6">
      <c r="A7996" s="96" t="s">
        <v>70</v>
      </c>
      <c r="B7996" s="86" t="s">
        <v>216</v>
      </c>
      <c r="C7996" s="86" t="s">
        <v>483</v>
      </c>
      <c r="D7996" s="86" t="s">
        <v>484</v>
      </c>
      <c r="F7996" s="97">
        <v>0</v>
      </c>
    </row>
    <row r="7997" spans="1:6">
      <c r="A7997" s="96" t="s">
        <v>70</v>
      </c>
      <c r="B7997" s="86" t="s">
        <v>216</v>
      </c>
      <c r="C7997" s="86" t="s">
        <v>485</v>
      </c>
      <c r="D7997" s="86" t="s">
        <v>486</v>
      </c>
      <c r="F7997" s="97">
        <v>0</v>
      </c>
    </row>
    <row r="7998" spans="1:6">
      <c r="A7998" s="96" t="s">
        <v>70</v>
      </c>
      <c r="B7998" s="86" t="s">
        <v>216</v>
      </c>
      <c r="C7998" s="86" t="s">
        <v>487</v>
      </c>
      <c r="D7998" s="86" t="s">
        <v>488</v>
      </c>
      <c r="F7998" s="97">
        <v>0</v>
      </c>
    </row>
    <row r="7999" spans="1:6">
      <c r="A7999" s="96" t="s">
        <v>70</v>
      </c>
      <c r="B7999" s="86" t="s">
        <v>216</v>
      </c>
      <c r="C7999" s="86" t="s">
        <v>489</v>
      </c>
      <c r="D7999" s="86" t="s">
        <v>490</v>
      </c>
      <c r="F7999" s="97">
        <v>0</v>
      </c>
    </row>
    <row r="8000" spans="1:6">
      <c r="A8000" s="96" t="s">
        <v>70</v>
      </c>
      <c r="B8000" s="86" t="s">
        <v>216</v>
      </c>
      <c r="C8000" s="86" t="s">
        <v>491</v>
      </c>
      <c r="D8000" s="86" t="s">
        <v>492</v>
      </c>
      <c r="F8000" s="97">
        <v>0</v>
      </c>
    </row>
    <row r="8001" spans="1:6">
      <c r="A8001" s="96" t="s">
        <v>70</v>
      </c>
      <c r="B8001" s="86" t="s">
        <v>216</v>
      </c>
      <c r="C8001" s="86" t="s">
        <v>493</v>
      </c>
      <c r="D8001" s="86" t="s">
        <v>494</v>
      </c>
      <c r="F8001" s="97">
        <v>0</v>
      </c>
    </row>
    <row r="8002" spans="1:6">
      <c r="A8002" s="96" t="s">
        <v>70</v>
      </c>
      <c r="B8002" s="86" t="s">
        <v>216</v>
      </c>
      <c r="C8002" s="86" t="s">
        <v>495</v>
      </c>
      <c r="D8002" s="86" t="s">
        <v>496</v>
      </c>
      <c r="F8002" s="97">
        <v>0</v>
      </c>
    </row>
    <row r="8003" spans="1:6">
      <c r="A8003" s="96" t="s">
        <v>70</v>
      </c>
      <c r="B8003" s="86" t="s">
        <v>216</v>
      </c>
      <c r="C8003" s="86" t="s">
        <v>497</v>
      </c>
      <c r="D8003" s="86" t="s">
        <v>498</v>
      </c>
      <c r="F8003" s="97">
        <v>0</v>
      </c>
    </row>
    <row r="8004" spans="1:6">
      <c r="A8004" s="96" t="s">
        <v>70</v>
      </c>
      <c r="B8004" s="86" t="s">
        <v>216</v>
      </c>
      <c r="C8004" s="86" t="s">
        <v>499</v>
      </c>
      <c r="D8004" s="86" t="s">
        <v>500</v>
      </c>
      <c r="F8004" s="97">
        <v>0</v>
      </c>
    </row>
    <row r="8005" spans="1:6">
      <c r="A8005" s="96" t="s">
        <v>70</v>
      </c>
      <c r="B8005" s="86" t="s">
        <v>216</v>
      </c>
      <c r="C8005" s="86" t="s">
        <v>501</v>
      </c>
      <c r="D8005" s="86" t="s">
        <v>502</v>
      </c>
      <c r="F8005" s="97">
        <v>0</v>
      </c>
    </row>
    <row r="8006" spans="1:6">
      <c r="A8006" s="96" t="s">
        <v>70</v>
      </c>
      <c r="B8006" s="86" t="s">
        <v>216</v>
      </c>
      <c r="C8006" s="86" t="s">
        <v>503</v>
      </c>
      <c r="D8006" s="86" t="s">
        <v>504</v>
      </c>
      <c r="F8006" s="97">
        <v>0</v>
      </c>
    </row>
    <row r="8007" spans="1:6">
      <c r="A8007" s="96" t="s">
        <v>70</v>
      </c>
      <c r="B8007" s="86" t="s">
        <v>216</v>
      </c>
      <c r="C8007" s="86" t="s">
        <v>505</v>
      </c>
      <c r="D8007" s="86" t="s">
        <v>506</v>
      </c>
      <c r="F8007" s="97">
        <v>0</v>
      </c>
    </row>
    <row r="8008" spans="1:6">
      <c r="A8008" s="96" t="s">
        <v>70</v>
      </c>
      <c r="B8008" s="86" t="s">
        <v>216</v>
      </c>
      <c r="C8008" s="86" t="s">
        <v>507</v>
      </c>
      <c r="D8008" s="86" t="s">
        <v>508</v>
      </c>
      <c r="F8008" s="97">
        <v>0</v>
      </c>
    </row>
    <row r="8009" spans="1:6">
      <c r="A8009" s="96" t="s">
        <v>70</v>
      </c>
      <c r="B8009" s="86" t="s">
        <v>216</v>
      </c>
      <c r="C8009" s="86" t="s">
        <v>509</v>
      </c>
      <c r="D8009" s="86" t="s">
        <v>510</v>
      </c>
      <c r="F8009" s="97">
        <v>0</v>
      </c>
    </row>
    <row r="8010" spans="1:6">
      <c r="A8010" s="96" t="s">
        <v>70</v>
      </c>
      <c r="B8010" s="86" t="s">
        <v>216</v>
      </c>
      <c r="C8010" s="86" t="s">
        <v>511</v>
      </c>
      <c r="D8010" s="86" t="s">
        <v>512</v>
      </c>
      <c r="F8010" s="97">
        <v>0</v>
      </c>
    </row>
    <row r="8011" spans="1:6">
      <c r="A8011" s="96" t="s">
        <v>70</v>
      </c>
      <c r="B8011" s="86" t="s">
        <v>216</v>
      </c>
      <c r="C8011" s="86" t="s">
        <v>513</v>
      </c>
      <c r="D8011" s="86" t="s">
        <v>514</v>
      </c>
      <c r="F8011" s="97">
        <v>0</v>
      </c>
    </row>
    <row r="8012" spans="1:6">
      <c r="A8012" s="96" t="s">
        <v>70</v>
      </c>
      <c r="B8012" s="86" t="s">
        <v>216</v>
      </c>
      <c r="C8012" s="86" t="s">
        <v>515</v>
      </c>
      <c r="D8012" s="86" t="s">
        <v>516</v>
      </c>
      <c r="F8012" s="97">
        <v>0</v>
      </c>
    </row>
    <row r="8013" spans="1:6">
      <c r="A8013" s="96" t="s">
        <v>70</v>
      </c>
      <c r="B8013" s="86" t="s">
        <v>216</v>
      </c>
      <c r="C8013" s="86" t="s">
        <v>517</v>
      </c>
      <c r="D8013" s="86" t="s">
        <v>518</v>
      </c>
      <c r="F8013" s="97">
        <v>0</v>
      </c>
    </row>
    <row r="8014" spans="1:6">
      <c r="A8014" s="96" t="s">
        <v>70</v>
      </c>
      <c r="B8014" s="86" t="s">
        <v>216</v>
      </c>
      <c r="C8014" s="86" t="s">
        <v>519</v>
      </c>
      <c r="D8014" s="86" t="s">
        <v>520</v>
      </c>
      <c r="F8014" s="97">
        <v>0</v>
      </c>
    </row>
    <row r="8015" spans="1:6">
      <c r="A8015" s="96" t="s">
        <v>70</v>
      </c>
      <c r="B8015" s="86" t="s">
        <v>216</v>
      </c>
      <c r="C8015" s="86" t="s">
        <v>521</v>
      </c>
      <c r="D8015" s="86" t="s">
        <v>522</v>
      </c>
      <c r="F8015" s="97">
        <v>0</v>
      </c>
    </row>
    <row r="8016" spans="1:6">
      <c r="A8016" s="96" t="s">
        <v>70</v>
      </c>
      <c r="B8016" s="86" t="s">
        <v>216</v>
      </c>
      <c r="C8016" s="86" t="s">
        <v>523</v>
      </c>
      <c r="D8016" s="86" t="s">
        <v>467</v>
      </c>
      <c r="F8016" s="97">
        <v>0</v>
      </c>
    </row>
    <row r="8017" spans="1:6">
      <c r="A8017" s="96" t="s">
        <v>70</v>
      </c>
      <c r="B8017" s="86" t="s">
        <v>216</v>
      </c>
      <c r="C8017" s="86" t="s">
        <v>524</v>
      </c>
      <c r="D8017" s="86" t="s">
        <v>525</v>
      </c>
      <c r="F8017" s="97">
        <v>0</v>
      </c>
    </row>
    <row r="8018" spans="1:6">
      <c r="A8018" s="96" t="s">
        <v>70</v>
      </c>
      <c r="B8018" s="86" t="s">
        <v>216</v>
      </c>
      <c r="C8018" s="86" t="s">
        <v>526</v>
      </c>
      <c r="D8018" s="86" t="s">
        <v>527</v>
      </c>
      <c r="F8018" s="97">
        <v>0</v>
      </c>
    </row>
    <row r="8019" spans="1:6">
      <c r="A8019" s="96" t="s">
        <v>70</v>
      </c>
      <c r="B8019" s="86" t="s">
        <v>216</v>
      </c>
      <c r="C8019" s="86" t="s">
        <v>528</v>
      </c>
      <c r="D8019" s="86" t="s">
        <v>478</v>
      </c>
      <c r="F8019" s="97">
        <v>0</v>
      </c>
    </row>
    <row r="8020" spans="1:6">
      <c r="A8020" s="96" t="s">
        <v>70</v>
      </c>
      <c r="B8020" s="86" t="s">
        <v>216</v>
      </c>
      <c r="C8020" s="86" t="s">
        <v>529</v>
      </c>
      <c r="D8020" s="86" t="s">
        <v>530</v>
      </c>
      <c r="F8020" s="97">
        <v>0</v>
      </c>
    </row>
    <row r="8021" spans="1:6">
      <c r="A8021" s="96" t="s">
        <v>70</v>
      </c>
      <c r="B8021" s="86" t="s">
        <v>216</v>
      </c>
      <c r="C8021" s="86" t="s">
        <v>531</v>
      </c>
      <c r="D8021" s="86" t="s">
        <v>532</v>
      </c>
      <c r="F8021" s="97">
        <v>0</v>
      </c>
    </row>
    <row r="8022" spans="1:6">
      <c r="A8022" s="96" t="s">
        <v>70</v>
      </c>
      <c r="B8022" s="86" t="s">
        <v>216</v>
      </c>
      <c r="C8022" s="86" t="s">
        <v>533</v>
      </c>
      <c r="D8022" s="86" t="s">
        <v>534</v>
      </c>
      <c r="F8022" s="97">
        <v>0</v>
      </c>
    </row>
    <row r="8023" spans="1:6">
      <c r="A8023" s="96" t="s">
        <v>70</v>
      </c>
      <c r="B8023" s="86" t="s">
        <v>216</v>
      </c>
      <c r="C8023" s="86" t="s">
        <v>535</v>
      </c>
      <c r="D8023" s="86" t="s">
        <v>536</v>
      </c>
      <c r="F8023" s="97">
        <v>0</v>
      </c>
    </row>
    <row r="8024" spans="1:6">
      <c r="A8024" s="96" t="s">
        <v>70</v>
      </c>
      <c r="B8024" s="86" t="s">
        <v>216</v>
      </c>
      <c r="C8024" s="86" t="s">
        <v>537</v>
      </c>
      <c r="D8024" s="86" t="s">
        <v>538</v>
      </c>
      <c r="F8024" s="97">
        <v>0</v>
      </c>
    </row>
    <row r="8025" spans="1:6">
      <c r="A8025" s="96" t="s">
        <v>70</v>
      </c>
      <c r="B8025" s="86" t="s">
        <v>216</v>
      </c>
      <c r="C8025" s="86" t="s">
        <v>539</v>
      </c>
      <c r="D8025" s="86" t="s">
        <v>540</v>
      </c>
      <c r="F8025" s="97">
        <v>0</v>
      </c>
    </row>
    <row r="8026" spans="1:6">
      <c r="A8026" s="96" t="s">
        <v>70</v>
      </c>
      <c r="B8026" s="86" t="s">
        <v>216</v>
      </c>
      <c r="C8026" s="86" t="s">
        <v>541</v>
      </c>
      <c r="D8026" s="86" t="s">
        <v>542</v>
      </c>
      <c r="F8026" s="97">
        <v>0</v>
      </c>
    </row>
    <row r="8027" spans="1:6">
      <c r="A8027" s="96" t="s">
        <v>70</v>
      </c>
      <c r="B8027" s="86" t="s">
        <v>216</v>
      </c>
      <c r="C8027" s="86" t="s">
        <v>543</v>
      </c>
      <c r="D8027" s="86" t="s">
        <v>544</v>
      </c>
      <c r="F8027" s="97">
        <v>0</v>
      </c>
    </row>
    <row r="8028" spans="1:6">
      <c r="A8028" s="96" t="s">
        <v>70</v>
      </c>
      <c r="B8028" s="86" t="s">
        <v>216</v>
      </c>
      <c r="C8028" s="86" t="s">
        <v>545</v>
      </c>
      <c r="D8028" s="86" t="s">
        <v>546</v>
      </c>
      <c r="F8028" s="97">
        <v>0</v>
      </c>
    </row>
    <row r="8029" spans="1:6">
      <c r="A8029" s="96" t="s">
        <v>70</v>
      </c>
      <c r="B8029" s="86" t="s">
        <v>216</v>
      </c>
      <c r="C8029" s="86" t="s">
        <v>547</v>
      </c>
      <c r="D8029" s="86" t="s">
        <v>548</v>
      </c>
      <c r="F8029" s="97">
        <v>0</v>
      </c>
    </row>
    <row r="8030" spans="1:6">
      <c r="A8030" s="96" t="s">
        <v>70</v>
      </c>
      <c r="B8030" s="86" t="s">
        <v>216</v>
      </c>
      <c r="C8030" s="86" t="s">
        <v>549</v>
      </c>
      <c r="D8030" s="86" t="s">
        <v>550</v>
      </c>
      <c r="F8030" s="97">
        <v>0</v>
      </c>
    </row>
    <row r="8031" spans="1:6">
      <c r="A8031" s="96" t="s">
        <v>70</v>
      </c>
      <c r="B8031" s="86" t="s">
        <v>216</v>
      </c>
      <c r="C8031" s="86" t="s">
        <v>551</v>
      </c>
      <c r="D8031" s="86" t="s">
        <v>552</v>
      </c>
      <c r="F8031" s="97">
        <v>0</v>
      </c>
    </row>
    <row r="8032" spans="1:6">
      <c r="A8032" s="96" t="s">
        <v>70</v>
      </c>
      <c r="B8032" s="86" t="s">
        <v>216</v>
      </c>
      <c r="C8032" s="86" t="s">
        <v>553</v>
      </c>
      <c r="D8032" s="86" t="s">
        <v>554</v>
      </c>
      <c r="F8032" s="97">
        <v>0</v>
      </c>
    </row>
    <row r="8033" spans="1:6">
      <c r="A8033" s="96" t="s">
        <v>70</v>
      </c>
      <c r="B8033" s="86" t="s">
        <v>216</v>
      </c>
      <c r="C8033" s="86" t="s">
        <v>555</v>
      </c>
      <c r="D8033" s="86" t="s">
        <v>556</v>
      </c>
      <c r="F8033" s="97">
        <v>0</v>
      </c>
    </row>
    <row r="8034" spans="1:6">
      <c r="A8034" s="96" t="s">
        <v>70</v>
      </c>
      <c r="B8034" s="86" t="s">
        <v>216</v>
      </c>
      <c r="C8034" s="86" t="s">
        <v>557</v>
      </c>
      <c r="D8034" s="86" t="s">
        <v>558</v>
      </c>
      <c r="F8034" s="97">
        <v>0</v>
      </c>
    </row>
    <row r="8035" spans="1:6">
      <c r="A8035" s="96" t="s">
        <v>70</v>
      </c>
      <c r="B8035" s="86" t="s">
        <v>216</v>
      </c>
      <c r="C8035" s="86" t="s">
        <v>559</v>
      </c>
      <c r="D8035" s="86" t="s">
        <v>560</v>
      </c>
      <c r="F8035" s="97">
        <v>0</v>
      </c>
    </row>
    <row r="8036" spans="1:6">
      <c r="A8036" s="96" t="s">
        <v>70</v>
      </c>
      <c r="B8036" s="86" t="s">
        <v>216</v>
      </c>
      <c r="C8036" s="86" t="s">
        <v>561</v>
      </c>
      <c r="D8036" s="86" t="s">
        <v>562</v>
      </c>
      <c r="F8036" s="97">
        <v>0</v>
      </c>
    </row>
    <row r="8037" spans="1:6">
      <c r="A8037" s="96" t="s">
        <v>70</v>
      </c>
      <c r="B8037" s="86" t="s">
        <v>216</v>
      </c>
      <c r="C8037" s="86" t="s">
        <v>563</v>
      </c>
      <c r="D8037" s="86" t="s">
        <v>564</v>
      </c>
      <c r="F8037" s="97">
        <v>0</v>
      </c>
    </row>
    <row r="8038" spans="1:6">
      <c r="A8038" s="96" t="s">
        <v>70</v>
      </c>
      <c r="B8038" s="86" t="s">
        <v>216</v>
      </c>
      <c r="C8038" s="86" t="s">
        <v>565</v>
      </c>
      <c r="D8038" s="86" t="s">
        <v>566</v>
      </c>
      <c r="F8038" s="97">
        <v>0</v>
      </c>
    </row>
    <row r="8039" spans="1:6">
      <c r="A8039" s="96" t="s">
        <v>70</v>
      </c>
      <c r="B8039" s="86" t="s">
        <v>216</v>
      </c>
      <c r="C8039" s="86" t="s">
        <v>568</v>
      </c>
      <c r="D8039" s="86" t="s">
        <v>569</v>
      </c>
      <c r="F8039" s="97">
        <v>0</v>
      </c>
    </row>
    <row r="8040" spans="1:6">
      <c r="A8040" s="96" t="s">
        <v>70</v>
      </c>
      <c r="B8040" s="86" t="s">
        <v>216</v>
      </c>
      <c r="C8040" s="86" t="s">
        <v>570</v>
      </c>
      <c r="D8040" s="86" t="s">
        <v>571</v>
      </c>
      <c r="F8040" s="97">
        <v>0</v>
      </c>
    </row>
    <row r="8041" spans="1:6">
      <c r="A8041" s="96" t="s">
        <v>70</v>
      </c>
      <c r="B8041" s="86" t="s">
        <v>216</v>
      </c>
      <c r="C8041" s="86" t="s">
        <v>572</v>
      </c>
      <c r="D8041" s="86" t="s">
        <v>573</v>
      </c>
      <c r="F8041" s="97">
        <v>0</v>
      </c>
    </row>
    <row r="8042" spans="1:6">
      <c r="A8042" s="96" t="s">
        <v>70</v>
      </c>
      <c r="B8042" s="86" t="s">
        <v>216</v>
      </c>
      <c r="C8042" s="86" t="s">
        <v>574</v>
      </c>
      <c r="D8042" s="86" t="s">
        <v>575</v>
      </c>
      <c r="F8042" s="97">
        <v>0</v>
      </c>
    </row>
    <row r="8043" spans="1:6">
      <c r="A8043" s="96" t="s">
        <v>70</v>
      </c>
      <c r="B8043" s="86" t="s">
        <v>216</v>
      </c>
      <c r="C8043" s="86" t="s">
        <v>576</v>
      </c>
      <c r="D8043" s="86" t="s">
        <v>577</v>
      </c>
      <c r="F8043" s="97">
        <v>0</v>
      </c>
    </row>
    <row r="8044" spans="1:6">
      <c r="A8044" s="96" t="s">
        <v>70</v>
      </c>
      <c r="B8044" s="86" t="s">
        <v>216</v>
      </c>
      <c r="C8044" s="86" t="s">
        <v>578</v>
      </c>
      <c r="D8044" s="86" t="s">
        <v>579</v>
      </c>
      <c r="F8044" s="97">
        <v>0</v>
      </c>
    </row>
    <row r="8045" spans="1:6">
      <c r="A8045" s="96" t="s">
        <v>70</v>
      </c>
      <c r="B8045" s="86" t="s">
        <v>216</v>
      </c>
      <c r="C8045" s="86" t="s">
        <v>580</v>
      </c>
      <c r="D8045" s="88" t="s">
        <v>581</v>
      </c>
      <c r="F8045" s="97">
        <v>0</v>
      </c>
    </row>
    <row r="8046" spans="1:6">
      <c r="A8046" s="96" t="s">
        <v>70</v>
      </c>
      <c r="B8046" s="86" t="s">
        <v>216</v>
      </c>
      <c r="C8046" s="86" t="s">
        <v>587</v>
      </c>
      <c r="D8046" s="86" t="s">
        <v>588</v>
      </c>
      <c r="F8046" s="97">
        <v>0</v>
      </c>
    </row>
    <row r="8047" spans="1:6">
      <c r="A8047" s="96" t="s">
        <v>70</v>
      </c>
      <c r="B8047" s="86" t="s">
        <v>216</v>
      </c>
      <c r="C8047" s="86" t="s">
        <v>591</v>
      </c>
      <c r="D8047" s="88" t="s">
        <v>592</v>
      </c>
      <c r="F8047" s="97">
        <v>0</v>
      </c>
    </row>
    <row r="8048" spans="1:6">
      <c r="A8048" s="96" t="s">
        <v>70</v>
      </c>
      <c r="B8048" s="86" t="s">
        <v>216</v>
      </c>
      <c r="C8048" s="86" t="s">
        <v>594</v>
      </c>
      <c r="D8048" s="86" t="s">
        <v>595</v>
      </c>
      <c r="F8048" s="97">
        <v>0</v>
      </c>
    </row>
    <row r="8049" spans="1:6">
      <c r="A8049" s="96" t="s">
        <v>70</v>
      </c>
      <c r="B8049" s="86" t="s">
        <v>216</v>
      </c>
      <c r="C8049" s="86" t="s">
        <v>596</v>
      </c>
      <c r="D8049" s="86" t="s">
        <v>597</v>
      </c>
      <c r="F8049" s="97">
        <v>0</v>
      </c>
    </row>
    <row r="8050" spans="1:6">
      <c r="A8050" s="96" t="s">
        <v>70</v>
      </c>
      <c r="B8050" s="86" t="s">
        <v>216</v>
      </c>
      <c r="C8050" s="86" t="s">
        <v>598</v>
      </c>
      <c r="D8050" s="86" t="s">
        <v>599</v>
      </c>
      <c r="F8050" s="97">
        <v>0</v>
      </c>
    </row>
    <row r="8051" spans="1:6">
      <c r="A8051" s="96" t="s">
        <v>70</v>
      </c>
      <c r="B8051" s="86" t="s">
        <v>216</v>
      </c>
      <c r="C8051" s="86" t="s">
        <v>600</v>
      </c>
      <c r="D8051" s="86" t="s">
        <v>601</v>
      </c>
      <c r="F8051" s="97">
        <v>0</v>
      </c>
    </row>
    <row r="8052" spans="1:6">
      <c r="A8052" s="96" t="s">
        <v>70</v>
      </c>
      <c r="B8052" s="86" t="s">
        <v>216</v>
      </c>
      <c r="C8052" s="86" t="s">
        <v>602</v>
      </c>
      <c r="D8052" s="86" t="s">
        <v>603</v>
      </c>
      <c r="F8052" s="97">
        <v>0</v>
      </c>
    </row>
    <row r="8053" spans="1:6">
      <c r="A8053" s="96" t="s">
        <v>70</v>
      </c>
      <c r="B8053" s="86" t="s">
        <v>216</v>
      </c>
      <c r="C8053" s="86" t="s">
        <v>604</v>
      </c>
      <c r="D8053" s="88" t="s">
        <v>605</v>
      </c>
      <c r="F8053" s="97">
        <v>0</v>
      </c>
    </row>
    <row r="8054" spans="1:6">
      <c r="A8054" s="96" t="s">
        <v>70</v>
      </c>
      <c r="B8054" s="86" t="s">
        <v>216</v>
      </c>
      <c r="C8054" s="86" t="s">
        <v>607</v>
      </c>
      <c r="D8054" s="88" t="s">
        <v>608</v>
      </c>
      <c r="F8054" s="97">
        <v>0</v>
      </c>
    </row>
    <row r="8055" spans="1:6">
      <c r="A8055" s="96" t="s">
        <v>70</v>
      </c>
      <c r="B8055" s="86" t="s">
        <v>216</v>
      </c>
      <c r="C8055" s="86" t="s">
        <v>609</v>
      </c>
      <c r="D8055" s="86" t="s">
        <v>610</v>
      </c>
      <c r="F8055" s="97">
        <v>0</v>
      </c>
    </row>
    <row r="8056" spans="1:6">
      <c r="A8056" s="96" t="s">
        <v>70</v>
      </c>
      <c r="B8056" s="86" t="s">
        <v>216</v>
      </c>
      <c r="C8056" s="86" t="s">
        <v>611</v>
      </c>
      <c r="D8056" s="86" t="s">
        <v>612</v>
      </c>
      <c r="F8056" s="97">
        <v>0</v>
      </c>
    </row>
    <row r="8057" spans="1:6">
      <c r="A8057" s="96" t="s">
        <v>70</v>
      </c>
      <c r="B8057" s="86" t="s">
        <v>216</v>
      </c>
      <c r="C8057" s="86" t="s">
        <v>613</v>
      </c>
      <c r="D8057" s="86" t="s">
        <v>614</v>
      </c>
      <c r="F8057" s="97">
        <v>0</v>
      </c>
    </row>
    <row r="8058" spans="1:6">
      <c r="A8058" s="96" t="s">
        <v>70</v>
      </c>
      <c r="B8058" s="86" t="s">
        <v>216</v>
      </c>
      <c r="C8058" s="86" t="s">
        <v>615</v>
      </c>
      <c r="D8058" s="86" t="s">
        <v>616</v>
      </c>
      <c r="F8058" s="97">
        <v>0</v>
      </c>
    </row>
    <row r="8059" spans="1:6">
      <c r="A8059" s="96" t="s">
        <v>70</v>
      </c>
      <c r="B8059" s="86" t="s">
        <v>216</v>
      </c>
      <c r="C8059" s="86" t="s">
        <v>617</v>
      </c>
      <c r="D8059" s="86" t="s">
        <v>618</v>
      </c>
      <c r="F8059" s="97">
        <v>0</v>
      </c>
    </row>
    <row r="8060" spans="1:6">
      <c r="A8060" s="96" t="s">
        <v>70</v>
      </c>
      <c r="B8060" s="86" t="s">
        <v>216</v>
      </c>
      <c r="C8060" s="86" t="s">
        <v>619</v>
      </c>
      <c r="D8060" s="86" t="s">
        <v>620</v>
      </c>
      <c r="F8060" s="97">
        <v>0</v>
      </c>
    </row>
    <row r="8061" spans="1:6">
      <c r="A8061" s="96" t="s">
        <v>70</v>
      </c>
      <c r="B8061" s="86" t="s">
        <v>216</v>
      </c>
      <c r="C8061" s="86" t="s">
        <v>621</v>
      </c>
      <c r="D8061" s="86" t="s">
        <v>622</v>
      </c>
      <c r="F8061" s="97">
        <v>0</v>
      </c>
    </row>
    <row r="8062" spans="1:6">
      <c r="A8062" s="96" t="s">
        <v>70</v>
      </c>
      <c r="B8062" s="86" t="s">
        <v>216</v>
      </c>
      <c r="C8062" s="86" t="s">
        <v>623</v>
      </c>
      <c r="D8062" s="86" t="s">
        <v>624</v>
      </c>
      <c r="F8062" s="97">
        <v>0</v>
      </c>
    </row>
    <row r="8063" spans="1:6">
      <c r="A8063" s="96" t="s">
        <v>70</v>
      </c>
      <c r="B8063" s="86" t="s">
        <v>216</v>
      </c>
      <c r="C8063" s="86" t="s">
        <v>625</v>
      </c>
      <c r="D8063" s="86" t="s">
        <v>626</v>
      </c>
      <c r="F8063" s="97">
        <v>0</v>
      </c>
    </row>
    <row r="8064" spans="1:6">
      <c r="A8064" s="96" t="s">
        <v>70</v>
      </c>
      <c r="B8064" s="86" t="s">
        <v>216</v>
      </c>
      <c r="C8064" s="86" t="s">
        <v>628</v>
      </c>
      <c r="D8064" s="86" t="s">
        <v>629</v>
      </c>
      <c r="F8064" s="97">
        <v>0</v>
      </c>
    </row>
    <row r="8065" spans="1:6">
      <c r="A8065" s="96" t="s">
        <v>70</v>
      </c>
      <c r="B8065" s="86" t="s">
        <v>216</v>
      </c>
      <c r="C8065" s="89" t="s">
        <v>632</v>
      </c>
      <c r="D8065" s="86" t="s">
        <v>633</v>
      </c>
      <c r="F8065" s="97">
        <v>0</v>
      </c>
    </row>
    <row r="8066" spans="1:6">
      <c r="A8066" s="96" t="s">
        <v>70</v>
      </c>
      <c r="B8066" s="86" t="s">
        <v>216</v>
      </c>
      <c r="C8066" s="90" t="s">
        <v>635</v>
      </c>
      <c r="D8066" s="90" t="s">
        <v>636</v>
      </c>
      <c r="F8066" s="97">
        <v>0</v>
      </c>
    </row>
    <row r="8067" spans="1:6">
      <c r="A8067" s="96" t="s">
        <v>70</v>
      </c>
      <c r="B8067" s="86" t="s">
        <v>216</v>
      </c>
      <c r="C8067" s="86" t="s">
        <v>638</v>
      </c>
      <c r="D8067" s="86" t="s">
        <v>639</v>
      </c>
      <c r="F8067" s="98">
        <v>2</v>
      </c>
    </row>
    <row r="8068" spans="1:6">
      <c r="A8068" s="96" t="s">
        <v>70</v>
      </c>
      <c r="B8068" s="86" t="s">
        <v>216</v>
      </c>
      <c r="C8068" s="86" t="s">
        <v>640</v>
      </c>
      <c r="D8068" s="86" t="s">
        <v>641</v>
      </c>
      <c r="F8068" s="97">
        <v>0</v>
      </c>
    </row>
    <row r="8069" spans="1:6">
      <c r="A8069" s="96" t="s">
        <v>70</v>
      </c>
      <c r="B8069" s="86" t="s">
        <v>216</v>
      </c>
      <c r="C8069" s="86" t="s">
        <v>642</v>
      </c>
      <c r="D8069" s="86" t="s">
        <v>643</v>
      </c>
      <c r="F8069" s="97">
        <v>0</v>
      </c>
    </row>
    <row r="8070" spans="1:6">
      <c r="A8070" s="96" t="s">
        <v>70</v>
      </c>
      <c r="B8070" s="86" t="s">
        <v>216</v>
      </c>
      <c r="C8070" s="86" t="s">
        <v>644</v>
      </c>
      <c r="D8070" s="86" t="s">
        <v>645</v>
      </c>
      <c r="F8070" s="97">
        <v>0</v>
      </c>
    </row>
    <row r="8071" spans="1:6">
      <c r="A8071" s="96" t="s">
        <v>70</v>
      </c>
      <c r="B8071" s="86" t="s">
        <v>216</v>
      </c>
      <c r="C8071" s="86" t="s">
        <v>647</v>
      </c>
      <c r="D8071" s="86" t="s">
        <v>648</v>
      </c>
      <c r="F8071" s="97">
        <v>0</v>
      </c>
    </row>
    <row r="8072" spans="1:6">
      <c r="A8072" s="96" t="s">
        <v>70</v>
      </c>
      <c r="B8072" s="86" t="s">
        <v>216</v>
      </c>
      <c r="C8072" s="86" t="s">
        <v>650</v>
      </c>
      <c r="D8072" s="86" t="s">
        <v>651</v>
      </c>
      <c r="F8072" s="97">
        <v>0</v>
      </c>
    </row>
    <row r="8073" spans="1:6">
      <c r="A8073" s="96" t="s">
        <v>70</v>
      </c>
      <c r="B8073" s="86" t="s">
        <v>216</v>
      </c>
      <c r="C8073" s="86" t="s">
        <v>653</v>
      </c>
      <c r="D8073" s="86" t="s">
        <v>654</v>
      </c>
      <c r="F8073" s="97">
        <v>0</v>
      </c>
    </row>
    <row r="8074" spans="1:6">
      <c r="A8074" s="96" t="s">
        <v>70</v>
      </c>
      <c r="B8074" s="86" t="s">
        <v>216</v>
      </c>
      <c r="C8074" s="86" t="s">
        <v>656</v>
      </c>
      <c r="D8074" s="86" t="s">
        <v>657</v>
      </c>
      <c r="F8074" s="97">
        <v>0</v>
      </c>
    </row>
    <row r="8075" spans="1:6">
      <c r="A8075" s="96" t="s">
        <v>70</v>
      </c>
      <c r="B8075" s="86" t="s">
        <v>216</v>
      </c>
      <c r="C8075" s="86" t="s">
        <v>658</v>
      </c>
      <c r="D8075" s="86" t="s">
        <v>659</v>
      </c>
      <c r="F8075" s="97">
        <v>0</v>
      </c>
    </row>
    <row r="8076" spans="1:6">
      <c r="A8076" s="96" t="s">
        <v>70</v>
      </c>
      <c r="B8076" s="86" t="s">
        <v>216</v>
      </c>
      <c r="C8076" s="86" t="s">
        <v>660</v>
      </c>
      <c r="D8076" s="86" t="s">
        <v>661</v>
      </c>
      <c r="F8076" s="97">
        <v>0</v>
      </c>
    </row>
    <row r="8077" spans="1:6">
      <c r="A8077" s="96" t="s">
        <v>70</v>
      </c>
      <c r="B8077" s="86" t="s">
        <v>216</v>
      </c>
      <c r="C8077" s="91" t="s">
        <v>662</v>
      </c>
      <c r="D8077" s="91" t="s">
        <v>663</v>
      </c>
      <c r="F8077" s="97">
        <v>0</v>
      </c>
    </row>
    <row r="8078" spans="1:6">
      <c r="A8078" s="96" t="s">
        <v>70</v>
      </c>
      <c r="B8078" s="86" t="s">
        <v>216</v>
      </c>
      <c r="C8078" s="86" t="s">
        <v>664</v>
      </c>
      <c r="D8078" s="86" t="s">
        <v>665</v>
      </c>
      <c r="F8078" s="97">
        <v>0</v>
      </c>
    </row>
    <row r="8079" spans="1:6">
      <c r="A8079" s="96" t="s">
        <v>70</v>
      </c>
      <c r="B8079" s="86" t="s">
        <v>216</v>
      </c>
      <c r="C8079" s="86" t="s">
        <v>666</v>
      </c>
      <c r="D8079" s="86" t="s">
        <v>667</v>
      </c>
      <c r="F8079" s="97">
        <v>0</v>
      </c>
    </row>
    <row r="8080" spans="1:6">
      <c r="A8080" s="96" t="s">
        <v>70</v>
      </c>
      <c r="B8080" s="86" t="s">
        <v>216</v>
      </c>
      <c r="C8080" s="86" t="s">
        <v>668</v>
      </c>
      <c r="D8080" s="86" t="s">
        <v>669</v>
      </c>
      <c r="F8080" s="97">
        <v>0</v>
      </c>
    </row>
    <row r="8081" spans="1:6">
      <c r="A8081" s="96" t="s">
        <v>70</v>
      </c>
      <c r="B8081" s="86" t="s">
        <v>216</v>
      </c>
      <c r="C8081" s="91" t="s">
        <v>670</v>
      </c>
      <c r="D8081" s="91" t="s">
        <v>671</v>
      </c>
      <c r="F8081" s="97">
        <v>0</v>
      </c>
    </row>
    <row r="8082" spans="1:6">
      <c r="A8082" s="96" t="s">
        <v>70</v>
      </c>
      <c r="B8082" s="86" t="s">
        <v>216</v>
      </c>
      <c r="C8082" s="86" t="s">
        <v>672</v>
      </c>
      <c r="D8082" s="86" t="s">
        <v>673</v>
      </c>
      <c r="F8082" s="97">
        <v>0</v>
      </c>
    </row>
    <row r="8083" spans="1:6">
      <c r="A8083" s="96" t="s">
        <v>70</v>
      </c>
      <c r="B8083" s="86" t="s">
        <v>216</v>
      </c>
      <c r="C8083" s="86" t="s">
        <v>674</v>
      </c>
      <c r="D8083" s="86" t="s">
        <v>675</v>
      </c>
      <c r="F8083" s="97">
        <v>0</v>
      </c>
    </row>
    <row r="8084" spans="1:6">
      <c r="A8084" s="96" t="s">
        <v>70</v>
      </c>
      <c r="B8084" s="86" t="s">
        <v>216</v>
      </c>
      <c r="C8084" s="86" t="s">
        <v>676</v>
      </c>
      <c r="D8084" s="86" t="s">
        <v>677</v>
      </c>
      <c r="F8084" s="97">
        <v>0</v>
      </c>
    </row>
    <row r="8085" spans="1:6">
      <c r="A8085" s="96" t="s">
        <v>70</v>
      </c>
      <c r="B8085" s="86" t="s">
        <v>216</v>
      </c>
      <c r="C8085" s="86" t="s">
        <v>678</v>
      </c>
      <c r="D8085" s="86" t="s">
        <v>679</v>
      </c>
      <c r="F8085" s="97">
        <v>0</v>
      </c>
    </row>
    <row r="8086" spans="1:6">
      <c r="A8086" s="96" t="s">
        <v>70</v>
      </c>
      <c r="B8086" s="86" t="s">
        <v>216</v>
      </c>
      <c r="C8086" s="86" t="s">
        <v>680</v>
      </c>
      <c r="D8086" s="86" t="s">
        <v>681</v>
      </c>
      <c r="F8086" s="97">
        <v>0</v>
      </c>
    </row>
    <row r="8087" spans="1:6">
      <c r="A8087" s="96" t="s">
        <v>70</v>
      </c>
      <c r="B8087" s="86" t="s">
        <v>216</v>
      </c>
      <c r="C8087" s="86" t="s">
        <v>682</v>
      </c>
      <c r="D8087" s="86" t="s">
        <v>683</v>
      </c>
      <c r="F8087" s="97">
        <v>0</v>
      </c>
    </row>
    <row r="8088" spans="1:6">
      <c r="A8088" s="96" t="s">
        <v>70</v>
      </c>
      <c r="B8088" s="86" t="s">
        <v>216</v>
      </c>
      <c r="C8088" s="86" t="s">
        <v>684</v>
      </c>
      <c r="D8088" s="86" t="s">
        <v>685</v>
      </c>
      <c r="F8088" s="97">
        <v>0</v>
      </c>
    </row>
    <row r="8089" spans="1:6">
      <c r="A8089" s="96" t="s">
        <v>70</v>
      </c>
      <c r="B8089" s="86" t="s">
        <v>216</v>
      </c>
      <c r="C8089" s="87" t="s">
        <v>686</v>
      </c>
      <c r="D8089" s="86" t="s">
        <v>687</v>
      </c>
      <c r="F8089" s="97">
        <v>0</v>
      </c>
    </row>
    <row r="8090" spans="1:6">
      <c r="A8090" s="96" t="s">
        <v>70</v>
      </c>
      <c r="B8090" s="86" t="s">
        <v>216</v>
      </c>
      <c r="C8090" s="86" t="s">
        <v>688</v>
      </c>
      <c r="D8090" s="86" t="s">
        <v>689</v>
      </c>
      <c r="F8090" s="97">
        <v>0</v>
      </c>
    </row>
    <row r="8091" spans="1:6">
      <c r="A8091" s="96" t="s">
        <v>70</v>
      </c>
      <c r="B8091" s="86" t="s">
        <v>216</v>
      </c>
      <c r="C8091" s="86" t="s">
        <v>690</v>
      </c>
      <c r="D8091" s="86" t="s">
        <v>691</v>
      </c>
      <c r="F8091" s="97">
        <v>0</v>
      </c>
    </row>
    <row r="8092" spans="1:6">
      <c r="A8092" s="96" t="s">
        <v>70</v>
      </c>
      <c r="B8092" s="86" t="s">
        <v>216</v>
      </c>
      <c r="C8092" s="86" t="s">
        <v>692</v>
      </c>
      <c r="D8092" s="86" t="s">
        <v>693</v>
      </c>
      <c r="F8092" s="97">
        <v>0</v>
      </c>
    </row>
    <row r="8093" spans="1:6">
      <c r="A8093" s="96" t="s">
        <v>70</v>
      </c>
      <c r="B8093" s="86" t="s">
        <v>216</v>
      </c>
      <c r="C8093" s="86" t="s">
        <v>694</v>
      </c>
      <c r="D8093" s="86" t="s">
        <v>695</v>
      </c>
      <c r="F8093" s="97">
        <v>0</v>
      </c>
    </row>
    <row r="8094" spans="1:6">
      <c r="A8094" s="96" t="s">
        <v>70</v>
      </c>
      <c r="B8094" s="86" t="s">
        <v>216</v>
      </c>
      <c r="C8094" s="86" t="s">
        <v>696</v>
      </c>
      <c r="D8094" s="86" t="s">
        <v>697</v>
      </c>
      <c r="F8094" s="97">
        <v>0</v>
      </c>
    </row>
    <row r="8095" spans="1:6">
      <c r="A8095" s="96" t="s">
        <v>70</v>
      </c>
      <c r="B8095" s="86" t="s">
        <v>216</v>
      </c>
      <c r="C8095" s="86" t="s">
        <v>698</v>
      </c>
      <c r="D8095" s="86" t="s">
        <v>699</v>
      </c>
      <c r="F8095" s="97">
        <v>0</v>
      </c>
    </row>
    <row r="8096" spans="1:6">
      <c r="A8096" s="96" t="s">
        <v>70</v>
      </c>
      <c r="B8096" s="86" t="s">
        <v>216</v>
      </c>
      <c r="C8096" s="86" t="s">
        <v>700</v>
      </c>
      <c r="D8096" s="86" t="s">
        <v>701</v>
      </c>
      <c r="F8096" s="98">
        <v>1</v>
      </c>
    </row>
    <row r="8097" spans="1:6">
      <c r="A8097" s="96" t="s">
        <v>70</v>
      </c>
      <c r="B8097" s="86" t="s">
        <v>216</v>
      </c>
      <c r="C8097" s="86" t="s">
        <v>702</v>
      </c>
      <c r="D8097" s="86" t="s">
        <v>703</v>
      </c>
      <c r="F8097" s="97">
        <v>0</v>
      </c>
    </row>
    <row r="8098" spans="1:6">
      <c r="A8098" s="96" t="s">
        <v>70</v>
      </c>
      <c r="B8098" s="86" t="s">
        <v>216</v>
      </c>
      <c r="C8098" s="86" t="s">
        <v>704</v>
      </c>
      <c r="D8098" s="86" t="s">
        <v>705</v>
      </c>
      <c r="F8098" s="97">
        <v>0</v>
      </c>
    </row>
    <row r="8099" spans="1:6">
      <c r="A8099" s="96" t="s">
        <v>70</v>
      </c>
      <c r="B8099" s="86" t="s">
        <v>216</v>
      </c>
      <c r="C8099" s="86" t="s">
        <v>706</v>
      </c>
      <c r="D8099" s="86" t="s">
        <v>707</v>
      </c>
      <c r="F8099" s="97">
        <v>0</v>
      </c>
    </row>
    <row r="8100" spans="1:6">
      <c r="A8100" s="96" t="s">
        <v>70</v>
      </c>
      <c r="B8100" s="86" t="s">
        <v>216</v>
      </c>
      <c r="C8100" s="86" t="s">
        <v>708</v>
      </c>
      <c r="D8100" s="86" t="s">
        <v>709</v>
      </c>
      <c r="F8100" s="97">
        <v>0</v>
      </c>
    </row>
    <row r="8101" spans="1:6">
      <c r="A8101" s="96" t="s">
        <v>70</v>
      </c>
      <c r="B8101" s="86" t="s">
        <v>216</v>
      </c>
      <c r="C8101" s="86" t="s">
        <v>710</v>
      </c>
      <c r="D8101" s="86" t="s">
        <v>711</v>
      </c>
      <c r="F8101" s="97">
        <v>0</v>
      </c>
    </row>
    <row r="8102" spans="1:6">
      <c r="A8102" s="96" t="s">
        <v>70</v>
      </c>
      <c r="B8102" s="86" t="s">
        <v>216</v>
      </c>
      <c r="C8102" s="86" t="s">
        <v>712</v>
      </c>
      <c r="D8102" s="86" t="s">
        <v>713</v>
      </c>
      <c r="F8102" s="97">
        <v>0</v>
      </c>
    </row>
    <row r="8103" spans="1:6">
      <c r="A8103" s="96" t="s">
        <v>70</v>
      </c>
      <c r="B8103" s="86" t="s">
        <v>216</v>
      </c>
      <c r="C8103" s="86" t="s">
        <v>714</v>
      </c>
      <c r="D8103" s="86" t="s">
        <v>715</v>
      </c>
      <c r="F8103" s="97">
        <v>0</v>
      </c>
    </row>
    <row r="8104" spans="1:6">
      <c r="A8104" s="96" t="s">
        <v>70</v>
      </c>
      <c r="B8104" s="86" t="s">
        <v>216</v>
      </c>
      <c r="C8104" s="86" t="s">
        <v>716</v>
      </c>
      <c r="D8104" s="86" t="s">
        <v>717</v>
      </c>
      <c r="F8104" s="97">
        <v>0</v>
      </c>
    </row>
    <row r="8105" spans="1:6">
      <c r="A8105" s="96" t="s">
        <v>70</v>
      </c>
      <c r="B8105" s="86" t="s">
        <v>216</v>
      </c>
      <c r="C8105" s="86" t="s">
        <v>718</v>
      </c>
      <c r="D8105" s="86" t="s">
        <v>719</v>
      </c>
      <c r="F8105" s="97">
        <v>0</v>
      </c>
    </row>
    <row r="8106" spans="1:6">
      <c r="A8106" s="96" t="s">
        <v>70</v>
      </c>
      <c r="B8106" s="86" t="s">
        <v>216</v>
      </c>
      <c r="C8106" s="86" t="s">
        <v>720</v>
      </c>
      <c r="D8106" s="86" t="s">
        <v>721</v>
      </c>
      <c r="F8106" s="97">
        <v>0</v>
      </c>
    </row>
    <row r="8107" spans="1:6">
      <c r="A8107" s="96" t="s">
        <v>70</v>
      </c>
      <c r="B8107" s="86" t="s">
        <v>216</v>
      </c>
      <c r="C8107" s="86" t="s">
        <v>722</v>
      </c>
      <c r="D8107" s="86" t="s">
        <v>723</v>
      </c>
      <c r="F8107" s="97">
        <v>0</v>
      </c>
    </row>
    <row r="8108" spans="1:6">
      <c r="A8108" s="96" t="s">
        <v>70</v>
      </c>
      <c r="B8108" s="86" t="s">
        <v>216</v>
      </c>
      <c r="C8108" s="86" t="s">
        <v>724</v>
      </c>
      <c r="D8108" s="86" t="s">
        <v>725</v>
      </c>
      <c r="F8108" s="97">
        <v>0</v>
      </c>
    </row>
    <row r="8109" spans="1:6">
      <c r="A8109" s="96" t="s">
        <v>70</v>
      </c>
      <c r="B8109" s="86" t="s">
        <v>216</v>
      </c>
      <c r="C8109" s="86" t="s">
        <v>726</v>
      </c>
      <c r="D8109" s="86" t="s">
        <v>727</v>
      </c>
      <c r="F8109" s="97">
        <v>0</v>
      </c>
    </row>
    <row r="8110" spans="1:6">
      <c r="A8110" s="96" t="s">
        <v>70</v>
      </c>
      <c r="B8110" s="86" t="s">
        <v>216</v>
      </c>
      <c r="C8110" s="86" t="s">
        <v>728</v>
      </c>
      <c r="D8110" s="86" t="s">
        <v>729</v>
      </c>
      <c r="F8110" s="97">
        <v>0</v>
      </c>
    </row>
    <row r="8111" spans="1:6">
      <c r="A8111" s="96" t="s">
        <v>70</v>
      </c>
      <c r="B8111" s="86" t="s">
        <v>216</v>
      </c>
      <c r="C8111" s="86" t="s">
        <v>730</v>
      </c>
      <c r="D8111" s="86" t="s">
        <v>731</v>
      </c>
      <c r="F8111" s="97">
        <v>0</v>
      </c>
    </row>
    <row r="8112" spans="1:6">
      <c r="A8112" s="96" t="s">
        <v>70</v>
      </c>
      <c r="B8112" s="86" t="s">
        <v>216</v>
      </c>
      <c r="C8112" s="86" t="s">
        <v>732</v>
      </c>
      <c r="D8112" s="86" t="s">
        <v>733</v>
      </c>
      <c r="F8112" s="97">
        <v>0</v>
      </c>
    </row>
    <row r="8113" spans="1:6">
      <c r="A8113" s="96" t="s">
        <v>70</v>
      </c>
      <c r="B8113" s="86" t="s">
        <v>216</v>
      </c>
      <c r="C8113" s="86" t="s">
        <v>734</v>
      </c>
      <c r="D8113" s="86" t="s">
        <v>735</v>
      </c>
      <c r="F8113" s="97">
        <v>0</v>
      </c>
    </row>
    <row r="8114" spans="1:6">
      <c r="A8114" s="96" t="s">
        <v>70</v>
      </c>
      <c r="B8114" s="86" t="s">
        <v>216</v>
      </c>
      <c r="C8114" s="86" t="s">
        <v>736</v>
      </c>
      <c r="D8114" s="86" t="s">
        <v>737</v>
      </c>
      <c r="F8114" s="97">
        <v>0</v>
      </c>
    </row>
    <row r="8115" spans="1:6">
      <c r="A8115" s="96" t="s">
        <v>70</v>
      </c>
      <c r="B8115" s="86" t="s">
        <v>216</v>
      </c>
      <c r="C8115" s="86" t="s">
        <v>738</v>
      </c>
      <c r="D8115" s="86" t="s">
        <v>739</v>
      </c>
      <c r="F8115" s="97">
        <v>0</v>
      </c>
    </row>
    <row r="8116" spans="1:6">
      <c r="A8116" s="96" t="s">
        <v>70</v>
      </c>
      <c r="B8116" s="86" t="s">
        <v>216</v>
      </c>
      <c r="C8116" s="86" t="s">
        <v>740</v>
      </c>
      <c r="D8116" s="86" t="s">
        <v>741</v>
      </c>
      <c r="F8116" s="97">
        <v>0</v>
      </c>
    </row>
    <row r="8117" spans="1:6">
      <c r="A8117" s="96" t="s">
        <v>70</v>
      </c>
      <c r="B8117" s="86" t="s">
        <v>216</v>
      </c>
      <c r="C8117" s="86" t="s">
        <v>742</v>
      </c>
      <c r="D8117" s="86" t="s">
        <v>743</v>
      </c>
      <c r="F8117" s="97">
        <v>0</v>
      </c>
    </row>
    <row r="8118" spans="1:6">
      <c r="A8118" s="96" t="s">
        <v>70</v>
      </c>
      <c r="B8118" s="86" t="s">
        <v>216</v>
      </c>
      <c r="C8118" s="86" t="s">
        <v>744</v>
      </c>
      <c r="D8118" s="86" t="s">
        <v>745</v>
      </c>
      <c r="F8118" s="97">
        <v>0</v>
      </c>
    </row>
    <row r="8119" spans="1:6">
      <c r="A8119" s="96" t="s">
        <v>70</v>
      </c>
      <c r="B8119" s="86" t="s">
        <v>216</v>
      </c>
      <c r="C8119" s="86" t="s">
        <v>746</v>
      </c>
      <c r="D8119" s="86" t="s">
        <v>747</v>
      </c>
      <c r="F8119" s="97">
        <v>0</v>
      </c>
    </row>
    <row r="8120" spans="1:6">
      <c r="A8120" s="96" t="s">
        <v>70</v>
      </c>
      <c r="B8120" s="86" t="s">
        <v>216</v>
      </c>
      <c r="C8120" s="86" t="s">
        <v>748</v>
      </c>
      <c r="D8120" s="86" t="s">
        <v>749</v>
      </c>
      <c r="F8120" s="97">
        <v>0</v>
      </c>
    </row>
    <row r="8121" spans="1:6">
      <c r="A8121" s="96" t="s">
        <v>70</v>
      </c>
      <c r="B8121" s="86" t="s">
        <v>216</v>
      </c>
      <c r="C8121" s="86" t="s">
        <v>750</v>
      </c>
      <c r="D8121" s="86" t="s">
        <v>751</v>
      </c>
      <c r="F8121" s="97">
        <v>0</v>
      </c>
    </row>
    <row r="8122" spans="1:6">
      <c r="A8122" s="96" t="s">
        <v>70</v>
      </c>
      <c r="B8122" s="86" t="s">
        <v>216</v>
      </c>
      <c r="C8122" s="86" t="s">
        <v>752</v>
      </c>
      <c r="D8122" s="86" t="s">
        <v>753</v>
      </c>
      <c r="F8122" s="97">
        <v>0</v>
      </c>
    </row>
    <row r="8123" spans="1:6">
      <c r="A8123" s="96" t="s">
        <v>70</v>
      </c>
      <c r="B8123" s="86" t="s">
        <v>216</v>
      </c>
      <c r="C8123" s="86" t="s">
        <v>754</v>
      </c>
      <c r="D8123" s="86" t="s">
        <v>755</v>
      </c>
      <c r="F8123" s="97">
        <v>0</v>
      </c>
    </row>
    <row r="8124" spans="1:6">
      <c r="A8124" s="96" t="s">
        <v>70</v>
      </c>
      <c r="B8124" s="86" t="s">
        <v>216</v>
      </c>
      <c r="C8124" s="86" t="s">
        <v>756</v>
      </c>
      <c r="D8124" s="86" t="s">
        <v>757</v>
      </c>
      <c r="F8124" s="97">
        <v>0</v>
      </c>
    </row>
    <row r="8125" spans="1:6">
      <c r="A8125" s="96" t="s">
        <v>70</v>
      </c>
      <c r="B8125" s="86" t="s">
        <v>216</v>
      </c>
      <c r="C8125" s="86" t="s">
        <v>758</v>
      </c>
      <c r="D8125" s="86" t="s">
        <v>759</v>
      </c>
      <c r="F8125" s="97">
        <v>0</v>
      </c>
    </row>
    <row r="8126" spans="1:6">
      <c r="A8126" s="96" t="s">
        <v>70</v>
      </c>
      <c r="B8126" s="86" t="s">
        <v>216</v>
      </c>
      <c r="C8126" s="86" t="s">
        <v>760</v>
      </c>
      <c r="D8126" s="86" t="s">
        <v>761</v>
      </c>
      <c r="F8126" s="97">
        <v>0</v>
      </c>
    </row>
    <row r="8127" spans="1:6">
      <c r="A8127" s="96" t="s">
        <v>70</v>
      </c>
      <c r="B8127" s="86" t="s">
        <v>216</v>
      </c>
      <c r="C8127" s="86" t="s">
        <v>762</v>
      </c>
      <c r="D8127" s="86" t="s">
        <v>763</v>
      </c>
      <c r="F8127" s="97">
        <v>0</v>
      </c>
    </row>
    <row r="8128" spans="1:6">
      <c r="A8128" s="96" t="s">
        <v>70</v>
      </c>
      <c r="B8128" s="86" t="s">
        <v>216</v>
      </c>
      <c r="C8128" s="86" t="s">
        <v>764</v>
      </c>
      <c r="D8128" s="86" t="s">
        <v>765</v>
      </c>
      <c r="F8128" s="97">
        <v>0</v>
      </c>
    </row>
    <row r="8129" spans="1:6">
      <c r="A8129" s="96" t="s">
        <v>70</v>
      </c>
      <c r="B8129" s="86" t="s">
        <v>216</v>
      </c>
      <c r="C8129" s="86" t="s">
        <v>766</v>
      </c>
      <c r="D8129" s="86" t="s">
        <v>767</v>
      </c>
      <c r="F8129" s="97">
        <v>0</v>
      </c>
    </row>
    <row r="8130" spans="1:6">
      <c r="A8130" s="96" t="s">
        <v>70</v>
      </c>
      <c r="B8130" s="86" t="s">
        <v>216</v>
      </c>
      <c r="C8130" s="86" t="s">
        <v>768</v>
      </c>
      <c r="D8130" s="86" t="s">
        <v>769</v>
      </c>
      <c r="F8130" s="97">
        <v>0</v>
      </c>
    </row>
    <row r="8131" spans="1:6">
      <c r="A8131" s="96" t="s">
        <v>70</v>
      </c>
      <c r="B8131" s="86" t="s">
        <v>216</v>
      </c>
      <c r="C8131" s="86" t="s">
        <v>770</v>
      </c>
      <c r="D8131" s="86" t="s">
        <v>771</v>
      </c>
      <c r="F8131" s="97">
        <v>0</v>
      </c>
    </row>
    <row r="8132" spans="1:6">
      <c r="A8132" s="96" t="s">
        <v>70</v>
      </c>
      <c r="B8132" s="86" t="s">
        <v>216</v>
      </c>
      <c r="C8132" s="86" t="s">
        <v>772</v>
      </c>
      <c r="D8132" s="86" t="s">
        <v>773</v>
      </c>
      <c r="F8132" s="97">
        <v>0</v>
      </c>
    </row>
    <row r="8133" spans="1:6">
      <c r="A8133" s="96" t="s">
        <v>70</v>
      </c>
      <c r="B8133" s="86" t="s">
        <v>216</v>
      </c>
      <c r="C8133" s="86" t="s">
        <v>774</v>
      </c>
      <c r="D8133" s="86" t="s">
        <v>775</v>
      </c>
      <c r="F8133" s="97">
        <v>0</v>
      </c>
    </row>
    <row r="8134" spans="1:6">
      <c r="A8134" s="96" t="s">
        <v>70</v>
      </c>
      <c r="B8134" s="86" t="s">
        <v>216</v>
      </c>
      <c r="C8134" s="86" t="s">
        <v>776</v>
      </c>
      <c r="D8134" s="86" t="s">
        <v>777</v>
      </c>
      <c r="F8134" s="97">
        <v>0</v>
      </c>
    </row>
    <row r="8135" spans="1:6">
      <c r="A8135" s="96" t="s">
        <v>70</v>
      </c>
      <c r="B8135" s="86" t="s">
        <v>216</v>
      </c>
      <c r="C8135" s="86" t="s">
        <v>778</v>
      </c>
      <c r="D8135" s="86" t="s">
        <v>779</v>
      </c>
      <c r="F8135" s="97">
        <v>0</v>
      </c>
    </row>
    <row r="8136" spans="1:6">
      <c r="A8136" s="96" t="s">
        <v>70</v>
      </c>
      <c r="B8136" s="86" t="s">
        <v>216</v>
      </c>
      <c r="C8136" s="86" t="s">
        <v>780</v>
      </c>
      <c r="D8136" s="86" t="s">
        <v>781</v>
      </c>
      <c r="F8136" s="97">
        <v>0</v>
      </c>
    </row>
    <row r="8137" spans="1:6">
      <c r="A8137" s="96" t="s">
        <v>70</v>
      </c>
      <c r="B8137" s="86" t="s">
        <v>216</v>
      </c>
      <c r="C8137" s="86" t="s">
        <v>782</v>
      </c>
      <c r="D8137" s="86" t="s">
        <v>783</v>
      </c>
      <c r="F8137" s="97">
        <v>0</v>
      </c>
    </row>
    <row r="8138" spans="1:6">
      <c r="A8138" s="96" t="s">
        <v>70</v>
      </c>
      <c r="B8138" s="86" t="s">
        <v>216</v>
      </c>
      <c r="C8138" s="86" t="s">
        <v>784</v>
      </c>
      <c r="D8138" s="86" t="s">
        <v>785</v>
      </c>
      <c r="F8138" s="97">
        <v>0</v>
      </c>
    </row>
    <row r="8139" spans="1:6">
      <c r="A8139" s="96" t="s">
        <v>70</v>
      </c>
      <c r="B8139" s="86" t="s">
        <v>216</v>
      </c>
      <c r="C8139" s="86" t="s">
        <v>786</v>
      </c>
      <c r="D8139" s="86" t="s">
        <v>787</v>
      </c>
      <c r="F8139" s="97">
        <v>0</v>
      </c>
    </row>
    <row r="8140" spans="1:6">
      <c r="A8140" s="96" t="s">
        <v>70</v>
      </c>
      <c r="B8140" s="86" t="s">
        <v>216</v>
      </c>
      <c r="C8140" s="86" t="s">
        <v>788</v>
      </c>
      <c r="D8140" s="86" t="s">
        <v>789</v>
      </c>
      <c r="F8140" s="97">
        <v>0</v>
      </c>
    </row>
    <row r="8141" spans="1:6">
      <c r="A8141" s="96" t="s">
        <v>70</v>
      </c>
      <c r="B8141" s="86" t="s">
        <v>216</v>
      </c>
      <c r="C8141" s="86" t="s">
        <v>790</v>
      </c>
      <c r="D8141" s="86" t="s">
        <v>791</v>
      </c>
      <c r="F8141" s="98">
        <v>1</v>
      </c>
    </row>
    <row r="8142" spans="1:6">
      <c r="A8142" s="96" t="s">
        <v>70</v>
      </c>
      <c r="B8142" s="86" t="s">
        <v>216</v>
      </c>
      <c r="C8142" s="86" t="s">
        <v>792</v>
      </c>
      <c r="D8142" s="86" t="s">
        <v>793</v>
      </c>
      <c r="F8142" s="97">
        <v>0</v>
      </c>
    </row>
    <row r="8143" spans="1:6">
      <c r="A8143" s="96" t="s">
        <v>70</v>
      </c>
      <c r="B8143" s="86" t="s">
        <v>216</v>
      </c>
      <c r="C8143" s="86" t="s">
        <v>794</v>
      </c>
      <c r="D8143" s="86" t="s">
        <v>795</v>
      </c>
      <c r="F8143" s="97">
        <v>0</v>
      </c>
    </row>
    <row r="8144" spans="1:6">
      <c r="A8144" s="96" t="s">
        <v>70</v>
      </c>
      <c r="B8144" s="86" t="s">
        <v>216</v>
      </c>
      <c r="C8144" s="86" t="s">
        <v>796</v>
      </c>
      <c r="D8144" s="86" t="s">
        <v>797</v>
      </c>
      <c r="F8144" s="97">
        <v>0</v>
      </c>
    </row>
    <row r="8145" spans="1:6">
      <c r="A8145" s="96" t="s">
        <v>70</v>
      </c>
      <c r="B8145" s="86" t="s">
        <v>216</v>
      </c>
      <c r="C8145" s="86" t="s">
        <v>798</v>
      </c>
      <c r="D8145" s="86" t="s">
        <v>799</v>
      </c>
      <c r="F8145" s="97">
        <v>0</v>
      </c>
    </row>
    <row r="8146" spans="1:6">
      <c r="A8146" s="96" t="s">
        <v>70</v>
      </c>
      <c r="B8146" s="86" t="s">
        <v>216</v>
      </c>
      <c r="C8146" s="86" t="s">
        <v>800</v>
      </c>
      <c r="D8146" s="86" t="s">
        <v>801</v>
      </c>
      <c r="F8146" s="97">
        <v>0</v>
      </c>
    </row>
    <row r="8147" spans="1:6">
      <c r="A8147" s="96" t="s">
        <v>70</v>
      </c>
      <c r="B8147" s="86" t="s">
        <v>216</v>
      </c>
      <c r="C8147" s="86" t="s">
        <v>802</v>
      </c>
      <c r="D8147" s="86" t="s">
        <v>803</v>
      </c>
      <c r="F8147" s="97">
        <v>0</v>
      </c>
    </row>
    <row r="8148" spans="1:6">
      <c r="A8148" s="96" t="s">
        <v>70</v>
      </c>
      <c r="B8148" s="86" t="s">
        <v>216</v>
      </c>
      <c r="C8148" s="86" t="s">
        <v>805</v>
      </c>
      <c r="D8148" s="86" t="s">
        <v>806</v>
      </c>
      <c r="F8148" s="97">
        <v>0</v>
      </c>
    </row>
    <row r="8149" spans="1:6">
      <c r="A8149" s="96" t="s">
        <v>70</v>
      </c>
      <c r="B8149" s="86" t="s">
        <v>216</v>
      </c>
      <c r="C8149" s="86" t="s">
        <v>807</v>
      </c>
      <c r="D8149" s="86" t="s">
        <v>808</v>
      </c>
      <c r="F8149" s="97">
        <v>0</v>
      </c>
    </row>
    <row r="8150" spans="1:6">
      <c r="A8150" s="96" t="s">
        <v>70</v>
      </c>
      <c r="B8150" s="86" t="s">
        <v>216</v>
      </c>
      <c r="C8150" s="86" t="s">
        <v>809</v>
      </c>
      <c r="D8150" s="86" t="s">
        <v>810</v>
      </c>
      <c r="F8150" s="97">
        <v>0</v>
      </c>
    </row>
    <row r="8151" spans="1:6">
      <c r="A8151" s="96" t="s">
        <v>70</v>
      </c>
      <c r="B8151" s="86" t="s">
        <v>216</v>
      </c>
      <c r="C8151" s="86" t="s">
        <v>811</v>
      </c>
      <c r="D8151" s="86" t="s">
        <v>812</v>
      </c>
      <c r="F8151" s="97">
        <v>0</v>
      </c>
    </row>
    <row r="8152" spans="1:6">
      <c r="A8152" s="96" t="s">
        <v>70</v>
      </c>
      <c r="B8152" s="86" t="s">
        <v>216</v>
      </c>
      <c r="C8152" s="86" t="s">
        <v>813</v>
      </c>
      <c r="D8152" s="86" t="s">
        <v>814</v>
      </c>
      <c r="F8152" s="97">
        <v>0</v>
      </c>
    </row>
    <row r="8153" spans="1:6">
      <c r="A8153" s="96" t="s">
        <v>70</v>
      </c>
      <c r="B8153" s="86" t="s">
        <v>216</v>
      </c>
      <c r="C8153" s="86" t="s">
        <v>815</v>
      </c>
      <c r="D8153" s="86" t="s">
        <v>816</v>
      </c>
      <c r="F8153" s="97">
        <v>0</v>
      </c>
    </row>
    <row r="8154" spans="1:6">
      <c r="A8154" s="96" t="s">
        <v>70</v>
      </c>
      <c r="B8154" s="86" t="s">
        <v>216</v>
      </c>
      <c r="C8154" s="86" t="s">
        <v>817</v>
      </c>
      <c r="D8154" s="86" t="s">
        <v>818</v>
      </c>
      <c r="F8154" s="97">
        <v>0</v>
      </c>
    </row>
    <row r="8155" spans="1:6">
      <c r="A8155" s="96" t="s">
        <v>70</v>
      </c>
      <c r="B8155" s="86" t="s">
        <v>216</v>
      </c>
      <c r="C8155" s="86" t="s">
        <v>819</v>
      </c>
      <c r="D8155" s="86" t="s">
        <v>820</v>
      </c>
      <c r="F8155" s="97">
        <v>0</v>
      </c>
    </row>
    <row r="8156" spans="1:6">
      <c r="A8156" s="96" t="s">
        <v>70</v>
      </c>
      <c r="B8156" s="86" t="s">
        <v>216</v>
      </c>
      <c r="C8156" s="86" t="s">
        <v>821</v>
      </c>
      <c r="D8156" s="86" t="s">
        <v>822</v>
      </c>
      <c r="F8156" s="97">
        <v>0</v>
      </c>
    </row>
    <row r="8157" spans="1:6">
      <c r="A8157" s="96" t="s">
        <v>70</v>
      </c>
      <c r="B8157" s="86" t="s">
        <v>216</v>
      </c>
      <c r="C8157" s="86" t="s">
        <v>823</v>
      </c>
      <c r="D8157" s="86" t="s">
        <v>824</v>
      </c>
      <c r="F8157" s="97">
        <v>0</v>
      </c>
    </row>
    <row r="8158" spans="1:6">
      <c r="A8158" s="96" t="s">
        <v>70</v>
      </c>
      <c r="B8158" s="86" t="s">
        <v>216</v>
      </c>
      <c r="C8158" s="86" t="s">
        <v>825</v>
      </c>
      <c r="D8158" s="86" t="s">
        <v>826</v>
      </c>
      <c r="F8158" s="97">
        <v>0</v>
      </c>
    </row>
    <row r="8159" spans="1:6">
      <c r="A8159" s="96" t="s">
        <v>70</v>
      </c>
      <c r="B8159" s="86" t="s">
        <v>216</v>
      </c>
      <c r="C8159" s="86" t="s">
        <v>827</v>
      </c>
      <c r="D8159" s="86" t="s">
        <v>828</v>
      </c>
      <c r="F8159" s="97">
        <v>0</v>
      </c>
    </row>
    <row r="8160" spans="1:6">
      <c r="A8160" s="96" t="s">
        <v>70</v>
      </c>
      <c r="B8160" s="86" t="s">
        <v>216</v>
      </c>
      <c r="C8160" s="86" t="s">
        <v>829</v>
      </c>
      <c r="D8160" s="86" t="s">
        <v>830</v>
      </c>
      <c r="F8160" s="97">
        <v>0</v>
      </c>
    </row>
    <row r="8161" spans="1:6">
      <c r="A8161" s="96" t="s">
        <v>70</v>
      </c>
      <c r="B8161" s="86" t="s">
        <v>216</v>
      </c>
      <c r="C8161" s="86" t="s">
        <v>831</v>
      </c>
      <c r="D8161" s="86" t="s">
        <v>832</v>
      </c>
      <c r="F8161" s="97">
        <v>0</v>
      </c>
    </row>
    <row r="8162" spans="1:6">
      <c r="A8162" s="96" t="s">
        <v>70</v>
      </c>
      <c r="B8162" s="86" t="s">
        <v>216</v>
      </c>
      <c r="C8162" s="86" t="s">
        <v>833</v>
      </c>
      <c r="D8162" s="86" t="s">
        <v>834</v>
      </c>
      <c r="F8162" s="97">
        <v>0</v>
      </c>
    </row>
    <row r="8163" spans="1:6">
      <c r="A8163" s="96" t="s">
        <v>70</v>
      </c>
      <c r="B8163" s="86" t="s">
        <v>216</v>
      </c>
      <c r="C8163" s="86" t="s">
        <v>835</v>
      </c>
      <c r="D8163" s="86" t="s">
        <v>836</v>
      </c>
      <c r="F8163" s="97">
        <v>0</v>
      </c>
    </row>
    <row r="8164" spans="1:6">
      <c r="A8164" s="96" t="s">
        <v>70</v>
      </c>
      <c r="B8164" s="86" t="s">
        <v>216</v>
      </c>
      <c r="C8164" s="86" t="s">
        <v>837</v>
      </c>
      <c r="D8164" s="86" t="s">
        <v>838</v>
      </c>
      <c r="F8164" s="97">
        <v>0</v>
      </c>
    </row>
    <row r="8165" spans="1:6">
      <c r="A8165" s="96" t="s">
        <v>70</v>
      </c>
      <c r="B8165" s="86" t="s">
        <v>216</v>
      </c>
      <c r="C8165" s="86" t="s">
        <v>839</v>
      </c>
      <c r="D8165" s="86" t="s">
        <v>840</v>
      </c>
      <c r="F8165" s="97">
        <v>0</v>
      </c>
    </row>
    <row r="8166" spans="1:6">
      <c r="A8166" s="96" t="s">
        <v>70</v>
      </c>
      <c r="B8166" s="86" t="s">
        <v>216</v>
      </c>
      <c r="C8166" s="86" t="s">
        <v>841</v>
      </c>
      <c r="D8166" s="86" t="s">
        <v>842</v>
      </c>
      <c r="F8166" s="97">
        <v>0</v>
      </c>
    </row>
    <row r="8167" spans="1:6">
      <c r="A8167" s="96" t="s">
        <v>70</v>
      </c>
      <c r="B8167" s="86" t="s">
        <v>216</v>
      </c>
      <c r="C8167" s="86" t="s">
        <v>844</v>
      </c>
      <c r="D8167" s="86" t="s">
        <v>845</v>
      </c>
      <c r="F8167" s="97">
        <v>0</v>
      </c>
    </row>
    <row r="8168" spans="1:6">
      <c r="A8168" s="96" t="s">
        <v>70</v>
      </c>
      <c r="B8168" s="86" t="s">
        <v>216</v>
      </c>
      <c r="C8168" s="86" t="s">
        <v>846</v>
      </c>
      <c r="D8168" s="86" t="s">
        <v>847</v>
      </c>
      <c r="F8168" s="97">
        <v>0</v>
      </c>
    </row>
    <row r="8169" spans="1:6">
      <c r="A8169" s="96" t="s">
        <v>70</v>
      </c>
      <c r="B8169" s="86" t="s">
        <v>216</v>
      </c>
      <c r="C8169" s="86" t="s">
        <v>848</v>
      </c>
      <c r="D8169" s="86" t="s">
        <v>849</v>
      </c>
      <c r="F8169" s="97">
        <v>0</v>
      </c>
    </row>
    <row r="8170" spans="1:6">
      <c r="A8170" s="96" t="s">
        <v>70</v>
      </c>
      <c r="B8170" s="86" t="s">
        <v>216</v>
      </c>
      <c r="C8170" s="86" t="s">
        <v>850</v>
      </c>
      <c r="D8170" s="86" t="s">
        <v>851</v>
      </c>
      <c r="F8170" s="97">
        <v>0</v>
      </c>
    </row>
    <row r="8171" spans="1:6">
      <c r="A8171" s="96" t="s">
        <v>70</v>
      </c>
      <c r="B8171" s="86" t="s">
        <v>216</v>
      </c>
      <c r="C8171" s="86" t="s">
        <v>852</v>
      </c>
      <c r="D8171" s="86" t="s">
        <v>853</v>
      </c>
      <c r="F8171" s="97">
        <v>0</v>
      </c>
    </row>
    <row r="8172" spans="1:6">
      <c r="A8172" s="96" t="s">
        <v>70</v>
      </c>
      <c r="B8172" s="86" t="s">
        <v>216</v>
      </c>
      <c r="C8172" s="86" t="s">
        <v>854</v>
      </c>
      <c r="D8172" s="86" t="s">
        <v>855</v>
      </c>
      <c r="F8172" s="97">
        <v>0</v>
      </c>
    </row>
    <row r="8173" spans="1:6">
      <c r="A8173" s="96" t="s">
        <v>70</v>
      </c>
      <c r="B8173" s="86" t="s">
        <v>216</v>
      </c>
      <c r="C8173" s="86" t="s">
        <v>856</v>
      </c>
      <c r="D8173" s="86" t="s">
        <v>857</v>
      </c>
      <c r="F8173" s="97">
        <v>0</v>
      </c>
    </row>
    <row r="8174" spans="1:6">
      <c r="A8174" s="96" t="s">
        <v>70</v>
      </c>
      <c r="B8174" s="86" t="s">
        <v>216</v>
      </c>
      <c r="C8174" s="86" t="s">
        <v>858</v>
      </c>
      <c r="D8174" s="86" t="s">
        <v>859</v>
      </c>
      <c r="F8174" s="97">
        <v>0</v>
      </c>
    </row>
    <row r="8175" spans="1:6">
      <c r="A8175" s="96" t="s">
        <v>70</v>
      </c>
      <c r="B8175" s="86" t="s">
        <v>216</v>
      </c>
      <c r="C8175" s="86" t="s">
        <v>860</v>
      </c>
      <c r="D8175" s="86" t="s">
        <v>861</v>
      </c>
      <c r="F8175" s="97">
        <v>0</v>
      </c>
    </row>
    <row r="8176" spans="1:6">
      <c r="A8176" s="96" t="s">
        <v>70</v>
      </c>
      <c r="B8176" s="86" t="s">
        <v>216</v>
      </c>
      <c r="C8176" s="86" t="s">
        <v>862</v>
      </c>
      <c r="D8176" s="86" t="s">
        <v>863</v>
      </c>
      <c r="F8176" s="97">
        <v>0</v>
      </c>
    </row>
    <row r="8177" spans="1:6">
      <c r="A8177" s="96" t="s">
        <v>70</v>
      </c>
      <c r="B8177" s="86" t="s">
        <v>216</v>
      </c>
      <c r="C8177" s="86" t="s">
        <v>864</v>
      </c>
      <c r="D8177" s="86" t="s">
        <v>865</v>
      </c>
      <c r="F8177" s="97">
        <v>0</v>
      </c>
    </row>
    <row r="8178" spans="1:6">
      <c r="A8178" s="96" t="s">
        <v>70</v>
      </c>
      <c r="B8178" s="86" t="s">
        <v>216</v>
      </c>
      <c r="C8178" s="86" t="s">
        <v>866</v>
      </c>
      <c r="D8178" s="86" t="s">
        <v>867</v>
      </c>
      <c r="F8178" s="98">
        <v>2</v>
      </c>
    </row>
    <row r="8179" spans="1:6">
      <c r="A8179" s="96" t="s">
        <v>70</v>
      </c>
      <c r="B8179" s="86" t="s">
        <v>216</v>
      </c>
      <c r="C8179" s="86" t="s">
        <v>868</v>
      </c>
      <c r="D8179" s="86" t="s">
        <v>869</v>
      </c>
      <c r="F8179" s="97">
        <v>0</v>
      </c>
    </row>
    <row r="8180" spans="1:6">
      <c r="A8180" s="96" t="s">
        <v>70</v>
      </c>
      <c r="B8180" s="86" t="s">
        <v>216</v>
      </c>
      <c r="C8180" s="86" t="s">
        <v>870</v>
      </c>
      <c r="D8180" s="86" t="s">
        <v>871</v>
      </c>
      <c r="F8180" s="97">
        <v>0</v>
      </c>
    </row>
    <row r="8181" spans="1:6">
      <c r="A8181" s="96" t="s">
        <v>70</v>
      </c>
      <c r="B8181" s="86" t="s">
        <v>216</v>
      </c>
      <c r="C8181" s="86" t="s">
        <v>872</v>
      </c>
      <c r="D8181" s="86" t="s">
        <v>873</v>
      </c>
      <c r="F8181" s="97">
        <v>0</v>
      </c>
    </row>
    <row r="8182" spans="1:6">
      <c r="A8182" s="96" t="s">
        <v>70</v>
      </c>
      <c r="B8182" s="86" t="s">
        <v>216</v>
      </c>
      <c r="C8182" s="86" t="s">
        <v>874</v>
      </c>
      <c r="D8182" s="86" t="s">
        <v>875</v>
      </c>
      <c r="F8182" s="97">
        <v>0</v>
      </c>
    </row>
    <row r="8183" spans="1:6">
      <c r="A8183" s="96" t="s">
        <v>70</v>
      </c>
      <c r="B8183" s="86" t="s">
        <v>216</v>
      </c>
      <c r="C8183" s="86" t="s">
        <v>876</v>
      </c>
      <c r="D8183" s="86" t="s">
        <v>877</v>
      </c>
      <c r="F8183" s="97">
        <v>0</v>
      </c>
    </row>
    <row r="8184" spans="1:6">
      <c r="A8184" s="96" t="s">
        <v>70</v>
      </c>
      <c r="B8184" s="86" t="s">
        <v>216</v>
      </c>
      <c r="C8184" s="86" t="s">
        <v>878</v>
      </c>
      <c r="D8184" s="86" t="s">
        <v>879</v>
      </c>
      <c r="F8184" s="97">
        <v>0</v>
      </c>
    </row>
    <row r="8185" spans="1:6">
      <c r="A8185" s="96" t="s">
        <v>70</v>
      </c>
      <c r="B8185" s="86" t="s">
        <v>216</v>
      </c>
      <c r="C8185" s="86" t="s">
        <v>880</v>
      </c>
      <c r="D8185" s="86" t="s">
        <v>881</v>
      </c>
      <c r="F8185" s="97">
        <v>0</v>
      </c>
    </row>
    <row r="8186" spans="1:6">
      <c r="A8186" s="96" t="s">
        <v>70</v>
      </c>
      <c r="B8186" s="86" t="s">
        <v>216</v>
      </c>
      <c r="C8186" s="86" t="s">
        <v>882</v>
      </c>
      <c r="D8186" s="86" t="s">
        <v>883</v>
      </c>
      <c r="F8186" s="97">
        <v>0</v>
      </c>
    </row>
    <row r="8187" spans="1:6">
      <c r="A8187" s="96" t="s">
        <v>70</v>
      </c>
      <c r="B8187" s="86" t="s">
        <v>216</v>
      </c>
      <c r="C8187" s="86" t="s">
        <v>884</v>
      </c>
      <c r="D8187" s="86" t="s">
        <v>885</v>
      </c>
      <c r="F8187" s="97">
        <v>0</v>
      </c>
    </row>
    <row r="8188" spans="1:6">
      <c r="A8188" s="96" t="s">
        <v>70</v>
      </c>
      <c r="B8188" s="86" t="s">
        <v>216</v>
      </c>
      <c r="C8188" s="86" t="s">
        <v>886</v>
      </c>
      <c r="D8188" s="86" t="s">
        <v>887</v>
      </c>
      <c r="F8188" s="97">
        <v>0</v>
      </c>
    </row>
    <row r="8189" spans="1:6">
      <c r="A8189" s="96" t="s">
        <v>70</v>
      </c>
      <c r="B8189" s="86" t="s">
        <v>216</v>
      </c>
      <c r="C8189" s="86" t="s">
        <v>888</v>
      </c>
      <c r="D8189" s="86" t="s">
        <v>889</v>
      </c>
      <c r="F8189" s="97">
        <v>0</v>
      </c>
    </row>
    <row r="8190" spans="1:6">
      <c r="A8190" s="96" t="s">
        <v>70</v>
      </c>
      <c r="B8190" s="86" t="s">
        <v>216</v>
      </c>
      <c r="C8190" s="86" t="s">
        <v>890</v>
      </c>
      <c r="D8190" s="86" t="s">
        <v>891</v>
      </c>
      <c r="F8190" s="97">
        <v>0</v>
      </c>
    </row>
    <row r="8191" spans="1:6">
      <c r="A8191" s="96" t="s">
        <v>70</v>
      </c>
      <c r="B8191" s="86" t="s">
        <v>216</v>
      </c>
      <c r="C8191" s="86" t="s">
        <v>892</v>
      </c>
      <c r="D8191" s="86" t="s">
        <v>893</v>
      </c>
      <c r="F8191" s="97">
        <v>0</v>
      </c>
    </row>
    <row r="8192" spans="1:6">
      <c r="A8192" s="96" t="s">
        <v>70</v>
      </c>
      <c r="B8192" s="86" t="s">
        <v>216</v>
      </c>
      <c r="C8192" s="86" t="s">
        <v>895</v>
      </c>
      <c r="D8192" s="86" t="s">
        <v>896</v>
      </c>
      <c r="F8192" s="97">
        <v>0</v>
      </c>
    </row>
    <row r="8193" spans="1:6">
      <c r="A8193" s="96" t="s">
        <v>70</v>
      </c>
      <c r="B8193" s="86" t="s">
        <v>216</v>
      </c>
      <c r="C8193" s="86" t="s">
        <v>898</v>
      </c>
      <c r="D8193" s="86" t="s">
        <v>899</v>
      </c>
      <c r="F8193" s="97">
        <v>0</v>
      </c>
    </row>
    <row r="8194" spans="1:6">
      <c r="A8194" s="96" t="s">
        <v>70</v>
      </c>
      <c r="B8194" s="86" t="s">
        <v>216</v>
      </c>
      <c r="C8194" s="86" t="s">
        <v>900</v>
      </c>
      <c r="D8194" s="86" t="s">
        <v>901</v>
      </c>
      <c r="F8194" s="97">
        <v>0</v>
      </c>
    </row>
    <row r="8195" spans="1:6">
      <c r="A8195" s="96" t="s">
        <v>70</v>
      </c>
      <c r="B8195" s="86" t="s">
        <v>216</v>
      </c>
      <c r="C8195" s="86" t="s">
        <v>902</v>
      </c>
      <c r="D8195" s="86" t="s">
        <v>903</v>
      </c>
      <c r="F8195" s="97">
        <v>0</v>
      </c>
    </row>
    <row r="8196" spans="1:6">
      <c r="A8196" s="96" t="s">
        <v>70</v>
      </c>
      <c r="B8196" s="86" t="s">
        <v>216</v>
      </c>
      <c r="C8196" s="86" t="s">
        <v>904</v>
      </c>
      <c r="D8196" s="86" t="s">
        <v>905</v>
      </c>
      <c r="F8196" s="97">
        <v>0</v>
      </c>
    </row>
    <row r="8197" spans="1:6">
      <c r="A8197" s="96" t="s">
        <v>70</v>
      </c>
      <c r="B8197" s="86" t="s">
        <v>216</v>
      </c>
      <c r="C8197" s="86" t="s">
        <v>906</v>
      </c>
      <c r="D8197" s="86" t="s">
        <v>907</v>
      </c>
      <c r="F8197" s="97">
        <v>0</v>
      </c>
    </row>
    <row r="8198" spans="1:6">
      <c r="A8198" s="96" t="s">
        <v>70</v>
      </c>
      <c r="B8198" s="86" t="s">
        <v>216</v>
      </c>
      <c r="C8198" s="86" t="s">
        <v>908</v>
      </c>
      <c r="D8198" s="86" t="s">
        <v>909</v>
      </c>
      <c r="F8198" s="97">
        <v>0</v>
      </c>
    </row>
    <row r="8199" spans="1:6">
      <c r="A8199" s="96" t="s">
        <v>70</v>
      </c>
      <c r="B8199" s="86" t="s">
        <v>216</v>
      </c>
      <c r="C8199" s="86" t="s">
        <v>910</v>
      </c>
      <c r="D8199" s="86" t="s">
        <v>911</v>
      </c>
      <c r="F8199" s="98">
        <v>1</v>
      </c>
    </row>
    <row r="8200" spans="1:6">
      <c r="A8200" s="96" t="s">
        <v>70</v>
      </c>
      <c r="B8200" s="86" t="s">
        <v>216</v>
      </c>
      <c r="C8200" s="86" t="s">
        <v>912</v>
      </c>
      <c r="D8200" s="86" t="s">
        <v>913</v>
      </c>
      <c r="F8200" s="97">
        <v>0</v>
      </c>
    </row>
    <row r="8201" spans="1:6">
      <c r="A8201" s="96" t="s">
        <v>70</v>
      </c>
      <c r="B8201" s="86" t="s">
        <v>216</v>
      </c>
      <c r="C8201" s="86" t="s">
        <v>914</v>
      </c>
      <c r="D8201" s="86" t="s">
        <v>915</v>
      </c>
      <c r="F8201" s="97">
        <v>0</v>
      </c>
    </row>
    <row r="8202" spans="1:6">
      <c r="A8202" s="96" t="s">
        <v>70</v>
      </c>
      <c r="B8202" s="86" t="s">
        <v>216</v>
      </c>
      <c r="C8202" s="86" t="s">
        <v>916</v>
      </c>
      <c r="D8202" s="86" t="s">
        <v>917</v>
      </c>
      <c r="F8202" s="97">
        <v>0</v>
      </c>
    </row>
    <row r="8203" spans="1:6">
      <c r="A8203" s="96" t="s">
        <v>70</v>
      </c>
      <c r="B8203" s="86" t="s">
        <v>216</v>
      </c>
      <c r="C8203" s="86" t="s">
        <v>918</v>
      </c>
      <c r="D8203" s="86" t="s">
        <v>919</v>
      </c>
      <c r="F8203" s="97">
        <v>0</v>
      </c>
    </row>
    <row r="8204" spans="1:6">
      <c r="A8204" s="96" t="s">
        <v>70</v>
      </c>
      <c r="B8204" s="86" t="s">
        <v>216</v>
      </c>
      <c r="C8204" s="86" t="s">
        <v>920</v>
      </c>
      <c r="D8204" s="86" t="s">
        <v>921</v>
      </c>
      <c r="F8204" s="98">
        <v>1</v>
      </c>
    </row>
    <row r="8205" spans="1:6">
      <c r="A8205" s="96" t="s">
        <v>70</v>
      </c>
      <c r="B8205" s="86" t="s">
        <v>216</v>
      </c>
      <c r="C8205" s="86" t="s">
        <v>922</v>
      </c>
      <c r="D8205" s="86" t="s">
        <v>923</v>
      </c>
      <c r="F8205" s="97">
        <v>0</v>
      </c>
    </row>
    <row r="8206" spans="1:6">
      <c r="A8206" s="96" t="s">
        <v>70</v>
      </c>
      <c r="B8206" s="86" t="s">
        <v>216</v>
      </c>
      <c r="C8206" s="86" t="s">
        <v>924</v>
      </c>
      <c r="D8206" s="86" t="s">
        <v>925</v>
      </c>
      <c r="F8206" s="97">
        <v>0</v>
      </c>
    </row>
    <row r="8207" spans="1:6">
      <c r="A8207" s="96" t="s">
        <v>70</v>
      </c>
      <c r="B8207" s="86" t="s">
        <v>216</v>
      </c>
      <c r="C8207" s="86" t="s">
        <v>926</v>
      </c>
      <c r="D8207" s="86" t="s">
        <v>927</v>
      </c>
      <c r="F8207" s="97">
        <v>0</v>
      </c>
    </row>
    <row r="8208" spans="1:6">
      <c r="A8208" s="96" t="s">
        <v>70</v>
      </c>
      <c r="B8208" s="86" t="s">
        <v>216</v>
      </c>
      <c r="C8208" s="86" t="s">
        <v>928</v>
      </c>
      <c r="D8208" s="86" t="s">
        <v>929</v>
      </c>
      <c r="F8208" s="97">
        <v>0</v>
      </c>
    </row>
    <row r="8209" spans="1:6">
      <c r="A8209" s="96" t="s">
        <v>70</v>
      </c>
      <c r="B8209" s="86" t="s">
        <v>216</v>
      </c>
      <c r="C8209" s="86" t="s">
        <v>930</v>
      </c>
      <c r="D8209" s="86" t="s">
        <v>931</v>
      </c>
      <c r="F8209" s="97">
        <v>0</v>
      </c>
    </row>
    <row r="8210" spans="1:6">
      <c r="A8210" s="96" t="s">
        <v>70</v>
      </c>
      <c r="B8210" s="86" t="s">
        <v>216</v>
      </c>
      <c r="C8210" s="86" t="s">
        <v>932</v>
      </c>
      <c r="D8210" s="86" t="s">
        <v>933</v>
      </c>
      <c r="F8210" s="97">
        <v>0</v>
      </c>
    </row>
    <row r="8211" spans="1:6">
      <c r="A8211" s="96" t="s">
        <v>70</v>
      </c>
      <c r="B8211" s="86" t="s">
        <v>216</v>
      </c>
      <c r="C8211" s="86" t="s">
        <v>934</v>
      </c>
      <c r="D8211" s="86" t="s">
        <v>391</v>
      </c>
      <c r="F8211" s="97">
        <v>0</v>
      </c>
    </row>
    <row r="8212" spans="1:6">
      <c r="A8212" s="96" t="s">
        <v>70</v>
      </c>
      <c r="B8212" s="86" t="s">
        <v>216</v>
      </c>
      <c r="C8212" s="86" t="s">
        <v>935</v>
      </c>
      <c r="D8212" s="86" t="s">
        <v>936</v>
      </c>
      <c r="F8212" s="97">
        <v>0</v>
      </c>
    </row>
    <row r="8213" spans="1:6">
      <c r="A8213" s="96" t="s">
        <v>70</v>
      </c>
      <c r="B8213" s="86" t="s">
        <v>216</v>
      </c>
      <c r="C8213" s="86" t="s">
        <v>937</v>
      </c>
      <c r="D8213" s="86" t="s">
        <v>938</v>
      </c>
      <c r="F8213" s="97">
        <v>0</v>
      </c>
    </row>
    <row r="8214" spans="1:6">
      <c r="A8214" s="96" t="s">
        <v>70</v>
      </c>
      <c r="B8214" s="86" t="s">
        <v>216</v>
      </c>
      <c r="C8214" s="86" t="s">
        <v>939</v>
      </c>
      <c r="D8214" s="86" t="s">
        <v>940</v>
      </c>
      <c r="F8214" s="97">
        <v>0</v>
      </c>
    </row>
    <row r="8215" spans="1:6">
      <c r="A8215" s="96" t="s">
        <v>70</v>
      </c>
      <c r="B8215" s="86" t="s">
        <v>216</v>
      </c>
      <c r="C8215" s="86" t="s">
        <v>941</v>
      </c>
      <c r="D8215" s="86" t="s">
        <v>942</v>
      </c>
      <c r="F8215" s="97">
        <v>0</v>
      </c>
    </row>
    <row r="8216" spans="1:6">
      <c r="A8216" s="96" t="s">
        <v>70</v>
      </c>
      <c r="B8216" s="86" t="s">
        <v>216</v>
      </c>
      <c r="C8216" s="86" t="s">
        <v>943</v>
      </c>
      <c r="D8216" s="86" t="s">
        <v>944</v>
      </c>
      <c r="F8216" s="97">
        <v>0</v>
      </c>
    </row>
    <row r="8217" spans="1:6">
      <c r="A8217" s="96" t="s">
        <v>70</v>
      </c>
      <c r="B8217" s="86" t="s">
        <v>216</v>
      </c>
      <c r="C8217" s="86" t="s">
        <v>945</v>
      </c>
      <c r="D8217" s="86" t="s">
        <v>946</v>
      </c>
      <c r="F8217" s="97">
        <v>0</v>
      </c>
    </row>
    <row r="8218" spans="1:6">
      <c r="A8218" s="96" t="s">
        <v>70</v>
      </c>
      <c r="B8218" s="86" t="s">
        <v>216</v>
      </c>
      <c r="C8218" s="86" t="s">
        <v>947</v>
      </c>
      <c r="D8218" s="86" t="s">
        <v>948</v>
      </c>
      <c r="F8218" s="97">
        <v>0</v>
      </c>
    </row>
    <row r="8219" spans="1:6">
      <c r="A8219" s="96" t="s">
        <v>70</v>
      </c>
      <c r="B8219" s="86" t="s">
        <v>216</v>
      </c>
      <c r="C8219" s="86" t="s">
        <v>949</v>
      </c>
      <c r="D8219" s="86" t="s">
        <v>950</v>
      </c>
      <c r="F8219" s="97">
        <v>0</v>
      </c>
    </row>
    <row r="8220" spans="1:6">
      <c r="A8220" s="96" t="s">
        <v>70</v>
      </c>
      <c r="B8220" s="86" t="s">
        <v>216</v>
      </c>
      <c r="C8220" s="86" t="s">
        <v>951</v>
      </c>
      <c r="D8220" s="86" t="s">
        <v>952</v>
      </c>
      <c r="F8220" s="97">
        <v>0</v>
      </c>
    </row>
    <row r="8221" spans="1:6">
      <c r="A8221" s="96" t="s">
        <v>70</v>
      </c>
      <c r="B8221" s="86" t="s">
        <v>216</v>
      </c>
      <c r="C8221" s="86" t="s">
        <v>954</v>
      </c>
      <c r="D8221" s="86" t="s">
        <v>955</v>
      </c>
      <c r="F8221" s="97">
        <v>0</v>
      </c>
    </row>
    <row r="8222" spans="1:6">
      <c r="A8222" s="96" t="s">
        <v>70</v>
      </c>
      <c r="B8222" s="86" t="s">
        <v>216</v>
      </c>
      <c r="C8222" s="86" t="s">
        <v>956</v>
      </c>
      <c r="D8222" s="86" t="s">
        <v>957</v>
      </c>
      <c r="F8222" s="98">
        <v>1</v>
      </c>
    </row>
    <row r="8223" spans="1:6">
      <c r="A8223" s="96" t="s">
        <v>70</v>
      </c>
      <c r="B8223" s="86" t="s">
        <v>216</v>
      </c>
      <c r="C8223" s="86" t="s">
        <v>958</v>
      </c>
      <c r="D8223" s="86" t="s">
        <v>959</v>
      </c>
      <c r="F8223" s="97">
        <v>0</v>
      </c>
    </row>
    <row r="8224" spans="1:6">
      <c r="A8224" s="96" t="s">
        <v>70</v>
      </c>
      <c r="B8224" s="86" t="s">
        <v>216</v>
      </c>
      <c r="C8224" s="86" t="s">
        <v>960</v>
      </c>
      <c r="D8224" s="86" t="s">
        <v>961</v>
      </c>
      <c r="F8224" s="97">
        <v>0</v>
      </c>
    </row>
    <row r="8225" spans="1:6">
      <c r="A8225" s="96" t="s">
        <v>70</v>
      </c>
      <c r="B8225" s="86" t="s">
        <v>216</v>
      </c>
      <c r="C8225" s="86" t="s">
        <v>962</v>
      </c>
      <c r="D8225" s="86" t="s">
        <v>963</v>
      </c>
      <c r="F8225" s="97">
        <v>0</v>
      </c>
    </row>
    <row r="8226" spans="1:6">
      <c r="A8226" s="96" t="s">
        <v>70</v>
      </c>
      <c r="B8226" s="86" t="s">
        <v>216</v>
      </c>
      <c r="C8226" s="86" t="s">
        <v>964</v>
      </c>
      <c r="D8226" s="86" t="s">
        <v>965</v>
      </c>
      <c r="F8226" s="97">
        <v>0</v>
      </c>
    </row>
    <row r="8227" spans="1:6">
      <c r="A8227" s="96" t="s">
        <v>70</v>
      </c>
      <c r="B8227" s="86" t="s">
        <v>216</v>
      </c>
      <c r="C8227" s="86" t="s">
        <v>966</v>
      </c>
      <c r="D8227" s="86" t="s">
        <v>967</v>
      </c>
      <c r="F8227" s="97">
        <v>0</v>
      </c>
    </row>
    <row r="8228" spans="1:6">
      <c r="A8228" s="96" t="s">
        <v>70</v>
      </c>
      <c r="B8228" s="86" t="s">
        <v>216</v>
      </c>
      <c r="C8228" s="86" t="s">
        <v>968</v>
      </c>
      <c r="D8228" s="86" t="s">
        <v>969</v>
      </c>
      <c r="F8228" s="97">
        <v>0</v>
      </c>
    </row>
    <row r="8229" spans="1:6">
      <c r="A8229" s="96" t="s">
        <v>70</v>
      </c>
      <c r="B8229" s="86" t="s">
        <v>216</v>
      </c>
      <c r="C8229" s="86" t="s">
        <v>970</v>
      </c>
      <c r="D8229" s="86" t="s">
        <v>971</v>
      </c>
      <c r="F8229" s="97">
        <v>0</v>
      </c>
    </row>
    <row r="8230" spans="1:6">
      <c r="A8230" s="96" t="s">
        <v>70</v>
      </c>
      <c r="B8230" s="86" t="s">
        <v>216</v>
      </c>
      <c r="C8230" s="86" t="s">
        <v>972</v>
      </c>
      <c r="D8230" s="86" t="s">
        <v>973</v>
      </c>
      <c r="F8230" s="97">
        <v>0</v>
      </c>
    </row>
    <row r="8231" spans="1:6">
      <c r="A8231" s="96" t="s">
        <v>70</v>
      </c>
      <c r="B8231" s="86" t="s">
        <v>216</v>
      </c>
      <c r="C8231" s="86" t="s">
        <v>974</v>
      </c>
      <c r="D8231" s="86" t="s">
        <v>975</v>
      </c>
      <c r="F8231" s="97">
        <v>0</v>
      </c>
    </row>
    <row r="8232" spans="1:6">
      <c r="A8232" s="96" t="s">
        <v>70</v>
      </c>
      <c r="B8232" s="86" t="s">
        <v>216</v>
      </c>
      <c r="C8232" s="86" t="s">
        <v>976</v>
      </c>
      <c r="D8232" s="86" t="s">
        <v>977</v>
      </c>
      <c r="F8232" s="97">
        <v>0</v>
      </c>
    </row>
    <row r="8233" spans="1:6">
      <c r="A8233" s="96" t="s">
        <v>70</v>
      </c>
      <c r="B8233" s="86" t="s">
        <v>216</v>
      </c>
      <c r="C8233" s="86" t="s">
        <v>978</v>
      </c>
      <c r="D8233" s="86" t="s">
        <v>979</v>
      </c>
      <c r="F8233" s="97">
        <v>0</v>
      </c>
    </row>
    <row r="8234" spans="1:6">
      <c r="A8234" s="96" t="s">
        <v>70</v>
      </c>
      <c r="B8234" s="86" t="s">
        <v>216</v>
      </c>
      <c r="C8234" s="86" t="s">
        <v>980</v>
      </c>
      <c r="D8234" s="86" t="s">
        <v>981</v>
      </c>
      <c r="F8234" s="97">
        <v>0</v>
      </c>
    </row>
    <row r="8235" spans="1:6">
      <c r="A8235" s="96" t="s">
        <v>70</v>
      </c>
      <c r="B8235" s="86" t="s">
        <v>216</v>
      </c>
      <c r="C8235" s="86" t="s">
        <v>983</v>
      </c>
      <c r="D8235" s="86" t="s">
        <v>984</v>
      </c>
      <c r="F8235" s="97">
        <v>0</v>
      </c>
    </row>
    <row r="8236" spans="1:6">
      <c r="A8236" s="96" t="s">
        <v>70</v>
      </c>
      <c r="B8236" s="86" t="s">
        <v>216</v>
      </c>
      <c r="C8236" s="86" t="s">
        <v>985</v>
      </c>
      <c r="D8236" s="86" t="s">
        <v>986</v>
      </c>
      <c r="F8236" s="97">
        <v>0</v>
      </c>
    </row>
    <row r="8237" spans="1:6">
      <c r="A8237" s="96" t="s">
        <v>70</v>
      </c>
      <c r="B8237" s="86" t="s">
        <v>216</v>
      </c>
      <c r="C8237" s="86" t="s">
        <v>987</v>
      </c>
      <c r="D8237" s="86" t="s">
        <v>988</v>
      </c>
      <c r="F8237" s="97">
        <v>0</v>
      </c>
    </row>
    <row r="8238" spans="1:6">
      <c r="A8238" s="96" t="s">
        <v>70</v>
      </c>
      <c r="B8238" s="86" t="s">
        <v>216</v>
      </c>
      <c r="C8238" s="86" t="s">
        <v>989</v>
      </c>
      <c r="D8238" s="86" t="s">
        <v>990</v>
      </c>
      <c r="F8238" s="97">
        <v>0</v>
      </c>
    </row>
    <row r="8239" spans="1:6">
      <c r="A8239" s="96" t="s">
        <v>70</v>
      </c>
      <c r="B8239" s="86" t="s">
        <v>216</v>
      </c>
      <c r="C8239" s="86" t="s">
        <v>991</v>
      </c>
      <c r="D8239" s="86" t="s">
        <v>992</v>
      </c>
      <c r="F8239" s="97">
        <v>0</v>
      </c>
    </row>
    <row r="8240" spans="1:6">
      <c r="A8240" s="96" t="s">
        <v>70</v>
      </c>
      <c r="B8240" s="86" t="s">
        <v>216</v>
      </c>
      <c r="C8240" s="86" t="s">
        <v>993</v>
      </c>
      <c r="D8240" s="86" t="s">
        <v>2216</v>
      </c>
      <c r="F8240" s="97">
        <v>0</v>
      </c>
    </row>
    <row r="8241" spans="1:6">
      <c r="A8241" s="96" t="s">
        <v>70</v>
      </c>
      <c r="B8241" s="86" t="s">
        <v>216</v>
      </c>
      <c r="C8241" s="86" t="s">
        <v>995</v>
      </c>
      <c r="D8241" s="86" t="s">
        <v>996</v>
      </c>
      <c r="F8241" s="98">
        <v>1</v>
      </c>
    </row>
    <row r="8242" spans="1:6">
      <c r="A8242" s="96" t="s">
        <v>70</v>
      </c>
      <c r="B8242" s="86" t="s">
        <v>216</v>
      </c>
      <c r="C8242" s="86" t="s">
        <v>997</v>
      </c>
      <c r="D8242" s="86" t="s">
        <v>998</v>
      </c>
      <c r="F8242" s="97">
        <v>0</v>
      </c>
    </row>
    <row r="8243" spans="1:6">
      <c r="A8243" s="96" t="s">
        <v>70</v>
      </c>
      <c r="B8243" s="86" t="s">
        <v>216</v>
      </c>
      <c r="C8243" s="86" t="s">
        <v>1000</v>
      </c>
      <c r="D8243" s="86" t="s">
        <v>1001</v>
      </c>
      <c r="F8243" s="97">
        <v>0</v>
      </c>
    </row>
    <row r="8244" spans="1:6">
      <c r="A8244" s="96" t="s">
        <v>70</v>
      </c>
      <c r="B8244" s="86" t="s">
        <v>216</v>
      </c>
      <c r="C8244" s="86" t="s">
        <v>1002</v>
      </c>
      <c r="D8244" s="86" t="s">
        <v>1003</v>
      </c>
      <c r="F8244" s="97">
        <v>0</v>
      </c>
    </row>
    <row r="8245" spans="1:6">
      <c r="A8245" s="96" t="s">
        <v>70</v>
      </c>
      <c r="B8245" s="86" t="s">
        <v>216</v>
      </c>
      <c r="C8245" s="86" t="s">
        <v>1004</v>
      </c>
      <c r="D8245" s="86" t="s">
        <v>1005</v>
      </c>
      <c r="F8245" s="97">
        <v>0</v>
      </c>
    </row>
    <row r="8246" spans="1:6">
      <c r="A8246" s="96" t="s">
        <v>70</v>
      </c>
      <c r="B8246" s="86" t="s">
        <v>216</v>
      </c>
      <c r="C8246" s="86" t="s">
        <v>1006</v>
      </c>
      <c r="D8246" s="86" t="s">
        <v>1007</v>
      </c>
      <c r="F8246" s="97">
        <v>0</v>
      </c>
    </row>
    <row r="8247" spans="1:6">
      <c r="A8247" s="96" t="s">
        <v>70</v>
      </c>
      <c r="B8247" s="86" t="s">
        <v>216</v>
      </c>
      <c r="C8247" s="86" t="s">
        <v>1008</v>
      </c>
      <c r="D8247" s="86" t="s">
        <v>1009</v>
      </c>
      <c r="F8247" s="97">
        <v>0</v>
      </c>
    </row>
    <row r="8248" spans="1:6">
      <c r="A8248" s="96" t="s">
        <v>70</v>
      </c>
      <c r="B8248" s="86" t="s">
        <v>216</v>
      </c>
      <c r="C8248" s="86" t="s">
        <v>1010</v>
      </c>
      <c r="D8248" s="86" t="s">
        <v>1011</v>
      </c>
      <c r="F8248" s="97">
        <v>0</v>
      </c>
    </row>
    <row r="8249" spans="1:6">
      <c r="A8249" s="96" t="s">
        <v>70</v>
      </c>
      <c r="B8249" s="86" t="s">
        <v>216</v>
      </c>
      <c r="C8249" s="86" t="s">
        <v>1012</v>
      </c>
      <c r="D8249" s="86" t="s">
        <v>1013</v>
      </c>
      <c r="F8249" s="97">
        <v>0</v>
      </c>
    </row>
    <row r="8250" spans="1:6">
      <c r="A8250" s="96" t="s">
        <v>70</v>
      </c>
      <c r="B8250" s="86" t="s">
        <v>216</v>
      </c>
      <c r="C8250" s="86" t="s">
        <v>1014</v>
      </c>
      <c r="D8250" s="86" t="s">
        <v>1015</v>
      </c>
      <c r="F8250" s="97">
        <v>0</v>
      </c>
    </row>
    <row r="8251" spans="1:6">
      <c r="A8251" s="96" t="s">
        <v>70</v>
      </c>
      <c r="B8251" s="86" t="s">
        <v>216</v>
      </c>
      <c r="C8251" s="86" t="s">
        <v>1016</v>
      </c>
      <c r="D8251" s="86" t="s">
        <v>1017</v>
      </c>
      <c r="F8251" s="97">
        <v>0</v>
      </c>
    </row>
    <row r="8252" spans="1:6">
      <c r="A8252" s="96" t="s">
        <v>70</v>
      </c>
      <c r="B8252" s="86" t="s">
        <v>216</v>
      </c>
      <c r="C8252" s="86" t="s">
        <v>1018</v>
      </c>
      <c r="D8252" s="86" t="s">
        <v>1019</v>
      </c>
      <c r="F8252" s="97">
        <v>0</v>
      </c>
    </row>
    <row r="8253" spans="1:6">
      <c r="A8253" s="96" t="s">
        <v>70</v>
      </c>
      <c r="B8253" s="86" t="s">
        <v>216</v>
      </c>
      <c r="C8253" s="86" t="s">
        <v>1020</v>
      </c>
      <c r="D8253" s="86" t="s">
        <v>1021</v>
      </c>
      <c r="F8253" s="97">
        <v>0</v>
      </c>
    </row>
    <row r="8254" spans="1:6">
      <c r="A8254" s="96" t="s">
        <v>70</v>
      </c>
      <c r="B8254" s="86" t="s">
        <v>216</v>
      </c>
      <c r="C8254" s="86" t="s">
        <v>1022</v>
      </c>
      <c r="D8254" s="86" t="s">
        <v>1023</v>
      </c>
      <c r="F8254" s="97">
        <v>0</v>
      </c>
    </row>
    <row r="8255" spans="1:6">
      <c r="A8255" s="96" t="s">
        <v>70</v>
      </c>
      <c r="B8255" s="86" t="s">
        <v>216</v>
      </c>
      <c r="C8255" s="86" t="s">
        <v>1024</v>
      </c>
      <c r="D8255" s="86" t="s">
        <v>1025</v>
      </c>
      <c r="F8255" s="97">
        <v>0</v>
      </c>
    </row>
    <row r="8256" spans="1:6">
      <c r="A8256" s="96" t="s">
        <v>70</v>
      </c>
      <c r="B8256" s="86" t="s">
        <v>216</v>
      </c>
      <c r="C8256" s="86" t="s">
        <v>1026</v>
      </c>
      <c r="D8256" s="86" t="s">
        <v>1027</v>
      </c>
      <c r="F8256" s="97">
        <v>0</v>
      </c>
    </row>
    <row r="8257" spans="1:6">
      <c r="A8257" s="96" t="s">
        <v>70</v>
      </c>
      <c r="B8257" s="86" t="s">
        <v>216</v>
      </c>
      <c r="C8257" s="86" t="s">
        <v>1028</v>
      </c>
      <c r="D8257" s="86" t="s">
        <v>1029</v>
      </c>
      <c r="F8257" s="97">
        <v>0</v>
      </c>
    </row>
    <row r="8258" spans="1:6">
      <c r="A8258" s="96" t="s">
        <v>70</v>
      </c>
      <c r="B8258" s="86" t="s">
        <v>216</v>
      </c>
      <c r="C8258" s="86" t="s">
        <v>1030</v>
      </c>
      <c r="D8258" s="86" t="s">
        <v>1031</v>
      </c>
      <c r="F8258" s="97">
        <v>0</v>
      </c>
    </row>
    <row r="8259" spans="1:6">
      <c r="A8259" s="96" t="s">
        <v>70</v>
      </c>
      <c r="B8259" s="86" t="s">
        <v>216</v>
      </c>
      <c r="C8259" s="86" t="s">
        <v>1032</v>
      </c>
      <c r="D8259" s="86" t="s">
        <v>1033</v>
      </c>
      <c r="F8259" s="97">
        <v>0</v>
      </c>
    </row>
    <row r="8260" spans="1:6">
      <c r="A8260" s="96" t="s">
        <v>70</v>
      </c>
      <c r="B8260" s="86" t="s">
        <v>216</v>
      </c>
      <c r="C8260" s="86" t="s">
        <v>1034</v>
      </c>
      <c r="D8260" s="86" t="s">
        <v>1035</v>
      </c>
      <c r="F8260" s="97">
        <v>0</v>
      </c>
    </row>
    <row r="8261" spans="1:6">
      <c r="A8261" s="96" t="s">
        <v>70</v>
      </c>
      <c r="B8261" s="86" t="s">
        <v>216</v>
      </c>
      <c r="C8261" s="86" t="s">
        <v>1036</v>
      </c>
      <c r="D8261" s="86" t="s">
        <v>1037</v>
      </c>
      <c r="F8261" s="97">
        <v>0</v>
      </c>
    </row>
    <row r="8262" spans="1:6">
      <c r="A8262" s="96" t="s">
        <v>70</v>
      </c>
      <c r="B8262" s="86" t="s">
        <v>216</v>
      </c>
      <c r="C8262" s="86" t="s">
        <v>1038</v>
      </c>
      <c r="D8262" s="86" t="s">
        <v>1039</v>
      </c>
      <c r="F8262" s="97">
        <v>0</v>
      </c>
    </row>
    <row r="8263" spans="1:6">
      <c r="A8263" s="96" t="s">
        <v>70</v>
      </c>
      <c r="B8263" s="86" t="s">
        <v>216</v>
      </c>
      <c r="C8263" s="86" t="s">
        <v>1040</v>
      </c>
      <c r="D8263" s="86" t="s">
        <v>1041</v>
      </c>
      <c r="F8263" s="97">
        <v>0</v>
      </c>
    </row>
    <row r="8264" spans="1:6">
      <c r="A8264" s="96" t="s">
        <v>70</v>
      </c>
      <c r="B8264" s="86" t="s">
        <v>216</v>
      </c>
      <c r="C8264" s="86" t="s">
        <v>1042</v>
      </c>
      <c r="D8264" s="86" t="s">
        <v>1043</v>
      </c>
      <c r="F8264" s="97">
        <v>0</v>
      </c>
    </row>
    <row r="8265" spans="1:6">
      <c r="A8265" s="96" t="s">
        <v>70</v>
      </c>
      <c r="B8265" s="86" t="s">
        <v>216</v>
      </c>
      <c r="C8265" s="86" t="s">
        <v>1044</v>
      </c>
      <c r="D8265" s="86" t="s">
        <v>1045</v>
      </c>
      <c r="F8265" s="97">
        <v>0</v>
      </c>
    </row>
    <row r="8266" spans="1:6">
      <c r="A8266" s="96" t="s">
        <v>70</v>
      </c>
      <c r="B8266" s="86" t="s">
        <v>216</v>
      </c>
      <c r="C8266" s="86" t="s">
        <v>1046</v>
      </c>
      <c r="D8266" s="86" t="s">
        <v>1047</v>
      </c>
      <c r="F8266" s="97">
        <v>0</v>
      </c>
    </row>
    <row r="8267" spans="1:6">
      <c r="A8267" s="96" t="s">
        <v>70</v>
      </c>
      <c r="B8267" s="86" t="s">
        <v>216</v>
      </c>
      <c r="C8267" s="86" t="s">
        <v>1048</v>
      </c>
      <c r="D8267" s="86" t="s">
        <v>1049</v>
      </c>
      <c r="F8267" s="97">
        <v>0</v>
      </c>
    </row>
    <row r="8268" spans="1:6">
      <c r="A8268" s="96" t="s">
        <v>70</v>
      </c>
      <c r="B8268" s="86" t="s">
        <v>216</v>
      </c>
      <c r="C8268" s="86" t="s">
        <v>1050</v>
      </c>
      <c r="D8268" s="86" t="s">
        <v>1051</v>
      </c>
      <c r="F8268" s="97">
        <v>0</v>
      </c>
    </row>
    <row r="8269" spans="1:6">
      <c r="A8269" s="96" t="s">
        <v>70</v>
      </c>
      <c r="B8269" s="86" t="s">
        <v>216</v>
      </c>
      <c r="C8269" s="86" t="s">
        <v>1052</v>
      </c>
      <c r="D8269" s="86" t="s">
        <v>1053</v>
      </c>
      <c r="F8269" s="97">
        <v>0</v>
      </c>
    </row>
    <row r="8270" spans="1:6">
      <c r="A8270" s="96" t="s">
        <v>70</v>
      </c>
      <c r="B8270" s="86" t="s">
        <v>216</v>
      </c>
      <c r="C8270" s="86" t="s">
        <v>1054</v>
      </c>
      <c r="D8270" s="86" t="s">
        <v>1055</v>
      </c>
      <c r="F8270" s="97">
        <v>0</v>
      </c>
    </row>
    <row r="8271" spans="1:6">
      <c r="A8271" s="96" t="s">
        <v>70</v>
      </c>
      <c r="B8271" s="86" t="s">
        <v>216</v>
      </c>
      <c r="C8271" s="86" t="s">
        <v>1056</v>
      </c>
      <c r="D8271" s="86" t="s">
        <v>1057</v>
      </c>
      <c r="F8271" s="97">
        <v>0</v>
      </c>
    </row>
    <row r="8272" spans="1:6">
      <c r="A8272" s="96" t="s">
        <v>70</v>
      </c>
      <c r="B8272" s="86" t="s">
        <v>216</v>
      </c>
      <c r="C8272" s="86" t="s">
        <v>1058</v>
      </c>
      <c r="D8272" s="86" t="s">
        <v>1059</v>
      </c>
      <c r="F8272" s="97">
        <v>0</v>
      </c>
    </row>
    <row r="8273" spans="1:6">
      <c r="A8273" s="96" t="s">
        <v>70</v>
      </c>
      <c r="B8273" s="86" t="s">
        <v>216</v>
      </c>
      <c r="C8273" s="86" t="s">
        <v>1060</v>
      </c>
      <c r="D8273" s="86" t="s">
        <v>1061</v>
      </c>
      <c r="F8273" s="97">
        <v>0</v>
      </c>
    </row>
    <row r="8274" spans="1:6">
      <c r="A8274" s="96" t="s">
        <v>70</v>
      </c>
      <c r="B8274" s="86" t="s">
        <v>216</v>
      </c>
      <c r="C8274" s="86" t="s">
        <v>1062</v>
      </c>
      <c r="D8274" s="86" t="s">
        <v>1063</v>
      </c>
      <c r="F8274" s="97">
        <v>0</v>
      </c>
    </row>
    <row r="8275" spans="1:6">
      <c r="A8275" s="96" t="s">
        <v>70</v>
      </c>
      <c r="B8275" s="86" t="s">
        <v>216</v>
      </c>
      <c r="C8275" s="86" t="s">
        <v>1064</v>
      </c>
      <c r="D8275" s="86" t="s">
        <v>1065</v>
      </c>
      <c r="F8275" s="97">
        <v>0</v>
      </c>
    </row>
    <row r="8276" spans="1:6">
      <c r="A8276" s="96" t="s">
        <v>70</v>
      </c>
      <c r="B8276" s="86" t="s">
        <v>216</v>
      </c>
      <c r="C8276" s="86" t="s">
        <v>1066</v>
      </c>
      <c r="D8276" s="86" t="s">
        <v>1067</v>
      </c>
      <c r="F8276" s="97">
        <v>0</v>
      </c>
    </row>
    <row r="8277" spans="1:6">
      <c r="A8277" s="96" t="s">
        <v>70</v>
      </c>
      <c r="B8277" s="86" t="s">
        <v>216</v>
      </c>
      <c r="C8277" s="86" t="s">
        <v>1068</v>
      </c>
      <c r="D8277" s="86" t="s">
        <v>1069</v>
      </c>
      <c r="F8277" s="97">
        <v>0</v>
      </c>
    </row>
    <row r="8278" spans="1:6">
      <c r="A8278" s="96" t="s">
        <v>70</v>
      </c>
      <c r="B8278" s="86" t="s">
        <v>216</v>
      </c>
      <c r="C8278" s="86" t="s">
        <v>1070</v>
      </c>
      <c r="D8278" s="86" t="s">
        <v>1071</v>
      </c>
      <c r="F8278" s="97">
        <v>0</v>
      </c>
    </row>
    <row r="8279" spans="1:6">
      <c r="A8279" s="96" t="s">
        <v>70</v>
      </c>
      <c r="B8279" s="86" t="s">
        <v>216</v>
      </c>
      <c r="C8279" s="86" t="s">
        <v>1072</v>
      </c>
      <c r="D8279" s="86" t="s">
        <v>1073</v>
      </c>
      <c r="F8279" s="97">
        <v>0</v>
      </c>
    </row>
    <row r="8280" spans="1:6">
      <c r="A8280" s="96" t="s">
        <v>70</v>
      </c>
      <c r="B8280" s="86" t="s">
        <v>216</v>
      </c>
      <c r="C8280" s="86" t="s">
        <v>1074</v>
      </c>
      <c r="D8280" s="86" t="s">
        <v>1075</v>
      </c>
      <c r="F8280" s="97">
        <v>0</v>
      </c>
    </row>
    <row r="8281" spans="1:6">
      <c r="A8281" s="96" t="s">
        <v>70</v>
      </c>
      <c r="B8281" s="86" t="s">
        <v>216</v>
      </c>
      <c r="C8281" s="86" t="s">
        <v>1076</v>
      </c>
      <c r="D8281" s="86" t="s">
        <v>1077</v>
      </c>
      <c r="F8281" s="97">
        <v>0</v>
      </c>
    </row>
    <row r="8282" spans="1:6">
      <c r="A8282" s="96" t="s">
        <v>70</v>
      </c>
      <c r="B8282" s="86" t="s">
        <v>216</v>
      </c>
      <c r="C8282" s="86" t="s">
        <v>1078</v>
      </c>
      <c r="D8282" s="86" t="s">
        <v>2217</v>
      </c>
      <c r="F8282" s="97">
        <v>0</v>
      </c>
    </row>
    <row r="8283" spans="1:6">
      <c r="A8283" s="96" t="s">
        <v>70</v>
      </c>
      <c r="B8283" s="86" t="s">
        <v>216</v>
      </c>
      <c r="C8283" s="86" t="s">
        <v>1080</v>
      </c>
      <c r="D8283" s="86" t="s">
        <v>1081</v>
      </c>
      <c r="F8283" s="97">
        <v>0</v>
      </c>
    </row>
    <row r="8284" spans="1:6">
      <c r="A8284" s="96" t="s">
        <v>70</v>
      </c>
      <c r="B8284" s="86" t="s">
        <v>216</v>
      </c>
      <c r="C8284" s="86" t="s">
        <v>1082</v>
      </c>
      <c r="D8284" s="86" t="s">
        <v>1083</v>
      </c>
      <c r="F8284" s="97">
        <v>0</v>
      </c>
    </row>
    <row r="8285" spans="1:6">
      <c r="A8285" s="96" t="s">
        <v>70</v>
      </c>
      <c r="B8285" s="86" t="s">
        <v>216</v>
      </c>
      <c r="C8285" s="86" t="s">
        <v>1084</v>
      </c>
      <c r="D8285" s="86" t="s">
        <v>1085</v>
      </c>
      <c r="F8285" s="97">
        <v>0</v>
      </c>
    </row>
    <row r="8286" spans="1:6">
      <c r="A8286" s="96" t="s">
        <v>70</v>
      </c>
      <c r="B8286" s="86" t="s">
        <v>216</v>
      </c>
      <c r="C8286" s="86" t="s">
        <v>1086</v>
      </c>
      <c r="D8286" s="86" t="s">
        <v>1087</v>
      </c>
      <c r="F8286" s="97">
        <v>0</v>
      </c>
    </row>
    <row r="8287" spans="1:6">
      <c r="A8287" s="96" t="s">
        <v>70</v>
      </c>
      <c r="B8287" s="86" t="s">
        <v>216</v>
      </c>
      <c r="C8287" s="86" t="s">
        <v>1088</v>
      </c>
      <c r="D8287" s="86" t="s">
        <v>1089</v>
      </c>
      <c r="F8287" s="97">
        <v>0</v>
      </c>
    </row>
    <row r="8288" spans="1:6">
      <c r="A8288" s="96" t="s">
        <v>70</v>
      </c>
      <c r="B8288" s="86" t="s">
        <v>216</v>
      </c>
      <c r="C8288" s="86" t="s">
        <v>1090</v>
      </c>
      <c r="D8288" s="86" t="s">
        <v>1091</v>
      </c>
      <c r="F8288" s="97">
        <v>0</v>
      </c>
    </row>
    <row r="8289" spans="1:6">
      <c r="A8289" s="96" t="s">
        <v>70</v>
      </c>
      <c r="B8289" s="86" t="s">
        <v>216</v>
      </c>
      <c r="C8289" s="86" t="s">
        <v>1092</v>
      </c>
      <c r="D8289" s="86" t="s">
        <v>1093</v>
      </c>
      <c r="F8289" s="97">
        <v>0</v>
      </c>
    </row>
    <row r="8290" spans="1:6">
      <c r="A8290" s="96" t="s">
        <v>70</v>
      </c>
      <c r="B8290" s="86" t="s">
        <v>216</v>
      </c>
      <c r="C8290" s="86" t="s">
        <v>1094</v>
      </c>
      <c r="D8290" s="86" t="s">
        <v>1095</v>
      </c>
      <c r="F8290" s="97">
        <v>0</v>
      </c>
    </row>
    <row r="8291" spans="1:6">
      <c r="A8291" s="96" t="s">
        <v>70</v>
      </c>
      <c r="B8291" s="86" t="s">
        <v>216</v>
      </c>
      <c r="C8291" s="86" t="s">
        <v>1096</v>
      </c>
      <c r="D8291" s="86" t="s">
        <v>1097</v>
      </c>
      <c r="F8291" s="97">
        <v>0</v>
      </c>
    </row>
    <row r="8292" spans="1:6">
      <c r="A8292" s="96" t="s">
        <v>70</v>
      </c>
      <c r="B8292" s="86" t="s">
        <v>216</v>
      </c>
      <c r="C8292" s="86" t="s">
        <v>1098</v>
      </c>
      <c r="D8292" s="86" t="s">
        <v>1099</v>
      </c>
      <c r="F8292" s="97">
        <v>0</v>
      </c>
    </row>
    <row r="8293" spans="1:6">
      <c r="A8293" s="96" t="s">
        <v>70</v>
      </c>
      <c r="B8293" s="86" t="s">
        <v>216</v>
      </c>
      <c r="C8293" s="86" t="s">
        <v>1100</v>
      </c>
      <c r="D8293" s="86" t="s">
        <v>1101</v>
      </c>
      <c r="F8293" s="97">
        <v>0</v>
      </c>
    </row>
    <row r="8294" spans="1:6">
      <c r="A8294" s="96" t="s">
        <v>70</v>
      </c>
      <c r="B8294" s="86" t="s">
        <v>216</v>
      </c>
      <c r="C8294" s="86" t="s">
        <v>1102</v>
      </c>
      <c r="D8294" s="86" t="s">
        <v>1103</v>
      </c>
      <c r="F8294" s="97">
        <v>0</v>
      </c>
    </row>
    <row r="8295" spans="1:6">
      <c r="A8295" s="96" t="s">
        <v>70</v>
      </c>
      <c r="B8295" s="86" t="s">
        <v>216</v>
      </c>
      <c r="C8295" s="86" t="s">
        <v>1104</v>
      </c>
      <c r="D8295" s="86" t="s">
        <v>1105</v>
      </c>
      <c r="F8295" s="97">
        <v>0</v>
      </c>
    </row>
    <row r="8296" spans="1:6">
      <c r="A8296" s="96" t="s">
        <v>70</v>
      </c>
      <c r="B8296" s="86" t="s">
        <v>216</v>
      </c>
      <c r="C8296" s="86" t="s">
        <v>1106</v>
      </c>
      <c r="D8296" s="86" t="s">
        <v>1107</v>
      </c>
      <c r="F8296" s="97">
        <v>0</v>
      </c>
    </row>
    <row r="8297" spans="1:6">
      <c r="A8297" s="96" t="s">
        <v>70</v>
      </c>
      <c r="B8297" s="86" t="s">
        <v>216</v>
      </c>
      <c r="C8297" s="86" t="s">
        <v>1108</v>
      </c>
      <c r="D8297" s="86" t="s">
        <v>1109</v>
      </c>
      <c r="F8297" s="97">
        <v>0</v>
      </c>
    </row>
    <row r="8298" spans="1:6">
      <c r="A8298" s="96" t="s">
        <v>70</v>
      </c>
      <c r="B8298" s="86" t="s">
        <v>216</v>
      </c>
      <c r="C8298" s="86" t="s">
        <v>1110</v>
      </c>
      <c r="D8298" s="86" t="s">
        <v>1111</v>
      </c>
      <c r="F8298" s="97">
        <v>0</v>
      </c>
    </row>
    <row r="8299" spans="1:6">
      <c r="A8299" s="96" t="s">
        <v>70</v>
      </c>
      <c r="B8299" s="86" t="s">
        <v>216</v>
      </c>
      <c r="C8299" s="86" t="s">
        <v>1112</v>
      </c>
      <c r="D8299" s="86" t="s">
        <v>1113</v>
      </c>
      <c r="F8299" s="97">
        <v>0</v>
      </c>
    </row>
    <row r="8300" spans="1:6">
      <c r="A8300" s="96" t="s">
        <v>70</v>
      </c>
      <c r="B8300" s="86" t="s">
        <v>216</v>
      </c>
      <c r="C8300" s="86" t="s">
        <v>1114</v>
      </c>
      <c r="D8300" s="86" t="s">
        <v>1115</v>
      </c>
      <c r="F8300" s="97">
        <v>0</v>
      </c>
    </row>
    <row r="8301" spans="1:6">
      <c r="A8301" s="96" t="s">
        <v>70</v>
      </c>
      <c r="B8301" s="86" t="s">
        <v>216</v>
      </c>
      <c r="C8301" s="86" t="s">
        <v>1116</v>
      </c>
      <c r="D8301" s="86" t="s">
        <v>1117</v>
      </c>
      <c r="F8301" s="97">
        <v>0</v>
      </c>
    </row>
    <row r="8302" spans="1:6">
      <c r="A8302" s="96" t="s">
        <v>70</v>
      </c>
      <c r="B8302" s="86" t="s">
        <v>216</v>
      </c>
      <c r="C8302" s="86" t="s">
        <v>1118</v>
      </c>
      <c r="D8302" s="86" t="s">
        <v>1119</v>
      </c>
      <c r="F8302" s="97">
        <v>0</v>
      </c>
    </row>
    <row r="8303" spans="1:6">
      <c r="A8303" s="96" t="s">
        <v>70</v>
      </c>
      <c r="B8303" s="86" t="s">
        <v>216</v>
      </c>
      <c r="C8303" s="86" t="s">
        <v>1120</v>
      </c>
      <c r="D8303" s="86" t="s">
        <v>1121</v>
      </c>
      <c r="F8303" s="97">
        <v>0</v>
      </c>
    </row>
    <row r="8304" spans="1:6">
      <c r="A8304" s="96" t="s">
        <v>70</v>
      </c>
      <c r="B8304" s="86" t="s">
        <v>216</v>
      </c>
      <c r="C8304" s="86" t="s">
        <v>1122</v>
      </c>
      <c r="D8304" s="86" t="s">
        <v>1123</v>
      </c>
      <c r="F8304" s="97">
        <v>0</v>
      </c>
    </row>
    <row r="8305" spans="1:6">
      <c r="A8305" s="96" t="s">
        <v>70</v>
      </c>
      <c r="B8305" s="86" t="s">
        <v>216</v>
      </c>
      <c r="C8305" s="86" t="s">
        <v>1124</v>
      </c>
      <c r="D8305" s="86" t="s">
        <v>1125</v>
      </c>
      <c r="F8305" s="97">
        <v>0</v>
      </c>
    </row>
    <row r="8306" spans="1:6">
      <c r="A8306" s="96" t="s">
        <v>70</v>
      </c>
      <c r="B8306" s="86" t="s">
        <v>216</v>
      </c>
      <c r="C8306" s="86" t="s">
        <v>1126</v>
      </c>
      <c r="D8306" s="86" t="s">
        <v>1127</v>
      </c>
      <c r="F8306" s="97">
        <v>0</v>
      </c>
    </row>
    <row r="8307" spans="1:6">
      <c r="A8307" s="96" t="s">
        <v>70</v>
      </c>
      <c r="B8307" s="86" t="s">
        <v>216</v>
      </c>
      <c r="C8307" s="86" t="s">
        <v>1128</v>
      </c>
      <c r="D8307" s="86" t="s">
        <v>1129</v>
      </c>
      <c r="F8307" s="97">
        <v>0</v>
      </c>
    </row>
    <row r="8308" spans="1:6">
      <c r="A8308" s="96" t="s">
        <v>70</v>
      </c>
      <c r="B8308" s="86" t="s">
        <v>216</v>
      </c>
      <c r="C8308" s="86" t="s">
        <v>1130</v>
      </c>
      <c r="D8308" s="86" t="s">
        <v>1131</v>
      </c>
      <c r="F8308" s="97">
        <v>0</v>
      </c>
    </row>
    <row r="8309" spans="1:6">
      <c r="A8309" s="96" t="s">
        <v>70</v>
      </c>
      <c r="B8309" s="86" t="s">
        <v>216</v>
      </c>
      <c r="C8309" s="86" t="s">
        <v>1132</v>
      </c>
      <c r="D8309" s="86" t="s">
        <v>1133</v>
      </c>
      <c r="F8309" s="97">
        <v>0</v>
      </c>
    </row>
    <row r="8310" spans="1:6">
      <c r="A8310" s="96" t="s">
        <v>70</v>
      </c>
      <c r="B8310" s="86" t="s">
        <v>216</v>
      </c>
      <c r="C8310" s="86" t="s">
        <v>1134</v>
      </c>
      <c r="D8310" s="86" t="s">
        <v>1135</v>
      </c>
      <c r="F8310" s="97">
        <v>0</v>
      </c>
    </row>
    <row r="8311" spans="1:6">
      <c r="A8311" s="96" t="s">
        <v>70</v>
      </c>
      <c r="B8311" s="86" t="s">
        <v>216</v>
      </c>
      <c r="C8311" s="86" t="s">
        <v>1136</v>
      </c>
      <c r="D8311" s="86" t="s">
        <v>1137</v>
      </c>
      <c r="F8311" s="97">
        <v>0</v>
      </c>
    </row>
    <row r="8312" spans="1:6">
      <c r="A8312" s="96" t="s">
        <v>70</v>
      </c>
      <c r="B8312" s="86" t="s">
        <v>216</v>
      </c>
      <c r="C8312" s="86" t="s">
        <v>1138</v>
      </c>
      <c r="D8312" s="86" t="s">
        <v>1139</v>
      </c>
      <c r="F8312" s="98">
        <v>1</v>
      </c>
    </row>
    <row r="8313" spans="1:6">
      <c r="A8313" s="96" t="s">
        <v>70</v>
      </c>
      <c r="B8313" s="86" t="s">
        <v>216</v>
      </c>
      <c r="C8313" s="86" t="s">
        <v>1140</v>
      </c>
      <c r="D8313" s="86" t="s">
        <v>1141</v>
      </c>
      <c r="F8313" s="97">
        <v>0</v>
      </c>
    </row>
    <row r="8314" spans="1:6">
      <c r="A8314" s="96" t="s">
        <v>70</v>
      </c>
      <c r="B8314" s="86" t="s">
        <v>216</v>
      </c>
      <c r="C8314" s="86" t="s">
        <v>1142</v>
      </c>
      <c r="D8314" s="86" t="s">
        <v>1143</v>
      </c>
      <c r="F8314" s="97">
        <v>0</v>
      </c>
    </row>
    <row r="8315" spans="1:6">
      <c r="A8315" s="96" t="s">
        <v>70</v>
      </c>
      <c r="B8315" s="86" t="s">
        <v>216</v>
      </c>
      <c r="C8315" s="86" t="s">
        <v>1144</v>
      </c>
      <c r="D8315" s="86" t="s">
        <v>1145</v>
      </c>
      <c r="F8315" s="97">
        <v>0</v>
      </c>
    </row>
    <row r="8316" spans="1:6">
      <c r="A8316" s="96" t="s">
        <v>70</v>
      </c>
      <c r="B8316" s="86" t="s">
        <v>216</v>
      </c>
      <c r="C8316" s="86" t="s">
        <v>1146</v>
      </c>
      <c r="D8316" s="86" t="s">
        <v>1147</v>
      </c>
      <c r="F8316" s="97">
        <v>0</v>
      </c>
    </row>
    <row r="8317" spans="1:6">
      <c r="A8317" s="96" t="s">
        <v>70</v>
      </c>
      <c r="B8317" s="86" t="s">
        <v>216</v>
      </c>
      <c r="C8317" s="86" t="s">
        <v>1148</v>
      </c>
      <c r="D8317" s="86" t="s">
        <v>1149</v>
      </c>
      <c r="F8317" s="97">
        <v>0</v>
      </c>
    </row>
    <row r="8318" spans="1:6">
      <c r="A8318" s="96" t="s">
        <v>70</v>
      </c>
      <c r="B8318" s="86" t="s">
        <v>216</v>
      </c>
      <c r="C8318" s="86" t="s">
        <v>1150</v>
      </c>
      <c r="D8318" s="86" t="s">
        <v>1151</v>
      </c>
      <c r="F8318" s="97">
        <v>0</v>
      </c>
    </row>
    <row r="8319" spans="1:6">
      <c r="A8319" s="96" t="s">
        <v>70</v>
      </c>
      <c r="B8319" s="86" t="s">
        <v>216</v>
      </c>
      <c r="C8319" s="86" t="s">
        <v>1152</v>
      </c>
      <c r="D8319" s="86" t="s">
        <v>1153</v>
      </c>
      <c r="F8319" s="97">
        <v>0</v>
      </c>
    </row>
    <row r="8320" spans="1:6">
      <c r="A8320" s="96" t="s">
        <v>70</v>
      </c>
      <c r="B8320" s="86" t="s">
        <v>216</v>
      </c>
      <c r="C8320" s="86" t="s">
        <v>1154</v>
      </c>
      <c r="D8320" s="86" t="s">
        <v>1155</v>
      </c>
      <c r="F8320" s="97">
        <v>0</v>
      </c>
    </row>
    <row r="8321" spans="1:6">
      <c r="A8321" s="96" t="s">
        <v>70</v>
      </c>
      <c r="B8321" s="86" t="s">
        <v>216</v>
      </c>
      <c r="C8321" s="86" t="s">
        <v>1156</v>
      </c>
      <c r="D8321" s="86" t="s">
        <v>1157</v>
      </c>
      <c r="F8321" s="97">
        <v>0</v>
      </c>
    </row>
    <row r="8322" spans="1:6">
      <c r="A8322" s="96" t="s">
        <v>70</v>
      </c>
      <c r="B8322" s="86" t="s">
        <v>216</v>
      </c>
      <c r="C8322" s="86" t="s">
        <v>1158</v>
      </c>
      <c r="D8322" s="86" t="s">
        <v>1159</v>
      </c>
      <c r="F8322" s="97">
        <v>0</v>
      </c>
    </row>
    <row r="8323" spans="1:6">
      <c r="A8323" s="96" t="s">
        <v>70</v>
      </c>
      <c r="B8323" s="86" t="s">
        <v>216</v>
      </c>
      <c r="C8323" s="86" t="s">
        <v>1160</v>
      </c>
      <c r="D8323" s="86" t="s">
        <v>1161</v>
      </c>
      <c r="F8323" s="97">
        <v>0</v>
      </c>
    </row>
    <row r="8324" spans="1:6">
      <c r="A8324" s="96" t="s">
        <v>70</v>
      </c>
      <c r="B8324" s="86" t="s">
        <v>216</v>
      </c>
      <c r="C8324" s="86" t="s">
        <v>1162</v>
      </c>
      <c r="D8324" s="86" t="s">
        <v>1163</v>
      </c>
      <c r="F8324" s="97">
        <v>0</v>
      </c>
    </row>
    <row r="8325" spans="1:6">
      <c r="A8325" s="96" t="s">
        <v>70</v>
      </c>
      <c r="B8325" s="86" t="s">
        <v>216</v>
      </c>
      <c r="C8325" s="86" t="s">
        <v>1164</v>
      </c>
      <c r="D8325" s="86" t="s">
        <v>1165</v>
      </c>
      <c r="F8325" s="97">
        <v>0</v>
      </c>
    </row>
    <row r="8326" spans="1:6">
      <c r="A8326" s="96" t="s">
        <v>70</v>
      </c>
      <c r="B8326" s="86" t="s">
        <v>216</v>
      </c>
      <c r="C8326" s="86" t="s">
        <v>1166</v>
      </c>
      <c r="D8326" s="86" t="s">
        <v>1167</v>
      </c>
      <c r="F8326" s="97">
        <v>0</v>
      </c>
    </row>
    <row r="8327" spans="1:6">
      <c r="A8327" s="96" t="s">
        <v>70</v>
      </c>
      <c r="B8327" s="86" t="s">
        <v>216</v>
      </c>
      <c r="C8327" s="86" t="s">
        <v>1168</v>
      </c>
      <c r="D8327" s="86" t="s">
        <v>2218</v>
      </c>
      <c r="F8327" s="97">
        <v>0</v>
      </c>
    </row>
    <row r="8328" spans="1:6">
      <c r="A8328" s="96" t="s">
        <v>70</v>
      </c>
      <c r="B8328" s="86" t="s">
        <v>216</v>
      </c>
      <c r="C8328" s="86" t="s">
        <v>1170</v>
      </c>
      <c r="D8328" s="86" t="s">
        <v>1171</v>
      </c>
      <c r="F8328" s="97">
        <v>0</v>
      </c>
    </row>
    <row r="8329" spans="1:6">
      <c r="A8329" s="96" t="s">
        <v>70</v>
      </c>
      <c r="B8329" s="86" t="s">
        <v>216</v>
      </c>
      <c r="C8329" s="86" t="s">
        <v>1172</v>
      </c>
      <c r="D8329" s="86" t="s">
        <v>1173</v>
      </c>
      <c r="F8329" s="97">
        <v>0</v>
      </c>
    </row>
    <row r="8330" spans="1:6">
      <c r="A8330" s="96" t="s">
        <v>70</v>
      </c>
      <c r="B8330" s="86" t="s">
        <v>216</v>
      </c>
      <c r="C8330" s="86" t="s">
        <v>1174</v>
      </c>
      <c r="D8330" s="86" t="s">
        <v>1175</v>
      </c>
      <c r="F8330" s="97">
        <v>0</v>
      </c>
    </row>
    <row r="8331" spans="1:6">
      <c r="A8331" s="96" t="s">
        <v>70</v>
      </c>
      <c r="B8331" s="86" t="s">
        <v>216</v>
      </c>
      <c r="C8331" s="86" t="s">
        <v>1176</v>
      </c>
      <c r="D8331" s="86" t="s">
        <v>1177</v>
      </c>
      <c r="F8331" s="97">
        <v>0</v>
      </c>
    </row>
    <row r="8332" spans="1:6">
      <c r="A8332" s="96" t="s">
        <v>70</v>
      </c>
      <c r="B8332" s="86" t="s">
        <v>216</v>
      </c>
      <c r="C8332" s="86" t="s">
        <v>1178</v>
      </c>
      <c r="D8332" s="86" t="s">
        <v>1179</v>
      </c>
      <c r="F8332" s="97">
        <v>0</v>
      </c>
    </row>
    <row r="8333" spans="1:6">
      <c r="A8333" s="96" t="s">
        <v>70</v>
      </c>
      <c r="B8333" s="86" t="s">
        <v>216</v>
      </c>
      <c r="C8333" s="86" t="s">
        <v>1180</v>
      </c>
      <c r="D8333" s="86" t="s">
        <v>1181</v>
      </c>
      <c r="F8333" s="97">
        <v>0</v>
      </c>
    </row>
    <row r="8334" spans="1:6">
      <c r="A8334" s="96" t="s">
        <v>70</v>
      </c>
      <c r="B8334" s="86" t="s">
        <v>216</v>
      </c>
      <c r="C8334" s="86" t="s">
        <v>1182</v>
      </c>
      <c r="D8334" s="86" t="s">
        <v>1183</v>
      </c>
      <c r="F8334" s="97">
        <v>0</v>
      </c>
    </row>
    <row r="8335" spans="1:6">
      <c r="A8335" s="96" t="s">
        <v>70</v>
      </c>
      <c r="B8335" s="86" t="s">
        <v>216</v>
      </c>
      <c r="C8335" s="86" t="s">
        <v>1184</v>
      </c>
      <c r="D8335" s="86" t="s">
        <v>1185</v>
      </c>
      <c r="F8335" s="97">
        <v>0</v>
      </c>
    </row>
    <row r="8336" spans="1:6">
      <c r="A8336" s="96" t="s">
        <v>70</v>
      </c>
      <c r="B8336" s="86" t="s">
        <v>216</v>
      </c>
      <c r="C8336" s="86" t="s">
        <v>1186</v>
      </c>
      <c r="D8336" s="86" t="s">
        <v>1187</v>
      </c>
      <c r="F8336" s="97">
        <v>0</v>
      </c>
    </row>
    <row r="8337" spans="1:6">
      <c r="A8337" s="96" t="s">
        <v>70</v>
      </c>
      <c r="B8337" s="86" t="s">
        <v>216</v>
      </c>
      <c r="C8337" s="86" t="s">
        <v>1188</v>
      </c>
      <c r="D8337" s="86" t="s">
        <v>1189</v>
      </c>
      <c r="F8337" s="97">
        <v>0</v>
      </c>
    </row>
    <row r="8338" spans="1:6">
      <c r="A8338" s="96" t="s">
        <v>70</v>
      </c>
      <c r="B8338" s="86" t="s">
        <v>216</v>
      </c>
      <c r="C8338" s="86" t="s">
        <v>1190</v>
      </c>
      <c r="D8338" s="86" t="s">
        <v>1191</v>
      </c>
      <c r="F8338" s="97">
        <v>0</v>
      </c>
    </row>
    <row r="8339" spans="1:6">
      <c r="A8339" s="96" t="s">
        <v>70</v>
      </c>
      <c r="B8339" s="86" t="s">
        <v>216</v>
      </c>
      <c r="C8339" s="86" t="s">
        <v>1192</v>
      </c>
      <c r="D8339" s="86" t="s">
        <v>1193</v>
      </c>
      <c r="F8339" s="97">
        <v>0</v>
      </c>
    </row>
    <row r="8340" spans="1:6">
      <c r="A8340" s="96" t="s">
        <v>70</v>
      </c>
      <c r="B8340" s="86" t="s">
        <v>216</v>
      </c>
      <c r="C8340" s="86" t="s">
        <v>1194</v>
      </c>
      <c r="D8340" s="86" t="s">
        <v>1195</v>
      </c>
      <c r="F8340" s="97">
        <v>0</v>
      </c>
    </row>
    <row r="8341" spans="1:6">
      <c r="A8341" s="96" t="s">
        <v>70</v>
      </c>
      <c r="B8341" s="86" t="s">
        <v>216</v>
      </c>
      <c r="C8341" s="86" t="s">
        <v>1196</v>
      </c>
      <c r="D8341" s="86" t="s">
        <v>1197</v>
      </c>
      <c r="F8341" s="97">
        <v>0</v>
      </c>
    </row>
    <row r="8342" spans="1:6">
      <c r="A8342" s="96" t="s">
        <v>70</v>
      </c>
      <c r="B8342" s="86" t="s">
        <v>216</v>
      </c>
      <c r="C8342" s="86" t="s">
        <v>1198</v>
      </c>
      <c r="D8342" s="86" t="s">
        <v>1199</v>
      </c>
      <c r="F8342" s="97">
        <v>0</v>
      </c>
    </row>
    <row r="8343" spans="1:6">
      <c r="A8343" s="96" t="s">
        <v>70</v>
      </c>
      <c r="B8343" s="86" t="s">
        <v>216</v>
      </c>
      <c r="C8343" s="86" t="s">
        <v>1200</v>
      </c>
      <c r="D8343" s="86" t="s">
        <v>1201</v>
      </c>
      <c r="F8343" s="97">
        <v>0</v>
      </c>
    </row>
    <row r="8344" spans="1:6">
      <c r="A8344" s="96" t="s">
        <v>70</v>
      </c>
      <c r="B8344" s="86" t="s">
        <v>216</v>
      </c>
      <c r="C8344" s="86" t="s">
        <v>1202</v>
      </c>
      <c r="D8344" s="86" t="s">
        <v>1203</v>
      </c>
      <c r="F8344" s="97">
        <v>0</v>
      </c>
    </row>
    <row r="8345" spans="1:6">
      <c r="A8345" s="96" t="s">
        <v>70</v>
      </c>
      <c r="B8345" s="86" t="s">
        <v>216</v>
      </c>
      <c r="C8345" s="86" t="s">
        <v>1204</v>
      </c>
      <c r="D8345" s="86" t="s">
        <v>1205</v>
      </c>
      <c r="F8345" s="97">
        <v>0</v>
      </c>
    </row>
    <row r="8346" spans="1:6">
      <c r="A8346" s="96" t="s">
        <v>70</v>
      </c>
      <c r="B8346" s="86" t="s">
        <v>216</v>
      </c>
      <c r="C8346" s="86" t="s">
        <v>1206</v>
      </c>
      <c r="D8346" s="86" t="s">
        <v>1207</v>
      </c>
      <c r="F8346" s="97">
        <v>0</v>
      </c>
    </row>
    <row r="8347" spans="1:6">
      <c r="A8347" s="96" t="s">
        <v>70</v>
      </c>
      <c r="B8347" s="86" t="s">
        <v>216</v>
      </c>
      <c r="C8347" s="86" t="s">
        <v>1208</v>
      </c>
      <c r="D8347" s="86" t="s">
        <v>1209</v>
      </c>
      <c r="F8347" s="97">
        <v>0</v>
      </c>
    </row>
    <row r="8348" spans="1:6">
      <c r="A8348" s="96" t="s">
        <v>70</v>
      </c>
      <c r="B8348" s="86" t="s">
        <v>216</v>
      </c>
      <c r="C8348" s="86" t="s">
        <v>1210</v>
      </c>
      <c r="D8348" s="86" t="s">
        <v>1211</v>
      </c>
      <c r="F8348" s="97">
        <v>0</v>
      </c>
    </row>
    <row r="8349" spans="1:6">
      <c r="A8349" s="96" t="s">
        <v>70</v>
      </c>
      <c r="B8349" s="86" t="s">
        <v>216</v>
      </c>
      <c r="C8349" s="86" t="s">
        <v>1212</v>
      </c>
      <c r="D8349" s="86" t="s">
        <v>1213</v>
      </c>
      <c r="F8349" s="97">
        <v>0</v>
      </c>
    </row>
    <row r="8350" spans="1:6">
      <c r="A8350" s="96" t="s">
        <v>70</v>
      </c>
      <c r="B8350" s="86" t="s">
        <v>216</v>
      </c>
      <c r="C8350" s="86" t="s">
        <v>1214</v>
      </c>
      <c r="D8350" s="86" t="s">
        <v>1215</v>
      </c>
      <c r="F8350" s="97">
        <v>0</v>
      </c>
    </row>
    <row r="8351" spans="1:6">
      <c r="A8351" s="96" t="s">
        <v>70</v>
      </c>
      <c r="B8351" s="86" t="s">
        <v>216</v>
      </c>
      <c r="C8351" s="86" t="s">
        <v>1216</v>
      </c>
      <c r="D8351" s="86" t="s">
        <v>1217</v>
      </c>
      <c r="F8351" s="97">
        <v>0</v>
      </c>
    </row>
    <row r="8352" spans="1:6">
      <c r="A8352" s="96" t="s">
        <v>70</v>
      </c>
      <c r="B8352" s="86" t="s">
        <v>216</v>
      </c>
      <c r="C8352" s="86" t="s">
        <v>1218</v>
      </c>
      <c r="D8352" s="86" t="s">
        <v>1219</v>
      </c>
      <c r="F8352" s="97">
        <v>0</v>
      </c>
    </row>
    <row r="8353" spans="1:6">
      <c r="A8353" s="96" t="s">
        <v>70</v>
      </c>
      <c r="B8353" s="86" t="s">
        <v>216</v>
      </c>
      <c r="C8353" s="92" t="s">
        <v>1220</v>
      </c>
      <c r="D8353" s="86" t="s">
        <v>1221</v>
      </c>
      <c r="F8353" s="97">
        <v>0</v>
      </c>
    </row>
    <row r="8354" spans="1:6">
      <c r="A8354" s="96" t="s">
        <v>70</v>
      </c>
      <c r="B8354" s="86" t="s">
        <v>216</v>
      </c>
      <c r="C8354" s="86" t="s">
        <v>1222</v>
      </c>
      <c r="D8354" s="86" t="s">
        <v>1223</v>
      </c>
      <c r="F8354" s="97">
        <v>0</v>
      </c>
    </row>
    <row r="8355" spans="1:6">
      <c r="A8355" s="96" t="s">
        <v>70</v>
      </c>
      <c r="B8355" s="86" t="s">
        <v>216</v>
      </c>
      <c r="C8355" s="86" t="s">
        <v>1224</v>
      </c>
      <c r="D8355" s="86" t="s">
        <v>1225</v>
      </c>
      <c r="F8355" s="97">
        <v>0</v>
      </c>
    </row>
    <row r="8356" spans="1:6">
      <c r="A8356" s="96" t="s">
        <v>70</v>
      </c>
      <c r="B8356" s="86" t="s">
        <v>216</v>
      </c>
      <c r="C8356" s="86" t="s">
        <v>1226</v>
      </c>
      <c r="D8356" s="86" t="s">
        <v>1227</v>
      </c>
      <c r="F8356" s="97">
        <v>0</v>
      </c>
    </row>
    <row r="8357" spans="1:6">
      <c r="A8357" s="96" t="s">
        <v>70</v>
      </c>
      <c r="B8357" s="86" t="s">
        <v>216</v>
      </c>
      <c r="C8357" s="86" t="s">
        <v>1228</v>
      </c>
      <c r="D8357" s="86" t="s">
        <v>1229</v>
      </c>
      <c r="F8357" s="97">
        <v>0</v>
      </c>
    </row>
    <row r="8358" spans="1:6">
      <c r="A8358" s="96" t="s">
        <v>70</v>
      </c>
      <c r="B8358" s="86" t="s">
        <v>216</v>
      </c>
      <c r="C8358" s="86" t="s">
        <v>1230</v>
      </c>
      <c r="D8358" s="86" t="s">
        <v>1231</v>
      </c>
      <c r="F8358" s="97">
        <v>0</v>
      </c>
    </row>
    <row r="8359" spans="1:6">
      <c r="A8359" s="96" t="s">
        <v>70</v>
      </c>
      <c r="B8359" s="86" t="s">
        <v>216</v>
      </c>
      <c r="C8359" s="86" t="s">
        <v>1232</v>
      </c>
      <c r="D8359" s="86" t="s">
        <v>1233</v>
      </c>
      <c r="F8359" s="97">
        <v>0</v>
      </c>
    </row>
    <row r="8360" spans="1:6">
      <c r="A8360" s="96" t="s">
        <v>70</v>
      </c>
      <c r="B8360" s="86" t="s">
        <v>216</v>
      </c>
      <c r="C8360" s="86" t="s">
        <v>1234</v>
      </c>
      <c r="D8360" s="86" t="s">
        <v>1235</v>
      </c>
      <c r="F8360" s="97">
        <v>0</v>
      </c>
    </row>
    <row r="8361" spans="1:6">
      <c r="A8361" s="96" t="s">
        <v>70</v>
      </c>
      <c r="B8361" s="86" t="s">
        <v>216</v>
      </c>
      <c r="C8361" s="86" t="s">
        <v>1236</v>
      </c>
      <c r="D8361" s="86" t="s">
        <v>1237</v>
      </c>
      <c r="F8361" s="97">
        <v>0</v>
      </c>
    </row>
    <row r="8362" spans="1:6">
      <c r="A8362" s="96" t="s">
        <v>70</v>
      </c>
      <c r="B8362" s="86" t="s">
        <v>216</v>
      </c>
      <c r="C8362" s="87" t="s">
        <v>1238</v>
      </c>
      <c r="D8362" s="87" t="s">
        <v>2219</v>
      </c>
      <c r="F8362" s="97">
        <v>0</v>
      </c>
    </row>
    <row r="8363" spans="1:6">
      <c r="A8363" s="96" t="s">
        <v>70</v>
      </c>
      <c r="B8363" s="86" t="s">
        <v>216</v>
      </c>
      <c r="C8363" s="86" t="s">
        <v>1240</v>
      </c>
      <c r="D8363" s="86" t="s">
        <v>1241</v>
      </c>
      <c r="F8363" s="97">
        <v>0</v>
      </c>
    </row>
    <row r="8364" spans="1:6">
      <c r="A8364" s="96" t="s">
        <v>70</v>
      </c>
      <c r="B8364" s="86" t="s">
        <v>216</v>
      </c>
      <c r="C8364" s="86" t="s">
        <v>1242</v>
      </c>
      <c r="D8364" s="86" t="s">
        <v>1243</v>
      </c>
      <c r="F8364" s="97">
        <v>0</v>
      </c>
    </row>
    <row r="8365" spans="1:6">
      <c r="A8365" s="96" t="s">
        <v>70</v>
      </c>
      <c r="B8365" s="86" t="s">
        <v>216</v>
      </c>
      <c r="C8365" s="86" t="s">
        <v>1244</v>
      </c>
      <c r="D8365" s="86" t="s">
        <v>1245</v>
      </c>
      <c r="F8365" s="98">
        <v>1</v>
      </c>
    </row>
    <row r="8366" spans="1:6">
      <c r="A8366" s="96" t="s">
        <v>70</v>
      </c>
      <c r="B8366" s="86" t="s">
        <v>216</v>
      </c>
      <c r="C8366" s="93" t="s">
        <v>1246</v>
      </c>
      <c r="D8366" s="93" t="s">
        <v>1247</v>
      </c>
      <c r="F8366" s="97">
        <v>0</v>
      </c>
    </row>
    <row r="8367" spans="1:6">
      <c r="A8367" s="96" t="s">
        <v>70</v>
      </c>
      <c r="B8367" s="86" t="s">
        <v>216</v>
      </c>
      <c r="C8367" s="86" t="s">
        <v>1248</v>
      </c>
      <c r="D8367" s="86" t="s">
        <v>1249</v>
      </c>
      <c r="F8367" s="97">
        <v>0</v>
      </c>
    </row>
    <row r="8368" spans="1:6">
      <c r="A8368" s="96" t="s">
        <v>70</v>
      </c>
      <c r="B8368" s="86" t="s">
        <v>216</v>
      </c>
      <c r="C8368" s="86" t="s">
        <v>1250</v>
      </c>
      <c r="D8368" s="86" t="s">
        <v>1251</v>
      </c>
      <c r="F8368" s="97">
        <v>0</v>
      </c>
    </row>
    <row r="8369" spans="1:6">
      <c r="A8369" s="96" t="s">
        <v>70</v>
      </c>
      <c r="B8369" s="86" t="s">
        <v>216</v>
      </c>
      <c r="C8369" s="86" t="s">
        <v>1252</v>
      </c>
      <c r="D8369" s="86" t="s">
        <v>1253</v>
      </c>
      <c r="F8369" s="97">
        <v>0</v>
      </c>
    </row>
    <row r="8370" spans="1:6">
      <c r="A8370" s="96" t="s">
        <v>70</v>
      </c>
      <c r="B8370" s="86" t="s">
        <v>216</v>
      </c>
      <c r="C8370" s="86" t="s">
        <v>1254</v>
      </c>
      <c r="D8370" s="86" t="s">
        <v>1255</v>
      </c>
      <c r="F8370" s="97">
        <v>0</v>
      </c>
    </row>
    <row r="8371" spans="1:6">
      <c r="A8371" s="96" t="s">
        <v>70</v>
      </c>
      <c r="B8371" s="86" t="s">
        <v>216</v>
      </c>
      <c r="C8371" s="86" t="s">
        <v>1256</v>
      </c>
      <c r="D8371" s="86" t="s">
        <v>1257</v>
      </c>
      <c r="F8371" s="97">
        <v>0</v>
      </c>
    </row>
    <row r="8372" spans="1:6">
      <c r="A8372" s="96" t="s">
        <v>70</v>
      </c>
      <c r="B8372" s="86" t="s">
        <v>216</v>
      </c>
      <c r="C8372" s="86" t="s">
        <v>1258</v>
      </c>
      <c r="D8372" s="86" t="s">
        <v>1259</v>
      </c>
      <c r="F8372" s="97">
        <v>0</v>
      </c>
    </row>
    <row r="8373" spans="1:6">
      <c r="A8373" s="96" t="s">
        <v>70</v>
      </c>
      <c r="B8373" s="86" t="s">
        <v>216</v>
      </c>
      <c r="C8373" s="86" t="s">
        <v>1260</v>
      </c>
      <c r="D8373" s="86" t="s">
        <v>1261</v>
      </c>
      <c r="F8373" s="97">
        <v>0</v>
      </c>
    </row>
    <row r="8374" spans="1:6">
      <c r="A8374" s="96" t="s">
        <v>70</v>
      </c>
      <c r="B8374" s="86" t="s">
        <v>216</v>
      </c>
      <c r="C8374" s="86" t="s">
        <v>1262</v>
      </c>
      <c r="D8374" s="86" t="s">
        <v>1263</v>
      </c>
      <c r="F8374" s="97">
        <v>0</v>
      </c>
    </row>
    <row r="8375" spans="1:6">
      <c r="A8375" s="96" t="s">
        <v>70</v>
      </c>
      <c r="B8375" s="86" t="s">
        <v>216</v>
      </c>
      <c r="C8375" s="86" t="s">
        <v>1264</v>
      </c>
      <c r="D8375" s="86" t="s">
        <v>1265</v>
      </c>
      <c r="F8375" s="97">
        <v>0</v>
      </c>
    </row>
    <row r="8376" spans="1:6">
      <c r="A8376" s="96" t="s">
        <v>70</v>
      </c>
      <c r="B8376" s="86" t="s">
        <v>216</v>
      </c>
      <c r="C8376" s="86" t="s">
        <v>1266</v>
      </c>
      <c r="D8376" s="86" t="s">
        <v>1267</v>
      </c>
      <c r="F8376" s="97">
        <v>0</v>
      </c>
    </row>
    <row r="8377" spans="1:6">
      <c r="A8377" s="96" t="s">
        <v>70</v>
      </c>
      <c r="B8377" s="86" t="s">
        <v>216</v>
      </c>
      <c r="C8377" s="86" t="s">
        <v>1268</v>
      </c>
      <c r="D8377" s="86" t="s">
        <v>1269</v>
      </c>
      <c r="F8377" s="97">
        <v>0</v>
      </c>
    </row>
    <row r="8378" spans="1:6">
      <c r="A8378" s="96" t="s">
        <v>70</v>
      </c>
      <c r="B8378" s="86" t="s">
        <v>216</v>
      </c>
      <c r="C8378" s="86" t="s">
        <v>1270</v>
      </c>
      <c r="D8378" s="86" t="s">
        <v>1271</v>
      </c>
      <c r="F8378" s="97">
        <v>0</v>
      </c>
    </row>
    <row r="8379" spans="1:6">
      <c r="A8379" s="96" t="s">
        <v>70</v>
      </c>
      <c r="B8379" s="86" t="s">
        <v>216</v>
      </c>
      <c r="C8379" s="86" t="s">
        <v>1272</v>
      </c>
      <c r="D8379" s="86" t="s">
        <v>1273</v>
      </c>
      <c r="F8379" s="97">
        <v>0</v>
      </c>
    </row>
    <row r="8380" spans="1:6">
      <c r="A8380" s="96" t="s">
        <v>70</v>
      </c>
      <c r="B8380" s="86" t="s">
        <v>216</v>
      </c>
      <c r="C8380" s="86" t="s">
        <v>1274</v>
      </c>
      <c r="D8380" s="86" t="s">
        <v>1275</v>
      </c>
      <c r="F8380" s="97">
        <v>0</v>
      </c>
    </row>
    <row r="8381" spans="1:6">
      <c r="A8381" s="96" t="s">
        <v>70</v>
      </c>
      <c r="B8381" s="86" t="s">
        <v>216</v>
      </c>
      <c r="C8381" s="86" t="s">
        <v>1276</v>
      </c>
      <c r="D8381" s="86" t="s">
        <v>1277</v>
      </c>
      <c r="F8381" s="97">
        <v>0</v>
      </c>
    </row>
    <row r="8382" spans="1:6">
      <c r="A8382" s="96" t="s">
        <v>70</v>
      </c>
      <c r="B8382" s="86" t="s">
        <v>216</v>
      </c>
      <c r="C8382" s="86" t="s">
        <v>1278</v>
      </c>
      <c r="D8382" s="86" t="s">
        <v>1279</v>
      </c>
      <c r="F8382" s="97">
        <v>0</v>
      </c>
    </row>
    <row r="8383" spans="1:6">
      <c r="A8383" s="96" t="s">
        <v>70</v>
      </c>
      <c r="B8383" s="86" t="s">
        <v>216</v>
      </c>
      <c r="C8383" s="86" t="s">
        <v>1280</v>
      </c>
      <c r="D8383" s="86" t="s">
        <v>1281</v>
      </c>
      <c r="F8383" s="97">
        <v>0</v>
      </c>
    </row>
    <row r="8384" spans="1:6">
      <c r="A8384" s="96" t="s">
        <v>70</v>
      </c>
      <c r="B8384" s="86" t="s">
        <v>216</v>
      </c>
      <c r="C8384" s="86" t="s">
        <v>1282</v>
      </c>
      <c r="D8384" s="86" t="s">
        <v>1283</v>
      </c>
      <c r="F8384" s="97">
        <v>0</v>
      </c>
    </row>
    <row r="8385" spans="1:6">
      <c r="A8385" s="96" t="s">
        <v>70</v>
      </c>
      <c r="B8385" s="86" t="s">
        <v>216</v>
      </c>
      <c r="C8385" s="86" t="s">
        <v>1284</v>
      </c>
      <c r="D8385" s="86" t="s">
        <v>1285</v>
      </c>
      <c r="F8385" s="97">
        <v>0</v>
      </c>
    </row>
    <row r="8386" spans="1:6">
      <c r="A8386" s="96" t="s">
        <v>70</v>
      </c>
      <c r="B8386" s="86" t="s">
        <v>216</v>
      </c>
      <c r="C8386" s="86" t="s">
        <v>1286</v>
      </c>
      <c r="D8386" s="86" t="s">
        <v>1287</v>
      </c>
      <c r="F8386" s="97">
        <v>0</v>
      </c>
    </row>
    <row r="8387" spans="1:6">
      <c r="A8387" s="96" t="s">
        <v>70</v>
      </c>
      <c r="B8387" s="86" t="s">
        <v>216</v>
      </c>
      <c r="C8387" s="86" t="s">
        <v>1288</v>
      </c>
      <c r="D8387" s="86" t="s">
        <v>1289</v>
      </c>
      <c r="F8387" s="97">
        <v>0</v>
      </c>
    </row>
    <row r="8388" spans="1:6">
      <c r="A8388" s="96" t="s">
        <v>70</v>
      </c>
      <c r="B8388" s="86" t="s">
        <v>216</v>
      </c>
      <c r="C8388" s="86" t="s">
        <v>1290</v>
      </c>
      <c r="D8388" s="86" t="s">
        <v>1291</v>
      </c>
      <c r="F8388" s="97">
        <v>0</v>
      </c>
    </row>
    <row r="8389" spans="1:6">
      <c r="A8389" s="96" t="s">
        <v>70</v>
      </c>
      <c r="B8389" s="86" t="s">
        <v>216</v>
      </c>
      <c r="C8389" s="86" t="s">
        <v>1292</v>
      </c>
      <c r="D8389" s="86" t="s">
        <v>1293</v>
      </c>
      <c r="F8389" s="97">
        <v>0</v>
      </c>
    </row>
    <row r="8390" spans="1:6">
      <c r="A8390" s="96" t="s">
        <v>70</v>
      </c>
      <c r="B8390" s="86" t="s">
        <v>216</v>
      </c>
      <c r="C8390" s="86" t="s">
        <v>1294</v>
      </c>
      <c r="D8390" s="86" t="s">
        <v>1295</v>
      </c>
      <c r="F8390" s="97">
        <v>0</v>
      </c>
    </row>
    <row r="8391" spans="1:6">
      <c r="A8391" s="96" t="s">
        <v>70</v>
      </c>
      <c r="B8391" s="86" t="s">
        <v>216</v>
      </c>
      <c r="C8391" s="86" t="s">
        <v>1296</v>
      </c>
      <c r="D8391" s="86" t="s">
        <v>1297</v>
      </c>
      <c r="F8391" s="97">
        <v>0</v>
      </c>
    </row>
    <row r="8392" spans="1:6">
      <c r="A8392" s="96" t="s">
        <v>70</v>
      </c>
      <c r="B8392" s="86" t="s">
        <v>216</v>
      </c>
      <c r="C8392" s="86" t="s">
        <v>1298</v>
      </c>
      <c r="D8392" s="86" t="s">
        <v>1299</v>
      </c>
      <c r="F8392" s="97">
        <v>0</v>
      </c>
    </row>
    <row r="8393" spans="1:6">
      <c r="A8393" s="96" t="s">
        <v>70</v>
      </c>
      <c r="B8393" s="86" t="s">
        <v>216</v>
      </c>
      <c r="C8393" s="86" t="s">
        <v>1300</v>
      </c>
      <c r="D8393" s="86" t="s">
        <v>1301</v>
      </c>
      <c r="F8393" s="97">
        <v>0</v>
      </c>
    </row>
    <row r="8394" spans="1:6">
      <c r="A8394" s="96" t="s">
        <v>70</v>
      </c>
      <c r="B8394" s="86" t="s">
        <v>216</v>
      </c>
      <c r="C8394" s="86" t="s">
        <v>1302</v>
      </c>
      <c r="D8394" s="86" t="s">
        <v>1303</v>
      </c>
      <c r="F8394" s="98">
        <v>1</v>
      </c>
    </row>
    <row r="8395" spans="1:6">
      <c r="A8395" s="96" t="s">
        <v>70</v>
      </c>
      <c r="B8395" s="86" t="s">
        <v>216</v>
      </c>
      <c r="C8395" s="86" t="s">
        <v>1304</v>
      </c>
      <c r="D8395" s="86" t="s">
        <v>1305</v>
      </c>
      <c r="F8395" s="97">
        <v>0</v>
      </c>
    </row>
    <row r="8396" spans="1:6">
      <c r="A8396" s="96" t="s">
        <v>70</v>
      </c>
      <c r="B8396" s="86" t="s">
        <v>216</v>
      </c>
      <c r="C8396" s="86" t="s">
        <v>1306</v>
      </c>
      <c r="D8396" s="86" t="s">
        <v>1307</v>
      </c>
      <c r="F8396" s="97">
        <v>0</v>
      </c>
    </row>
    <row r="8397" spans="1:6">
      <c r="A8397" s="96" t="s">
        <v>70</v>
      </c>
      <c r="B8397" s="86" t="s">
        <v>216</v>
      </c>
      <c r="C8397" s="86" t="s">
        <v>1308</v>
      </c>
      <c r="D8397" s="86" t="s">
        <v>1309</v>
      </c>
      <c r="F8397" s="97">
        <v>0</v>
      </c>
    </row>
    <row r="8398" spans="1:6">
      <c r="A8398" s="96" t="s">
        <v>70</v>
      </c>
      <c r="B8398" s="86" t="s">
        <v>216</v>
      </c>
      <c r="C8398" s="86" t="s">
        <v>1310</v>
      </c>
      <c r="D8398" s="86" t="s">
        <v>1311</v>
      </c>
      <c r="F8398" s="97">
        <v>0</v>
      </c>
    </row>
    <row r="8399" spans="1:6">
      <c r="A8399" s="96" t="s">
        <v>70</v>
      </c>
      <c r="B8399" s="86" t="s">
        <v>216</v>
      </c>
      <c r="C8399" s="86" t="s">
        <v>1312</v>
      </c>
      <c r="D8399" s="86" t="s">
        <v>1313</v>
      </c>
      <c r="F8399" s="97">
        <v>0</v>
      </c>
    </row>
    <row r="8400" spans="1:6">
      <c r="A8400" s="96" t="s">
        <v>70</v>
      </c>
      <c r="B8400" s="86" t="s">
        <v>216</v>
      </c>
      <c r="C8400" s="86" t="s">
        <v>1314</v>
      </c>
      <c r="D8400" s="86" t="s">
        <v>1315</v>
      </c>
      <c r="F8400" s="97">
        <v>0</v>
      </c>
    </row>
    <row r="8401" spans="1:6">
      <c r="A8401" s="96" t="s">
        <v>70</v>
      </c>
      <c r="B8401" s="86" t="s">
        <v>216</v>
      </c>
      <c r="C8401" s="86" t="s">
        <v>1316</v>
      </c>
      <c r="D8401" s="86" t="s">
        <v>1317</v>
      </c>
      <c r="F8401" s="97">
        <v>0</v>
      </c>
    </row>
    <row r="8402" spans="1:6">
      <c r="A8402" s="96" t="s">
        <v>70</v>
      </c>
      <c r="B8402" s="86" t="s">
        <v>216</v>
      </c>
      <c r="C8402" s="86" t="s">
        <v>1318</v>
      </c>
      <c r="D8402" s="86" t="s">
        <v>1319</v>
      </c>
      <c r="F8402" s="97">
        <v>0</v>
      </c>
    </row>
    <row r="8403" spans="1:6">
      <c r="A8403" s="96" t="s">
        <v>70</v>
      </c>
      <c r="B8403" s="86" t="s">
        <v>216</v>
      </c>
      <c r="C8403" s="86" t="s">
        <v>1320</v>
      </c>
      <c r="D8403" s="86" t="s">
        <v>1321</v>
      </c>
      <c r="F8403" s="97">
        <v>0</v>
      </c>
    </row>
    <row r="8404" spans="1:6">
      <c r="A8404" s="96" t="s">
        <v>70</v>
      </c>
      <c r="B8404" s="86" t="s">
        <v>216</v>
      </c>
      <c r="C8404" s="86" t="s">
        <v>1322</v>
      </c>
      <c r="D8404" s="86" t="s">
        <v>1323</v>
      </c>
      <c r="F8404" s="97">
        <v>0</v>
      </c>
    </row>
    <row r="8405" spans="1:6">
      <c r="A8405" s="96" t="s">
        <v>70</v>
      </c>
      <c r="B8405" s="86" t="s">
        <v>216</v>
      </c>
      <c r="C8405" s="86" t="s">
        <v>1324</v>
      </c>
      <c r="D8405" s="86" t="s">
        <v>1325</v>
      </c>
      <c r="F8405" s="97">
        <v>0</v>
      </c>
    </row>
    <row r="8406" spans="1:6">
      <c r="A8406" s="96" t="s">
        <v>70</v>
      </c>
      <c r="B8406" s="86" t="s">
        <v>216</v>
      </c>
      <c r="C8406" s="86" t="s">
        <v>1326</v>
      </c>
      <c r="D8406" s="86" t="s">
        <v>1327</v>
      </c>
      <c r="F8406" s="97">
        <v>0</v>
      </c>
    </row>
    <row r="8407" spans="1:6">
      <c r="A8407" s="96" t="s">
        <v>70</v>
      </c>
      <c r="B8407" s="86" t="s">
        <v>216</v>
      </c>
      <c r="C8407" s="86" t="s">
        <v>1328</v>
      </c>
      <c r="D8407" s="86" t="s">
        <v>1329</v>
      </c>
      <c r="F8407" s="97">
        <v>0</v>
      </c>
    </row>
    <row r="8408" spans="1:6">
      <c r="A8408" s="96" t="s">
        <v>70</v>
      </c>
      <c r="B8408" s="86" t="s">
        <v>216</v>
      </c>
      <c r="C8408" s="86" t="s">
        <v>1330</v>
      </c>
      <c r="D8408" s="86" t="s">
        <v>1331</v>
      </c>
      <c r="F8408" s="97">
        <v>0</v>
      </c>
    </row>
    <row r="8409" spans="1:6">
      <c r="A8409" s="96" t="s">
        <v>70</v>
      </c>
      <c r="B8409" s="86" t="s">
        <v>216</v>
      </c>
      <c r="C8409" s="86" t="s">
        <v>1332</v>
      </c>
      <c r="D8409" s="86" t="s">
        <v>1333</v>
      </c>
      <c r="F8409" s="97">
        <v>0</v>
      </c>
    </row>
    <row r="8410" spans="1:6">
      <c r="A8410" s="96" t="s">
        <v>70</v>
      </c>
      <c r="B8410" s="86" t="s">
        <v>216</v>
      </c>
      <c r="C8410" s="86" t="s">
        <v>1334</v>
      </c>
      <c r="D8410" s="86" t="s">
        <v>1335</v>
      </c>
      <c r="F8410" s="97">
        <v>0</v>
      </c>
    </row>
    <row r="8411" spans="1:6">
      <c r="A8411" s="96" t="s">
        <v>70</v>
      </c>
      <c r="B8411" s="86" t="s">
        <v>216</v>
      </c>
      <c r="C8411" s="86" t="s">
        <v>1336</v>
      </c>
      <c r="D8411" s="86" t="s">
        <v>1337</v>
      </c>
      <c r="F8411" s="97">
        <v>0</v>
      </c>
    </row>
    <row r="8412" spans="1:6">
      <c r="A8412" s="96" t="s">
        <v>70</v>
      </c>
      <c r="B8412" s="86" t="s">
        <v>216</v>
      </c>
      <c r="C8412" s="86" t="s">
        <v>1338</v>
      </c>
      <c r="D8412" s="86" t="s">
        <v>1339</v>
      </c>
      <c r="F8412" s="97">
        <v>0</v>
      </c>
    </row>
    <row r="8413" spans="1:6">
      <c r="A8413" s="96" t="s">
        <v>70</v>
      </c>
      <c r="B8413" s="86" t="s">
        <v>216</v>
      </c>
      <c r="C8413" s="86" t="s">
        <v>1340</v>
      </c>
      <c r="D8413" s="86" t="s">
        <v>1341</v>
      </c>
      <c r="F8413" s="97">
        <v>0</v>
      </c>
    </row>
    <row r="8414" spans="1:6">
      <c r="A8414" s="96" t="s">
        <v>70</v>
      </c>
      <c r="B8414" s="86" t="s">
        <v>216</v>
      </c>
      <c r="C8414" s="86" t="s">
        <v>1342</v>
      </c>
      <c r="D8414" s="86" t="s">
        <v>1343</v>
      </c>
      <c r="F8414" s="97">
        <v>0</v>
      </c>
    </row>
    <row r="8415" spans="1:6">
      <c r="A8415" s="96" t="s">
        <v>70</v>
      </c>
      <c r="B8415" s="86" t="s">
        <v>216</v>
      </c>
      <c r="C8415" s="86" t="s">
        <v>1344</v>
      </c>
      <c r="D8415" s="86" t="s">
        <v>1345</v>
      </c>
      <c r="F8415" s="97">
        <v>0</v>
      </c>
    </row>
    <row r="8416" spans="1:6">
      <c r="A8416" s="96" t="s">
        <v>70</v>
      </c>
      <c r="B8416" s="86" t="s">
        <v>216</v>
      </c>
      <c r="C8416" s="86" t="s">
        <v>1346</v>
      </c>
      <c r="D8416" s="86" t="s">
        <v>1347</v>
      </c>
      <c r="F8416" s="97">
        <v>0</v>
      </c>
    </row>
    <row r="8417" spans="1:6">
      <c r="A8417" s="96" t="s">
        <v>70</v>
      </c>
      <c r="B8417" s="86" t="s">
        <v>216</v>
      </c>
      <c r="C8417" s="86" t="s">
        <v>1348</v>
      </c>
      <c r="D8417" s="86" t="s">
        <v>1349</v>
      </c>
      <c r="F8417" s="97">
        <v>0</v>
      </c>
    </row>
    <row r="8418" spans="1:6">
      <c r="A8418" s="96" t="s">
        <v>70</v>
      </c>
      <c r="B8418" s="86" t="s">
        <v>216</v>
      </c>
      <c r="C8418" s="86" t="s">
        <v>1350</v>
      </c>
      <c r="D8418" s="86" t="s">
        <v>1351</v>
      </c>
      <c r="F8418" s="97">
        <v>0</v>
      </c>
    </row>
    <row r="8419" spans="1:6">
      <c r="A8419" s="96" t="s">
        <v>70</v>
      </c>
      <c r="B8419" s="86" t="s">
        <v>216</v>
      </c>
      <c r="C8419" s="86" t="s">
        <v>1352</v>
      </c>
      <c r="D8419" s="86" t="s">
        <v>1353</v>
      </c>
      <c r="F8419" s="97">
        <v>0</v>
      </c>
    </row>
    <row r="8420" spans="1:6">
      <c r="A8420" s="96" t="s">
        <v>70</v>
      </c>
      <c r="B8420" s="86" t="s">
        <v>216</v>
      </c>
      <c r="C8420" s="86" t="s">
        <v>1354</v>
      </c>
      <c r="D8420" s="86" t="s">
        <v>1355</v>
      </c>
      <c r="F8420" s="97">
        <v>0</v>
      </c>
    </row>
    <row r="8421" spans="1:6">
      <c r="A8421" s="96" t="s">
        <v>70</v>
      </c>
      <c r="B8421" s="86" t="s">
        <v>216</v>
      </c>
      <c r="C8421" s="86" t="s">
        <v>1356</v>
      </c>
      <c r="D8421" s="86" t="s">
        <v>1357</v>
      </c>
      <c r="F8421" s="97">
        <v>0</v>
      </c>
    </row>
    <row r="8422" spans="1:6">
      <c r="A8422" s="96" t="s">
        <v>70</v>
      </c>
      <c r="B8422" s="86" t="s">
        <v>216</v>
      </c>
      <c r="C8422" s="86" t="s">
        <v>1358</v>
      </c>
      <c r="D8422" s="86" t="s">
        <v>1359</v>
      </c>
      <c r="F8422" s="97">
        <v>0</v>
      </c>
    </row>
    <row r="8423" spans="1:6">
      <c r="A8423" s="96" t="s">
        <v>70</v>
      </c>
      <c r="B8423" s="86" t="s">
        <v>216</v>
      </c>
      <c r="C8423" s="86" t="s">
        <v>1360</v>
      </c>
      <c r="D8423" s="86" t="s">
        <v>1361</v>
      </c>
      <c r="F8423" s="97">
        <v>0</v>
      </c>
    </row>
    <row r="8424" spans="1:6">
      <c r="A8424" s="96" t="s">
        <v>70</v>
      </c>
      <c r="B8424" s="86" t="s">
        <v>216</v>
      </c>
      <c r="C8424" s="86" t="s">
        <v>1362</v>
      </c>
      <c r="D8424" s="86" t="s">
        <v>1363</v>
      </c>
      <c r="F8424" s="97">
        <v>0</v>
      </c>
    </row>
    <row r="8425" spans="1:6">
      <c r="A8425" s="96" t="s">
        <v>70</v>
      </c>
      <c r="B8425" s="86" t="s">
        <v>216</v>
      </c>
      <c r="C8425" s="86" t="s">
        <v>1364</v>
      </c>
      <c r="D8425" s="86" t="s">
        <v>1365</v>
      </c>
      <c r="F8425" s="97">
        <v>0</v>
      </c>
    </row>
    <row r="8426" spans="1:6">
      <c r="A8426" s="96" t="s">
        <v>70</v>
      </c>
      <c r="B8426" s="86" t="s">
        <v>216</v>
      </c>
      <c r="C8426" s="86" t="s">
        <v>1366</v>
      </c>
      <c r="D8426" s="86" t="s">
        <v>1367</v>
      </c>
      <c r="F8426" s="97">
        <v>0</v>
      </c>
    </row>
    <row r="8427" spans="1:6">
      <c r="A8427" s="96" t="s">
        <v>70</v>
      </c>
      <c r="B8427" s="86" t="s">
        <v>216</v>
      </c>
      <c r="C8427" s="86" t="s">
        <v>1368</v>
      </c>
      <c r="D8427" s="86" t="s">
        <v>1369</v>
      </c>
      <c r="F8427" s="97">
        <v>0</v>
      </c>
    </row>
    <row r="8428" spans="1:6">
      <c r="A8428" s="96" t="s">
        <v>70</v>
      </c>
      <c r="B8428" s="86" t="s">
        <v>216</v>
      </c>
      <c r="C8428" s="87" t="s">
        <v>1370</v>
      </c>
      <c r="D8428" s="86" t="s">
        <v>1371</v>
      </c>
      <c r="F8428" s="97">
        <v>0</v>
      </c>
    </row>
    <row r="8429" spans="1:6">
      <c r="A8429" s="96" t="s">
        <v>70</v>
      </c>
      <c r="B8429" s="86" t="s">
        <v>216</v>
      </c>
      <c r="C8429" s="87" t="s">
        <v>1372</v>
      </c>
      <c r="D8429" s="86" t="s">
        <v>1373</v>
      </c>
      <c r="F8429" s="97">
        <v>0</v>
      </c>
    </row>
    <row r="8430" spans="1:6">
      <c r="A8430" s="96" t="s">
        <v>70</v>
      </c>
      <c r="B8430" s="86" t="s">
        <v>216</v>
      </c>
      <c r="C8430" s="87" t="s">
        <v>1374</v>
      </c>
      <c r="D8430" s="86" t="s">
        <v>1375</v>
      </c>
      <c r="F8430" s="97">
        <v>0</v>
      </c>
    </row>
    <row r="8431" spans="1:6">
      <c r="A8431" s="96" t="s">
        <v>70</v>
      </c>
      <c r="B8431" s="86" t="s">
        <v>216</v>
      </c>
      <c r="C8431" s="86" t="s">
        <v>1376</v>
      </c>
      <c r="D8431" s="86" t="s">
        <v>1377</v>
      </c>
      <c r="F8431" s="97">
        <v>0</v>
      </c>
    </row>
    <row r="8432" spans="1:6">
      <c r="A8432" s="96" t="s">
        <v>70</v>
      </c>
      <c r="B8432" s="86" t="s">
        <v>216</v>
      </c>
      <c r="C8432" s="86" t="s">
        <v>1378</v>
      </c>
      <c r="D8432" s="86" t="s">
        <v>1379</v>
      </c>
      <c r="F8432" s="97">
        <v>0</v>
      </c>
    </row>
    <row r="8433" spans="1:6">
      <c r="A8433" s="96" t="s">
        <v>70</v>
      </c>
      <c r="B8433" s="86" t="s">
        <v>216</v>
      </c>
      <c r="C8433" s="86" t="s">
        <v>1380</v>
      </c>
      <c r="D8433" s="86" t="s">
        <v>1381</v>
      </c>
      <c r="F8433" s="97">
        <v>0</v>
      </c>
    </row>
    <row r="8434" spans="1:6">
      <c r="A8434" s="96" t="s">
        <v>70</v>
      </c>
      <c r="B8434" s="86" t="s">
        <v>216</v>
      </c>
      <c r="C8434" s="86" t="s">
        <v>1382</v>
      </c>
      <c r="D8434" s="86" t="s">
        <v>1383</v>
      </c>
      <c r="F8434" s="97">
        <v>0</v>
      </c>
    </row>
    <row r="8435" spans="1:6">
      <c r="A8435" s="96" t="s">
        <v>70</v>
      </c>
      <c r="B8435" s="86" t="s">
        <v>216</v>
      </c>
      <c r="C8435" s="86" t="s">
        <v>1384</v>
      </c>
      <c r="D8435" s="86" t="s">
        <v>1385</v>
      </c>
      <c r="F8435" s="97">
        <v>0</v>
      </c>
    </row>
    <row r="8436" spans="1:6">
      <c r="A8436" s="96" t="s">
        <v>70</v>
      </c>
      <c r="B8436" s="86" t="s">
        <v>216</v>
      </c>
      <c r="C8436" s="86" t="s">
        <v>1386</v>
      </c>
      <c r="D8436" s="86" t="s">
        <v>1387</v>
      </c>
      <c r="F8436" s="97">
        <v>0</v>
      </c>
    </row>
    <row r="8437" spans="1:6">
      <c r="A8437" s="96" t="s">
        <v>70</v>
      </c>
      <c r="B8437" s="86" t="s">
        <v>216</v>
      </c>
      <c r="C8437" s="86" t="s">
        <v>1388</v>
      </c>
      <c r="D8437" s="86" t="s">
        <v>1389</v>
      </c>
      <c r="F8437" s="97">
        <v>0</v>
      </c>
    </row>
    <row r="8438" spans="1:6">
      <c r="A8438" s="96" t="s">
        <v>70</v>
      </c>
      <c r="B8438" s="86" t="s">
        <v>216</v>
      </c>
      <c r="C8438" s="86" t="s">
        <v>1390</v>
      </c>
      <c r="D8438" s="86" t="s">
        <v>1391</v>
      </c>
      <c r="F8438" s="97">
        <v>0</v>
      </c>
    </row>
    <row r="8439" spans="1:6">
      <c r="A8439" s="96" t="s">
        <v>70</v>
      </c>
      <c r="B8439" s="86" t="s">
        <v>216</v>
      </c>
      <c r="C8439" s="86" t="s">
        <v>1392</v>
      </c>
      <c r="D8439" s="86" t="s">
        <v>1393</v>
      </c>
      <c r="F8439" s="97">
        <v>0</v>
      </c>
    </row>
    <row r="8440" spans="1:6">
      <c r="A8440" s="96" t="s">
        <v>70</v>
      </c>
      <c r="B8440" s="86" t="s">
        <v>216</v>
      </c>
      <c r="C8440" s="86" t="s">
        <v>1394</v>
      </c>
      <c r="D8440" s="86" t="s">
        <v>1395</v>
      </c>
      <c r="F8440" s="97">
        <v>0</v>
      </c>
    </row>
    <row r="8441" spans="1:6">
      <c r="A8441" s="96" t="s">
        <v>70</v>
      </c>
      <c r="B8441" s="86" t="s">
        <v>216</v>
      </c>
      <c r="C8441" s="86" t="s">
        <v>1396</v>
      </c>
      <c r="D8441" s="86" t="s">
        <v>1397</v>
      </c>
      <c r="F8441" s="97">
        <v>0</v>
      </c>
    </row>
    <row r="8442" spans="1:6">
      <c r="A8442" s="96" t="s">
        <v>70</v>
      </c>
      <c r="B8442" s="86" t="s">
        <v>216</v>
      </c>
      <c r="C8442" s="86" t="s">
        <v>1398</v>
      </c>
      <c r="D8442" s="86" t="s">
        <v>1399</v>
      </c>
      <c r="F8442" s="97">
        <v>0</v>
      </c>
    </row>
    <row r="8443" spans="1:6">
      <c r="A8443" s="96" t="s">
        <v>70</v>
      </c>
      <c r="B8443" s="86" t="s">
        <v>216</v>
      </c>
      <c r="C8443" s="86" t="s">
        <v>1400</v>
      </c>
      <c r="D8443" s="86" t="s">
        <v>1401</v>
      </c>
      <c r="F8443" s="97">
        <v>0</v>
      </c>
    </row>
    <row r="8444" spans="1:6">
      <c r="A8444" s="96" t="s">
        <v>70</v>
      </c>
      <c r="B8444" s="86" t="s">
        <v>216</v>
      </c>
      <c r="C8444" s="86" t="s">
        <v>1402</v>
      </c>
      <c r="D8444" s="86" t="s">
        <v>1403</v>
      </c>
      <c r="F8444" s="97">
        <v>0</v>
      </c>
    </row>
    <row r="8445" spans="1:6">
      <c r="A8445" s="96" t="s">
        <v>70</v>
      </c>
      <c r="B8445" s="86" t="s">
        <v>216</v>
      </c>
      <c r="C8445" s="86" t="s">
        <v>1405</v>
      </c>
      <c r="D8445" s="86" t="s">
        <v>1406</v>
      </c>
      <c r="F8445" s="97">
        <v>0</v>
      </c>
    </row>
    <row r="8446" spans="1:6">
      <c r="A8446" s="96" t="s">
        <v>70</v>
      </c>
      <c r="B8446" s="86" t="s">
        <v>216</v>
      </c>
      <c r="C8446" s="86" t="s">
        <v>1407</v>
      </c>
      <c r="D8446" s="86" t="s">
        <v>1408</v>
      </c>
      <c r="F8446" s="97">
        <v>0</v>
      </c>
    </row>
    <row r="8447" spans="1:6">
      <c r="A8447" s="96" t="s">
        <v>70</v>
      </c>
      <c r="B8447" s="86" t="s">
        <v>216</v>
      </c>
      <c r="C8447" s="86" t="s">
        <v>1409</v>
      </c>
      <c r="D8447" s="86" t="s">
        <v>1410</v>
      </c>
      <c r="F8447" s="97">
        <v>0</v>
      </c>
    </row>
    <row r="8448" spans="1:6">
      <c r="A8448" s="96" t="s">
        <v>70</v>
      </c>
      <c r="B8448" s="86" t="s">
        <v>216</v>
      </c>
      <c r="C8448" s="86" t="s">
        <v>1411</v>
      </c>
      <c r="D8448" s="86" t="s">
        <v>1412</v>
      </c>
      <c r="F8448" s="97">
        <v>0</v>
      </c>
    </row>
    <row r="8449" spans="1:6">
      <c r="A8449" s="96" t="s">
        <v>70</v>
      </c>
      <c r="B8449" s="86" t="s">
        <v>216</v>
      </c>
      <c r="C8449" s="86" t="s">
        <v>1413</v>
      </c>
      <c r="D8449" s="86" t="s">
        <v>1414</v>
      </c>
      <c r="F8449" s="97">
        <v>0</v>
      </c>
    </row>
    <row r="8450" spans="1:6">
      <c r="A8450" s="96" t="s">
        <v>70</v>
      </c>
      <c r="B8450" s="86" t="s">
        <v>216</v>
      </c>
      <c r="C8450" s="86" t="s">
        <v>1415</v>
      </c>
      <c r="D8450" s="86" t="s">
        <v>1416</v>
      </c>
      <c r="F8450" s="97">
        <v>0</v>
      </c>
    </row>
    <row r="8451" spans="1:6">
      <c r="A8451" s="96" t="s">
        <v>70</v>
      </c>
      <c r="B8451" s="86" t="s">
        <v>216</v>
      </c>
      <c r="C8451" s="86" t="s">
        <v>1417</v>
      </c>
      <c r="D8451" s="86" t="s">
        <v>1418</v>
      </c>
      <c r="F8451" s="97">
        <v>0</v>
      </c>
    </row>
    <row r="8452" spans="1:6">
      <c r="A8452" s="96" t="s">
        <v>70</v>
      </c>
      <c r="B8452" s="86" t="s">
        <v>216</v>
      </c>
      <c r="C8452" s="86" t="s">
        <v>1419</v>
      </c>
      <c r="D8452" s="86" t="s">
        <v>1420</v>
      </c>
      <c r="F8452" s="97">
        <v>0</v>
      </c>
    </row>
    <row r="8453" spans="1:6">
      <c r="A8453" s="96" t="s">
        <v>70</v>
      </c>
      <c r="B8453" s="86" t="s">
        <v>216</v>
      </c>
      <c r="C8453" s="86" t="s">
        <v>1421</v>
      </c>
      <c r="D8453" s="86" t="s">
        <v>1422</v>
      </c>
      <c r="F8453" s="97">
        <v>0</v>
      </c>
    </row>
    <row r="8454" spans="1:6">
      <c r="A8454" s="96" t="s">
        <v>70</v>
      </c>
      <c r="B8454" s="86" t="s">
        <v>216</v>
      </c>
      <c r="C8454" s="86" t="s">
        <v>1423</v>
      </c>
      <c r="D8454" s="86" t="s">
        <v>1424</v>
      </c>
      <c r="F8454" s="97">
        <v>0</v>
      </c>
    </row>
    <row r="8455" spans="1:6">
      <c r="A8455" s="96" t="s">
        <v>70</v>
      </c>
      <c r="B8455" s="86" t="s">
        <v>216</v>
      </c>
      <c r="C8455" s="86" t="s">
        <v>1425</v>
      </c>
      <c r="D8455" s="86" t="s">
        <v>785</v>
      </c>
      <c r="F8455" s="97">
        <v>0</v>
      </c>
    </row>
    <row r="8456" spans="1:6">
      <c r="A8456" s="96" t="s">
        <v>70</v>
      </c>
      <c r="B8456" s="86" t="s">
        <v>216</v>
      </c>
      <c r="C8456" s="86" t="s">
        <v>1426</v>
      </c>
      <c r="D8456" s="86" t="s">
        <v>1427</v>
      </c>
      <c r="F8456" s="97">
        <v>0</v>
      </c>
    </row>
    <row r="8457" spans="1:6">
      <c r="A8457" s="96" t="s">
        <v>70</v>
      </c>
      <c r="B8457" s="86" t="s">
        <v>216</v>
      </c>
      <c r="C8457" s="86" t="s">
        <v>1428</v>
      </c>
      <c r="D8457" s="86" t="s">
        <v>691</v>
      </c>
      <c r="F8457" s="97">
        <v>0</v>
      </c>
    </row>
    <row r="8458" spans="1:6">
      <c r="A8458" s="96" t="s">
        <v>70</v>
      </c>
      <c r="B8458" s="86" t="s">
        <v>216</v>
      </c>
      <c r="C8458" s="86" t="s">
        <v>1429</v>
      </c>
      <c r="D8458" s="86" t="s">
        <v>1430</v>
      </c>
      <c r="F8458" s="97">
        <v>0</v>
      </c>
    </row>
    <row r="8459" spans="1:6">
      <c r="A8459" s="96" t="s">
        <v>70</v>
      </c>
      <c r="B8459" s="86" t="s">
        <v>216</v>
      </c>
      <c r="C8459" s="86" t="s">
        <v>1431</v>
      </c>
      <c r="D8459" s="86" t="s">
        <v>1432</v>
      </c>
      <c r="F8459" s="97">
        <v>0</v>
      </c>
    </row>
    <row r="8460" spans="1:6">
      <c r="A8460" s="96" t="s">
        <v>70</v>
      </c>
      <c r="B8460" s="86" t="s">
        <v>216</v>
      </c>
      <c r="C8460" s="86" t="s">
        <v>1433</v>
      </c>
      <c r="D8460" s="86" t="s">
        <v>1434</v>
      </c>
      <c r="F8460" s="97">
        <v>0</v>
      </c>
    </row>
    <row r="8461" spans="1:6">
      <c r="A8461" s="96" t="s">
        <v>70</v>
      </c>
      <c r="B8461" s="86" t="s">
        <v>216</v>
      </c>
      <c r="C8461" s="86" t="s">
        <v>1435</v>
      </c>
      <c r="D8461" s="86" t="s">
        <v>1436</v>
      </c>
      <c r="F8461" s="97">
        <v>0</v>
      </c>
    </row>
    <row r="8462" spans="1:6">
      <c r="A8462" s="96" t="s">
        <v>70</v>
      </c>
      <c r="B8462" s="86" t="s">
        <v>216</v>
      </c>
      <c r="C8462" s="86" t="s">
        <v>1437</v>
      </c>
      <c r="D8462" s="86" t="s">
        <v>1438</v>
      </c>
      <c r="F8462" s="97">
        <v>0</v>
      </c>
    </row>
    <row r="8463" spans="1:6">
      <c r="A8463" s="96" t="s">
        <v>70</v>
      </c>
      <c r="B8463" s="86" t="s">
        <v>216</v>
      </c>
      <c r="C8463" s="86" t="s">
        <v>1439</v>
      </c>
      <c r="D8463" s="86" t="s">
        <v>1440</v>
      </c>
      <c r="F8463" s="97">
        <v>0</v>
      </c>
    </row>
    <row r="8464" spans="1:6">
      <c r="A8464" s="96" t="s">
        <v>70</v>
      </c>
      <c r="B8464" s="86" t="s">
        <v>216</v>
      </c>
      <c r="C8464" s="86" t="s">
        <v>1441</v>
      </c>
      <c r="D8464" s="86" t="s">
        <v>1442</v>
      </c>
      <c r="F8464" s="97">
        <v>0</v>
      </c>
    </row>
    <row r="8465" spans="1:6">
      <c r="A8465" s="96" t="s">
        <v>70</v>
      </c>
      <c r="B8465" s="86" t="s">
        <v>216</v>
      </c>
      <c r="C8465" s="86" t="s">
        <v>1443</v>
      </c>
      <c r="D8465" s="86" t="s">
        <v>1444</v>
      </c>
      <c r="F8465" s="97">
        <v>0</v>
      </c>
    </row>
    <row r="8466" spans="1:6">
      <c r="A8466" s="96" t="s">
        <v>70</v>
      </c>
      <c r="B8466" s="86" t="s">
        <v>216</v>
      </c>
      <c r="C8466" s="86" t="s">
        <v>1445</v>
      </c>
      <c r="D8466" s="86" t="s">
        <v>1446</v>
      </c>
      <c r="F8466" s="97">
        <v>0</v>
      </c>
    </row>
    <row r="8467" spans="1:6">
      <c r="A8467" s="96" t="s">
        <v>70</v>
      </c>
      <c r="B8467" s="86" t="s">
        <v>216</v>
      </c>
      <c r="C8467" s="86" t="s">
        <v>1447</v>
      </c>
      <c r="D8467" s="86" t="s">
        <v>1448</v>
      </c>
      <c r="F8467" s="97">
        <v>0</v>
      </c>
    </row>
    <row r="8468" spans="1:6">
      <c r="A8468" s="96" t="s">
        <v>70</v>
      </c>
      <c r="B8468" s="86" t="s">
        <v>216</v>
      </c>
      <c r="C8468" s="86" t="s">
        <v>1449</v>
      </c>
      <c r="D8468" s="86" t="s">
        <v>1450</v>
      </c>
      <c r="F8468" s="97">
        <v>0</v>
      </c>
    </row>
    <row r="8469" spans="1:6">
      <c r="A8469" s="96" t="s">
        <v>70</v>
      </c>
      <c r="B8469" s="86" t="s">
        <v>216</v>
      </c>
      <c r="C8469" s="86" t="s">
        <v>1451</v>
      </c>
      <c r="D8469" s="86" t="s">
        <v>1452</v>
      </c>
      <c r="F8469" s="97">
        <v>0</v>
      </c>
    </row>
    <row r="8470" spans="1:6">
      <c r="A8470" s="96" t="s">
        <v>70</v>
      </c>
      <c r="B8470" s="86" t="s">
        <v>216</v>
      </c>
      <c r="C8470" s="86" t="s">
        <v>1453</v>
      </c>
      <c r="D8470" s="86" t="s">
        <v>1454</v>
      </c>
      <c r="F8470" s="97">
        <v>0</v>
      </c>
    </row>
    <row r="8471" spans="1:6">
      <c r="A8471" s="96" t="s">
        <v>70</v>
      </c>
      <c r="B8471" s="86" t="s">
        <v>216</v>
      </c>
      <c r="C8471" s="86" t="s">
        <v>1455</v>
      </c>
      <c r="D8471" s="86" t="s">
        <v>1456</v>
      </c>
      <c r="F8471" s="97">
        <v>0</v>
      </c>
    </row>
    <row r="8472" spans="1:6">
      <c r="A8472" s="96" t="s">
        <v>70</v>
      </c>
      <c r="B8472" s="86" t="s">
        <v>216</v>
      </c>
      <c r="C8472" s="86" t="s">
        <v>1457</v>
      </c>
      <c r="D8472" s="86" t="s">
        <v>1458</v>
      </c>
      <c r="F8472" s="97">
        <v>0</v>
      </c>
    </row>
    <row r="8473" spans="1:6">
      <c r="A8473" s="96" t="s">
        <v>70</v>
      </c>
      <c r="B8473" s="86" t="s">
        <v>216</v>
      </c>
      <c r="C8473" s="86" t="s">
        <v>1459</v>
      </c>
      <c r="D8473" s="86" t="s">
        <v>1460</v>
      </c>
      <c r="F8473" s="97">
        <v>0</v>
      </c>
    </row>
    <row r="8474" spans="1:6">
      <c r="A8474" s="96" t="s">
        <v>70</v>
      </c>
      <c r="B8474" s="86" t="s">
        <v>216</v>
      </c>
      <c r="C8474" s="86" t="s">
        <v>1461</v>
      </c>
      <c r="D8474" s="86" t="s">
        <v>1462</v>
      </c>
      <c r="F8474" s="97">
        <v>0</v>
      </c>
    </row>
    <row r="8475" spans="1:6">
      <c r="A8475" s="96" t="s">
        <v>70</v>
      </c>
      <c r="B8475" s="86" t="s">
        <v>216</v>
      </c>
      <c r="C8475" s="86" t="s">
        <v>1463</v>
      </c>
      <c r="D8475" s="86" t="s">
        <v>1464</v>
      </c>
      <c r="F8475" s="97">
        <v>0</v>
      </c>
    </row>
    <row r="8476" spans="1:6">
      <c r="A8476" s="96" t="s">
        <v>70</v>
      </c>
      <c r="B8476" s="86" t="s">
        <v>216</v>
      </c>
      <c r="C8476" s="86" t="s">
        <v>1465</v>
      </c>
      <c r="D8476" s="86" t="s">
        <v>1466</v>
      </c>
      <c r="F8476" s="97">
        <v>0</v>
      </c>
    </row>
    <row r="8477" spans="1:6">
      <c r="A8477" s="96" t="s">
        <v>70</v>
      </c>
      <c r="B8477" s="86" t="s">
        <v>216</v>
      </c>
      <c r="C8477" s="86" t="s">
        <v>1467</v>
      </c>
      <c r="D8477" s="86" t="s">
        <v>1468</v>
      </c>
      <c r="F8477" s="97">
        <v>0</v>
      </c>
    </row>
    <row r="8478" spans="1:6">
      <c r="A8478" s="96" t="s">
        <v>70</v>
      </c>
      <c r="B8478" s="86" t="s">
        <v>216</v>
      </c>
      <c r="C8478" s="86" t="s">
        <v>1469</v>
      </c>
      <c r="D8478" s="86" t="s">
        <v>703</v>
      </c>
      <c r="F8478" s="97">
        <v>0</v>
      </c>
    </row>
    <row r="8479" spans="1:6">
      <c r="A8479" s="96" t="s">
        <v>70</v>
      </c>
      <c r="B8479" s="86" t="s">
        <v>216</v>
      </c>
      <c r="C8479" s="86" t="s">
        <v>1470</v>
      </c>
      <c r="D8479" s="86" t="s">
        <v>701</v>
      </c>
      <c r="F8479" s="97">
        <v>0</v>
      </c>
    </row>
    <row r="8480" spans="1:6">
      <c r="A8480" s="96" t="s">
        <v>70</v>
      </c>
      <c r="B8480" s="86" t="s">
        <v>216</v>
      </c>
      <c r="C8480" s="86" t="s">
        <v>1471</v>
      </c>
      <c r="D8480" s="86" t="s">
        <v>1472</v>
      </c>
      <c r="F8480" s="97">
        <v>0</v>
      </c>
    </row>
    <row r="8481" spans="1:6">
      <c r="A8481" s="96" t="s">
        <v>70</v>
      </c>
      <c r="B8481" s="86" t="s">
        <v>216</v>
      </c>
      <c r="C8481" s="86" t="s">
        <v>1473</v>
      </c>
      <c r="D8481" s="86" t="s">
        <v>1474</v>
      </c>
      <c r="F8481" s="97">
        <v>0</v>
      </c>
    </row>
    <row r="8482" spans="1:6">
      <c r="A8482" s="96" t="s">
        <v>70</v>
      </c>
      <c r="B8482" s="86" t="s">
        <v>216</v>
      </c>
      <c r="C8482" s="86" t="s">
        <v>1475</v>
      </c>
      <c r="D8482" s="86" t="s">
        <v>2220</v>
      </c>
      <c r="F8482" s="97">
        <v>0</v>
      </c>
    </row>
    <row r="8483" spans="1:6">
      <c r="A8483" s="96" t="s">
        <v>70</v>
      </c>
      <c r="B8483" s="86" t="s">
        <v>216</v>
      </c>
      <c r="C8483" s="86" t="s">
        <v>1477</v>
      </c>
      <c r="D8483" s="86" t="s">
        <v>1478</v>
      </c>
      <c r="F8483" s="97">
        <v>0</v>
      </c>
    </row>
    <row r="8484" spans="1:6">
      <c r="A8484" s="96" t="s">
        <v>70</v>
      </c>
      <c r="B8484" s="86" t="s">
        <v>216</v>
      </c>
      <c r="C8484" s="86" t="s">
        <v>2221</v>
      </c>
      <c r="D8484" s="86" t="s">
        <v>1480</v>
      </c>
      <c r="F8484" s="97">
        <v>0</v>
      </c>
    </row>
    <row r="8485" spans="1:6">
      <c r="A8485" s="96" t="s">
        <v>70</v>
      </c>
      <c r="B8485" s="86" t="s">
        <v>216</v>
      </c>
      <c r="C8485" s="86" t="s">
        <v>1481</v>
      </c>
      <c r="D8485" s="86" t="s">
        <v>1482</v>
      </c>
      <c r="F8485" s="97">
        <v>0</v>
      </c>
    </row>
    <row r="8486" spans="1:6">
      <c r="A8486" s="96" t="s">
        <v>70</v>
      </c>
      <c r="B8486" s="86" t="s">
        <v>216</v>
      </c>
      <c r="C8486" s="86" t="s">
        <v>1483</v>
      </c>
      <c r="D8486" s="86" t="s">
        <v>1484</v>
      </c>
      <c r="F8486" s="97">
        <v>0</v>
      </c>
    </row>
    <row r="8487" spans="1:6">
      <c r="A8487" s="96" t="s">
        <v>70</v>
      </c>
      <c r="B8487" s="86" t="s">
        <v>216</v>
      </c>
      <c r="C8487" s="86" t="s">
        <v>1485</v>
      </c>
      <c r="D8487" s="86" t="s">
        <v>1486</v>
      </c>
      <c r="F8487" s="97">
        <v>0</v>
      </c>
    </row>
    <row r="8488" spans="1:6">
      <c r="A8488" s="96" t="s">
        <v>70</v>
      </c>
      <c r="B8488" s="86" t="s">
        <v>216</v>
      </c>
      <c r="C8488" s="86" t="s">
        <v>1487</v>
      </c>
      <c r="D8488" s="86" t="s">
        <v>1488</v>
      </c>
      <c r="F8488" s="97">
        <v>0</v>
      </c>
    </row>
    <row r="8489" spans="1:6">
      <c r="A8489" s="96" t="s">
        <v>70</v>
      </c>
      <c r="B8489" s="86" t="s">
        <v>216</v>
      </c>
      <c r="C8489" s="86" t="s">
        <v>1489</v>
      </c>
      <c r="D8489" s="86" t="s">
        <v>1490</v>
      </c>
      <c r="F8489" s="97">
        <v>0</v>
      </c>
    </row>
    <row r="8490" spans="1:6">
      <c r="A8490" s="96" t="s">
        <v>70</v>
      </c>
      <c r="B8490" s="86" t="s">
        <v>216</v>
      </c>
      <c r="C8490" s="86" t="s">
        <v>1491</v>
      </c>
      <c r="D8490" s="86" t="s">
        <v>1492</v>
      </c>
      <c r="F8490" s="97">
        <v>0</v>
      </c>
    </row>
    <row r="8491" spans="1:6">
      <c r="A8491" s="96" t="s">
        <v>70</v>
      </c>
      <c r="B8491" s="86" t="s">
        <v>216</v>
      </c>
      <c r="C8491" s="86" t="s">
        <v>1493</v>
      </c>
      <c r="D8491" s="86" t="s">
        <v>1494</v>
      </c>
      <c r="F8491" s="97">
        <v>0</v>
      </c>
    </row>
    <row r="8492" spans="1:6">
      <c r="A8492" s="96" t="s">
        <v>70</v>
      </c>
      <c r="B8492" s="86" t="s">
        <v>216</v>
      </c>
      <c r="C8492" s="86" t="s">
        <v>1495</v>
      </c>
      <c r="D8492" s="86" t="s">
        <v>1496</v>
      </c>
      <c r="F8492" s="97">
        <v>0</v>
      </c>
    </row>
    <row r="8493" spans="1:6">
      <c r="A8493" s="96" t="s">
        <v>70</v>
      </c>
      <c r="B8493" s="86" t="s">
        <v>216</v>
      </c>
      <c r="C8493" s="86" t="s">
        <v>1497</v>
      </c>
      <c r="D8493" s="86" t="s">
        <v>1498</v>
      </c>
      <c r="F8493" s="97">
        <v>0</v>
      </c>
    </row>
    <row r="8494" spans="1:6">
      <c r="A8494" s="96" t="s">
        <v>70</v>
      </c>
      <c r="B8494" s="86" t="s">
        <v>216</v>
      </c>
      <c r="C8494" s="86" t="s">
        <v>1499</v>
      </c>
      <c r="D8494" s="86" t="s">
        <v>1500</v>
      </c>
      <c r="F8494" s="97">
        <v>0</v>
      </c>
    </row>
    <row r="8495" spans="1:6">
      <c r="A8495" s="96" t="s">
        <v>70</v>
      </c>
      <c r="B8495" s="86" t="s">
        <v>216</v>
      </c>
      <c r="C8495" s="86" t="s">
        <v>1501</v>
      </c>
      <c r="D8495" s="86" t="s">
        <v>1502</v>
      </c>
      <c r="F8495" s="97">
        <v>0</v>
      </c>
    </row>
    <row r="8496" spans="1:6">
      <c r="A8496" s="96" t="s">
        <v>70</v>
      </c>
      <c r="B8496" s="86" t="s">
        <v>216</v>
      </c>
      <c r="C8496" s="86" t="s">
        <v>1503</v>
      </c>
      <c r="D8496" s="86" t="s">
        <v>1504</v>
      </c>
      <c r="F8496" s="97">
        <v>0</v>
      </c>
    </row>
    <row r="8497" spans="1:6">
      <c r="A8497" s="96" t="s">
        <v>70</v>
      </c>
      <c r="B8497" s="86" t="s">
        <v>216</v>
      </c>
      <c r="C8497" s="86" t="s">
        <v>1505</v>
      </c>
      <c r="D8497" s="86" t="s">
        <v>1506</v>
      </c>
      <c r="F8497" s="97">
        <v>0</v>
      </c>
    </row>
    <row r="8498" spans="1:6">
      <c r="A8498" s="96" t="s">
        <v>70</v>
      </c>
      <c r="B8498" s="86" t="s">
        <v>216</v>
      </c>
      <c r="C8498" s="86" t="s">
        <v>1507</v>
      </c>
      <c r="D8498" s="86" t="s">
        <v>1508</v>
      </c>
      <c r="F8498" s="97">
        <v>0</v>
      </c>
    </row>
    <row r="8499" spans="1:6">
      <c r="A8499" s="96" t="s">
        <v>70</v>
      </c>
      <c r="B8499" s="86" t="s">
        <v>216</v>
      </c>
      <c r="C8499" s="86" t="s">
        <v>1509</v>
      </c>
      <c r="D8499" s="86" t="s">
        <v>1510</v>
      </c>
      <c r="F8499" s="97">
        <v>0</v>
      </c>
    </row>
    <row r="8500" spans="1:6">
      <c r="A8500" s="96" t="s">
        <v>70</v>
      </c>
      <c r="B8500" s="86" t="s">
        <v>216</v>
      </c>
      <c r="C8500" s="86" t="s">
        <v>1511</v>
      </c>
      <c r="D8500" s="86" t="s">
        <v>1512</v>
      </c>
      <c r="F8500" s="97">
        <v>0</v>
      </c>
    </row>
    <row r="8501" spans="1:6">
      <c r="A8501" s="96" t="s">
        <v>70</v>
      </c>
      <c r="B8501" s="86" t="s">
        <v>216</v>
      </c>
      <c r="C8501" s="86" t="s">
        <v>1513</v>
      </c>
      <c r="D8501" s="86" t="s">
        <v>1514</v>
      </c>
      <c r="F8501" s="97">
        <v>0</v>
      </c>
    </row>
    <row r="8502" spans="1:6">
      <c r="A8502" s="96" t="s">
        <v>70</v>
      </c>
      <c r="B8502" s="86" t="s">
        <v>216</v>
      </c>
      <c r="C8502" s="86" t="s">
        <v>1515</v>
      </c>
      <c r="D8502" s="86" t="s">
        <v>1516</v>
      </c>
      <c r="F8502" s="97">
        <v>0</v>
      </c>
    </row>
    <row r="8503" spans="1:6">
      <c r="A8503" s="96" t="s">
        <v>70</v>
      </c>
      <c r="B8503" s="86" t="s">
        <v>216</v>
      </c>
      <c r="C8503" s="86" t="s">
        <v>1517</v>
      </c>
      <c r="D8503" s="86" t="s">
        <v>1518</v>
      </c>
      <c r="F8503" s="97">
        <v>0</v>
      </c>
    </row>
    <row r="8504" spans="1:6">
      <c r="A8504" s="96" t="s">
        <v>70</v>
      </c>
      <c r="B8504" s="86" t="s">
        <v>216</v>
      </c>
      <c r="C8504" s="86" t="s">
        <v>1519</v>
      </c>
      <c r="D8504" s="86" t="s">
        <v>1520</v>
      </c>
      <c r="F8504" s="97">
        <v>0</v>
      </c>
    </row>
    <row r="8505" spans="1:6">
      <c r="A8505" s="96" t="s">
        <v>70</v>
      </c>
      <c r="B8505" s="86" t="s">
        <v>216</v>
      </c>
      <c r="C8505" s="86" t="s">
        <v>1521</v>
      </c>
      <c r="D8505" s="86" t="s">
        <v>1522</v>
      </c>
      <c r="F8505" s="97">
        <v>0</v>
      </c>
    </row>
    <row r="8506" spans="1:6">
      <c r="A8506" s="96" t="s">
        <v>70</v>
      </c>
      <c r="B8506" s="86" t="s">
        <v>216</v>
      </c>
      <c r="C8506" s="86" t="s">
        <v>1523</v>
      </c>
      <c r="D8506" s="86" t="s">
        <v>1524</v>
      </c>
      <c r="F8506" s="97">
        <v>0</v>
      </c>
    </row>
    <row r="8507" spans="1:6">
      <c r="A8507" s="96" t="s">
        <v>70</v>
      </c>
      <c r="B8507" s="86" t="s">
        <v>216</v>
      </c>
      <c r="C8507" s="86" t="s">
        <v>1525</v>
      </c>
      <c r="D8507" s="86" t="s">
        <v>1526</v>
      </c>
      <c r="F8507" s="97">
        <v>0</v>
      </c>
    </row>
    <row r="8508" spans="1:6">
      <c r="A8508" s="96" t="s">
        <v>70</v>
      </c>
      <c r="B8508" s="86" t="s">
        <v>216</v>
      </c>
      <c r="C8508" s="86" t="s">
        <v>1527</v>
      </c>
      <c r="D8508" s="86" t="s">
        <v>1528</v>
      </c>
      <c r="F8508" s="97">
        <v>0</v>
      </c>
    </row>
    <row r="8509" spans="1:6">
      <c r="A8509" s="96" t="s">
        <v>70</v>
      </c>
      <c r="B8509" s="86" t="s">
        <v>216</v>
      </c>
      <c r="C8509" s="86" t="s">
        <v>1529</v>
      </c>
      <c r="D8509" s="86" t="s">
        <v>1530</v>
      </c>
      <c r="F8509" s="97">
        <v>0</v>
      </c>
    </row>
    <row r="8510" spans="1:6">
      <c r="A8510" s="96" t="s">
        <v>70</v>
      </c>
      <c r="B8510" s="86" t="s">
        <v>216</v>
      </c>
      <c r="C8510" s="86" t="s">
        <v>1531</v>
      </c>
      <c r="D8510" s="86" t="s">
        <v>1532</v>
      </c>
      <c r="F8510" s="97">
        <v>0</v>
      </c>
    </row>
    <row r="8511" spans="1:6">
      <c r="A8511" s="96" t="s">
        <v>70</v>
      </c>
      <c r="B8511" s="86" t="s">
        <v>216</v>
      </c>
      <c r="C8511" s="86" t="s">
        <v>1533</v>
      </c>
      <c r="D8511" s="86" t="s">
        <v>1534</v>
      </c>
      <c r="F8511" s="97">
        <v>0</v>
      </c>
    </row>
    <row r="8512" spans="1:6">
      <c r="A8512" s="96" t="s">
        <v>70</v>
      </c>
      <c r="B8512" s="86" t="s">
        <v>216</v>
      </c>
      <c r="C8512" s="86" t="s">
        <v>1535</v>
      </c>
      <c r="D8512" s="86" t="s">
        <v>1536</v>
      </c>
      <c r="F8512" s="97">
        <v>0</v>
      </c>
    </row>
    <row r="8513" spans="1:6">
      <c r="A8513" s="96" t="s">
        <v>70</v>
      </c>
      <c r="B8513" s="86" t="s">
        <v>216</v>
      </c>
      <c r="C8513" s="86" t="s">
        <v>1537</v>
      </c>
      <c r="D8513" s="86" t="s">
        <v>1538</v>
      </c>
      <c r="F8513" s="97">
        <v>0</v>
      </c>
    </row>
    <row r="8514" spans="1:6">
      <c r="A8514" s="96" t="s">
        <v>70</v>
      </c>
      <c r="B8514" s="86" t="s">
        <v>216</v>
      </c>
      <c r="C8514" s="86" t="s">
        <v>1539</v>
      </c>
      <c r="D8514" s="86" t="s">
        <v>1540</v>
      </c>
      <c r="F8514" s="97">
        <v>0</v>
      </c>
    </row>
    <row r="8515" spans="1:6">
      <c r="A8515" s="96" t="s">
        <v>70</v>
      </c>
      <c r="B8515" s="86" t="s">
        <v>216</v>
      </c>
      <c r="C8515" s="86" t="s">
        <v>1541</v>
      </c>
      <c r="D8515" s="86" t="s">
        <v>1542</v>
      </c>
      <c r="F8515" s="97">
        <v>0</v>
      </c>
    </row>
    <row r="8516" spans="1:6">
      <c r="A8516" s="96" t="s">
        <v>70</v>
      </c>
      <c r="B8516" s="86" t="s">
        <v>216</v>
      </c>
      <c r="C8516" s="86" t="s">
        <v>1543</v>
      </c>
      <c r="D8516" s="86" t="s">
        <v>1544</v>
      </c>
      <c r="F8516" s="97">
        <v>0</v>
      </c>
    </row>
    <row r="8517" spans="1:6">
      <c r="A8517" s="96" t="s">
        <v>70</v>
      </c>
      <c r="B8517" s="86" t="s">
        <v>216</v>
      </c>
      <c r="C8517" s="86" t="s">
        <v>1545</v>
      </c>
      <c r="D8517" s="86" t="s">
        <v>1546</v>
      </c>
      <c r="F8517" s="97">
        <v>0</v>
      </c>
    </row>
    <row r="8518" spans="1:6">
      <c r="A8518" s="96" t="s">
        <v>70</v>
      </c>
      <c r="B8518" s="86" t="s">
        <v>216</v>
      </c>
      <c r="C8518" s="86" t="s">
        <v>1547</v>
      </c>
      <c r="D8518" s="86" t="s">
        <v>1548</v>
      </c>
      <c r="F8518" s="97">
        <v>0</v>
      </c>
    </row>
    <row r="8519" spans="1:6">
      <c r="A8519" s="96" t="s">
        <v>70</v>
      </c>
      <c r="B8519" s="86" t="s">
        <v>216</v>
      </c>
      <c r="C8519" s="86" t="s">
        <v>1549</v>
      </c>
      <c r="D8519" s="86" t="s">
        <v>1550</v>
      </c>
      <c r="F8519" s="97">
        <v>0</v>
      </c>
    </row>
    <row r="8520" spans="1:6">
      <c r="A8520" s="96" t="s">
        <v>70</v>
      </c>
      <c r="B8520" s="86" t="s">
        <v>216</v>
      </c>
      <c r="C8520" s="86" t="s">
        <v>1551</v>
      </c>
      <c r="D8520" s="86" t="s">
        <v>1552</v>
      </c>
      <c r="F8520" s="97">
        <v>0</v>
      </c>
    </row>
    <row r="8521" spans="1:6">
      <c r="A8521" s="96" t="s">
        <v>70</v>
      </c>
      <c r="B8521" s="86" t="s">
        <v>216</v>
      </c>
      <c r="C8521" s="86" t="s">
        <v>1553</v>
      </c>
      <c r="D8521" s="86" t="s">
        <v>1554</v>
      </c>
      <c r="F8521" s="97">
        <v>0</v>
      </c>
    </row>
    <row r="8522" spans="1:6">
      <c r="A8522" s="96" t="s">
        <v>70</v>
      </c>
      <c r="B8522" s="86" t="s">
        <v>216</v>
      </c>
      <c r="C8522" s="86" t="s">
        <v>1555</v>
      </c>
      <c r="D8522" s="86" t="s">
        <v>1556</v>
      </c>
      <c r="F8522" s="97">
        <v>0</v>
      </c>
    </row>
    <row r="8523" spans="1:6">
      <c r="A8523" s="96" t="s">
        <v>70</v>
      </c>
      <c r="B8523" s="86" t="s">
        <v>216</v>
      </c>
      <c r="C8523" s="86" t="s">
        <v>1557</v>
      </c>
      <c r="D8523" s="86" t="s">
        <v>1558</v>
      </c>
      <c r="F8523" s="97">
        <v>0</v>
      </c>
    </row>
    <row r="8524" spans="1:6">
      <c r="A8524" s="96" t="s">
        <v>70</v>
      </c>
      <c r="B8524" s="86" t="s">
        <v>216</v>
      </c>
      <c r="C8524" s="86" t="s">
        <v>1559</v>
      </c>
      <c r="D8524" s="86" t="s">
        <v>1560</v>
      </c>
      <c r="F8524" s="97">
        <v>0</v>
      </c>
    </row>
    <row r="8525" spans="1:6">
      <c r="A8525" s="96" t="s">
        <v>70</v>
      </c>
      <c r="B8525" s="86" t="s">
        <v>216</v>
      </c>
      <c r="C8525" s="86" t="s">
        <v>1561</v>
      </c>
      <c r="D8525" s="86" t="s">
        <v>1562</v>
      </c>
      <c r="F8525" s="97">
        <v>0</v>
      </c>
    </row>
    <row r="8526" spans="1:6">
      <c r="A8526" s="96" t="s">
        <v>70</v>
      </c>
      <c r="B8526" s="86" t="s">
        <v>216</v>
      </c>
      <c r="C8526" s="86" t="s">
        <v>1563</v>
      </c>
      <c r="D8526" s="86" t="s">
        <v>1564</v>
      </c>
      <c r="F8526" s="97">
        <v>0</v>
      </c>
    </row>
    <row r="8527" spans="1:6">
      <c r="A8527" s="96" t="s">
        <v>70</v>
      </c>
      <c r="B8527" s="86" t="s">
        <v>216</v>
      </c>
      <c r="C8527" s="86" t="s">
        <v>1565</v>
      </c>
      <c r="D8527" s="86" t="s">
        <v>1566</v>
      </c>
      <c r="F8527" s="97">
        <v>0</v>
      </c>
    </row>
    <row r="8528" spans="1:6">
      <c r="A8528" s="96" t="s">
        <v>70</v>
      </c>
      <c r="B8528" s="86" t="s">
        <v>216</v>
      </c>
      <c r="C8528" s="86" t="s">
        <v>1567</v>
      </c>
      <c r="D8528" s="86" t="s">
        <v>1568</v>
      </c>
      <c r="F8528" s="97">
        <v>0</v>
      </c>
    </row>
    <row r="8529" spans="1:6">
      <c r="A8529" s="96" t="s">
        <v>70</v>
      </c>
      <c r="B8529" s="86" t="s">
        <v>216</v>
      </c>
      <c r="C8529" s="86" t="s">
        <v>1569</v>
      </c>
      <c r="D8529" s="86" t="s">
        <v>1570</v>
      </c>
      <c r="F8529" s="97">
        <v>0</v>
      </c>
    </row>
    <row r="8530" spans="1:6">
      <c r="A8530" s="96" t="s">
        <v>70</v>
      </c>
      <c r="B8530" s="86" t="s">
        <v>216</v>
      </c>
      <c r="C8530" s="86" t="s">
        <v>1571</v>
      </c>
      <c r="D8530" s="86" t="s">
        <v>1572</v>
      </c>
      <c r="F8530" s="97">
        <v>0</v>
      </c>
    </row>
    <row r="8531" spans="1:6">
      <c r="A8531" s="96" t="s">
        <v>70</v>
      </c>
      <c r="B8531" s="86" t="s">
        <v>216</v>
      </c>
      <c r="C8531" s="86" t="s">
        <v>1573</v>
      </c>
      <c r="D8531" s="86" t="s">
        <v>1574</v>
      </c>
      <c r="F8531" s="97">
        <v>0</v>
      </c>
    </row>
    <row r="8532" spans="1:6">
      <c r="A8532" s="96" t="s">
        <v>70</v>
      </c>
      <c r="B8532" s="86" t="s">
        <v>216</v>
      </c>
      <c r="C8532" s="86" t="s">
        <v>1575</v>
      </c>
      <c r="D8532" s="86" t="s">
        <v>1576</v>
      </c>
      <c r="F8532" s="97">
        <v>0</v>
      </c>
    </row>
    <row r="8533" spans="1:6">
      <c r="A8533" s="96" t="s">
        <v>70</v>
      </c>
      <c r="B8533" s="86" t="s">
        <v>216</v>
      </c>
      <c r="C8533" s="86" t="s">
        <v>1577</v>
      </c>
      <c r="D8533" s="86" t="s">
        <v>1578</v>
      </c>
      <c r="F8533" s="97">
        <v>0</v>
      </c>
    </row>
    <row r="8534" spans="1:6">
      <c r="A8534" s="96" t="s">
        <v>70</v>
      </c>
      <c r="B8534" s="86" t="s">
        <v>216</v>
      </c>
      <c r="C8534" s="86" t="s">
        <v>1579</v>
      </c>
      <c r="D8534" s="86" t="s">
        <v>1580</v>
      </c>
      <c r="F8534" s="97">
        <v>0</v>
      </c>
    </row>
    <row r="8535" spans="1:6">
      <c r="A8535" s="96" t="s">
        <v>70</v>
      </c>
      <c r="B8535" s="86" t="s">
        <v>216</v>
      </c>
      <c r="C8535" s="86" t="s">
        <v>1581</v>
      </c>
      <c r="D8535" s="86" t="s">
        <v>1582</v>
      </c>
      <c r="F8535" s="97">
        <v>0</v>
      </c>
    </row>
    <row r="8536" spans="1:6">
      <c r="A8536" s="96" t="s">
        <v>70</v>
      </c>
      <c r="B8536" s="86" t="s">
        <v>216</v>
      </c>
      <c r="C8536" s="86" t="s">
        <v>1583</v>
      </c>
      <c r="D8536" s="86" t="s">
        <v>1584</v>
      </c>
      <c r="F8536" s="97">
        <v>0</v>
      </c>
    </row>
    <row r="8537" spans="1:6">
      <c r="A8537" s="96" t="s">
        <v>70</v>
      </c>
      <c r="B8537" s="86" t="s">
        <v>216</v>
      </c>
      <c r="C8537" s="86" t="s">
        <v>1585</v>
      </c>
      <c r="D8537" s="86" t="s">
        <v>1586</v>
      </c>
      <c r="F8537" s="97">
        <v>0</v>
      </c>
    </row>
    <row r="8538" spans="1:6">
      <c r="A8538" s="96" t="s">
        <v>70</v>
      </c>
      <c r="B8538" s="86" t="s">
        <v>216</v>
      </c>
      <c r="C8538" s="86" t="s">
        <v>1587</v>
      </c>
      <c r="D8538" s="86" t="s">
        <v>1588</v>
      </c>
      <c r="F8538" s="97">
        <v>0</v>
      </c>
    </row>
    <row r="8539" spans="1:6">
      <c r="A8539" s="96" t="s">
        <v>70</v>
      </c>
      <c r="B8539" s="86" t="s">
        <v>216</v>
      </c>
      <c r="C8539" s="86" t="s">
        <v>1590</v>
      </c>
      <c r="D8539" s="86" t="s">
        <v>1591</v>
      </c>
      <c r="F8539" s="97">
        <v>0</v>
      </c>
    </row>
    <row r="8540" spans="1:6">
      <c r="A8540" s="96" t="s">
        <v>70</v>
      </c>
      <c r="B8540" s="86" t="s">
        <v>216</v>
      </c>
      <c r="C8540" s="86" t="s">
        <v>1592</v>
      </c>
      <c r="D8540" s="86" t="s">
        <v>1593</v>
      </c>
      <c r="F8540" s="97">
        <v>0</v>
      </c>
    </row>
    <row r="8541" spans="1:6">
      <c r="A8541" s="96" t="s">
        <v>70</v>
      </c>
      <c r="B8541" s="86" t="s">
        <v>216</v>
      </c>
      <c r="C8541" s="86" t="s">
        <v>1594</v>
      </c>
      <c r="D8541" s="86" t="s">
        <v>1595</v>
      </c>
      <c r="F8541" s="97">
        <v>0</v>
      </c>
    </row>
    <row r="8542" spans="1:6">
      <c r="A8542" s="96" t="s">
        <v>70</v>
      </c>
      <c r="B8542" s="86" t="s">
        <v>216</v>
      </c>
      <c r="C8542" s="86" t="s">
        <v>1596</v>
      </c>
      <c r="D8542" s="86" t="s">
        <v>1597</v>
      </c>
      <c r="F8542" s="97">
        <v>0</v>
      </c>
    </row>
    <row r="8543" spans="1:6">
      <c r="A8543" s="96" t="s">
        <v>70</v>
      </c>
      <c r="B8543" s="86" t="s">
        <v>216</v>
      </c>
      <c r="C8543" s="86" t="s">
        <v>1598</v>
      </c>
      <c r="D8543" s="86" t="s">
        <v>1599</v>
      </c>
      <c r="F8543" s="97">
        <v>0</v>
      </c>
    </row>
    <row r="8544" spans="1:6">
      <c r="A8544" s="96" t="s">
        <v>70</v>
      </c>
      <c r="B8544" s="86" t="s">
        <v>216</v>
      </c>
      <c r="C8544" s="86" t="s">
        <v>1600</v>
      </c>
      <c r="D8544" s="86" t="s">
        <v>1601</v>
      </c>
      <c r="F8544" s="97">
        <v>0</v>
      </c>
    </row>
    <row r="8545" spans="1:6">
      <c r="A8545" s="96" t="s">
        <v>70</v>
      </c>
      <c r="B8545" s="86" t="s">
        <v>216</v>
      </c>
      <c r="C8545" s="86" t="s">
        <v>1602</v>
      </c>
      <c r="D8545" s="86" t="s">
        <v>1603</v>
      </c>
      <c r="F8545" s="97">
        <v>0</v>
      </c>
    </row>
    <row r="8546" spans="1:6">
      <c r="A8546" s="96" t="s">
        <v>70</v>
      </c>
      <c r="B8546" s="86" t="s">
        <v>216</v>
      </c>
      <c r="C8546" s="86" t="s">
        <v>1604</v>
      </c>
      <c r="D8546" s="86" t="s">
        <v>1605</v>
      </c>
      <c r="F8546" s="97">
        <v>0</v>
      </c>
    </row>
    <row r="8547" spans="1:6">
      <c r="A8547" s="96" t="s">
        <v>70</v>
      </c>
      <c r="B8547" s="86" t="s">
        <v>216</v>
      </c>
      <c r="C8547" s="86" t="s">
        <v>1606</v>
      </c>
      <c r="D8547" s="86" t="s">
        <v>1607</v>
      </c>
      <c r="F8547" s="97">
        <v>0</v>
      </c>
    </row>
    <row r="8548" spans="1:6">
      <c r="A8548" s="96" t="s">
        <v>70</v>
      </c>
      <c r="B8548" s="86" t="s">
        <v>216</v>
      </c>
      <c r="C8548" s="86" t="s">
        <v>1608</v>
      </c>
      <c r="D8548" s="86" t="s">
        <v>1609</v>
      </c>
      <c r="F8548" s="97">
        <v>0</v>
      </c>
    </row>
    <row r="8549" spans="1:6">
      <c r="A8549" s="96" t="s">
        <v>70</v>
      </c>
      <c r="B8549" s="86" t="s">
        <v>216</v>
      </c>
      <c r="C8549" s="86" t="s">
        <v>1610</v>
      </c>
      <c r="D8549" s="86" t="s">
        <v>1611</v>
      </c>
      <c r="F8549" s="97">
        <v>0</v>
      </c>
    </row>
    <row r="8550" spans="1:6">
      <c r="A8550" s="96" t="s">
        <v>70</v>
      </c>
      <c r="B8550" s="86" t="s">
        <v>216</v>
      </c>
      <c r="C8550" s="86" t="s">
        <v>1612</v>
      </c>
      <c r="D8550" s="86" t="s">
        <v>1613</v>
      </c>
      <c r="F8550" s="97">
        <v>0</v>
      </c>
    </row>
    <row r="8551" spans="1:6">
      <c r="A8551" s="96" t="s">
        <v>70</v>
      </c>
      <c r="B8551" s="86" t="s">
        <v>216</v>
      </c>
      <c r="C8551" s="86" t="s">
        <v>1614</v>
      </c>
      <c r="D8551" s="86" t="s">
        <v>1615</v>
      </c>
      <c r="F8551" s="97">
        <v>0</v>
      </c>
    </row>
    <row r="8552" spans="1:6">
      <c r="A8552" s="96" t="s">
        <v>70</v>
      </c>
      <c r="B8552" s="86" t="s">
        <v>216</v>
      </c>
      <c r="C8552" s="86" t="s">
        <v>1616</v>
      </c>
      <c r="D8552" s="86" t="s">
        <v>1617</v>
      </c>
      <c r="F8552" s="97">
        <v>0</v>
      </c>
    </row>
    <row r="8553" spans="1:6">
      <c r="A8553" s="96" t="s">
        <v>70</v>
      </c>
      <c r="B8553" s="86" t="s">
        <v>216</v>
      </c>
      <c r="C8553" s="86" t="s">
        <v>1618</v>
      </c>
      <c r="D8553" s="86" t="s">
        <v>1619</v>
      </c>
      <c r="F8553" s="97">
        <v>0</v>
      </c>
    </row>
    <row r="8554" spans="1:6">
      <c r="A8554" s="96" t="s">
        <v>70</v>
      </c>
      <c r="B8554" s="86" t="s">
        <v>216</v>
      </c>
      <c r="C8554" s="86" t="s">
        <v>1620</v>
      </c>
      <c r="D8554" s="86" t="s">
        <v>1621</v>
      </c>
      <c r="F8554" s="97">
        <v>0</v>
      </c>
    </row>
    <row r="8555" spans="1:6">
      <c r="A8555" s="96" t="s">
        <v>70</v>
      </c>
      <c r="B8555" s="86" t="s">
        <v>216</v>
      </c>
      <c r="C8555" s="86" t="s">
        <v>1622</v>
      </c>
      <c r="D8555" s="86" t="s">
        <v>1623</v>
      </c>
      <c r="F8555" s="97">
        <v>0</v>
      </c>
    </row>
    <row r="8556" spans="1:6">
      <c r="A8556" s="96" t="s">
        <v>70</v>
      </c>
      <c r="B8556" s="86" t="s">
        <v>216</v>
      </c>
      <c r="C8556" s="86" t="s">
        <v>1624</v>
      </c>
      <c r="D8556" s="86" t="s">
        <v>1625</v>
      </c>
      <c r="F8556" s="97">
        <v>0</v>
      </c>
    </row>
    <row r="8557" spans="1:6">
      <c r="A8557" s="96" t="s">
        <v>70</v>
      </c>
      <c r="B8557" s="86" t="s">
        <v>216</v>
      </c>
      <c r="C8557" s="86" t="s">
        <v>1626</v>
      </c>
      <c r="D8557" s="86" t="s">
        <v>1627</v>
      </c>
      <c r="F8557" s="97">
        <v>0</v>
      </c>
    </row>
    <row r="8558" spans="1:6">
      <c r="A8558" s="96" t="s">
        <v>70</v>
      </c>
      <c r="B8558" s="86" t="s">
        <v>216</v>
      </c>
      <c r="C8558" s="86" t="s">
        <v>1628</v>
      </c>
      <c r="D8558" s="86" t="s">
        <v>1629</v>
      </c>
      <c r="F8558" s="97">
        <v>0</v>
      </c>
    </row>
    <row r="8559" spans="1:6">
      <c r="A8559" s="96" t="s">
        <v>70</v>
      </c>
      <c r="B8559" s="86" t="s">
        <v>216</v>
      </c>
      <c r="C8559" s="86" t="s">
        <v>1630</v>
      </c>
      <c r="D8559" s="86" t="s">
        <v>1631</v>
      </c>
      <c r="F8559" s="97">
        <v>0</v>
      </c>
    </row>
    <row r="8560" spans="1:6">
      <c r="A8560" s="96" t="s">
        <v>70</v>
      </c>
      <c r="B8560" s="86" t="s">
        <v>216</v>
      </c>
      <c r="C8560" s="86" t="s">
        <v>1632</v>
      </c>
      <c r="D8560" s="86" t="s">
        <v>1633</v>
      </c>
      <c r="F8560" s="97">
        <v>0</v>
      </c>
    </row>
    <row r="8561" spans="1:6">
      <c r="A8561" s="96" t="s">
        <v>70</v>
      </c>
      <c r="B8561" s="86" t="s">
        <v>216</v>
      </c>
      <c r="C8561" s="86" t="s">
        <v>1634</v>
      </c>
      <c r="D8561" s="86" t="s">
        <v>1635</v>
      </c>
      <c r="F8561" s="97">
        <v>0</v>
      </c>
    </row>
    <row r="8562" spans="1:6">
      <c r="A8562" s="96" t="s">
        <v>70</v>
      </c>
      <c r="B8562" s="86" t="s">
        <v>216</v>
      </c>
      <c r="C8562" s="86" t="s">
        <v>1636</v>
      </c>
      <c r="D8562" s="86" t="s">
        <v>1637</v>
      </c>
      <c r="F8562" s="97">
        <v>0</v>
      </c>
    </row>
    <row r="8563" spans="1:6">
      <c r="A8563" s="96" t="s">
        <v>70</v>
      </c>
      <c r="B8563" s="86" t="s">
        <v>216</v>
      </c>
      <c r="C8563" s="86" t="s">
        <v>1638</v>
      </c>
      <c r="D8563" s="86" t="s">
        <v>1639</v>
      </c>
      <c r="F8563" s="97">
        <v>0</v>
      </c>
    </row>
    <row r="8564" spans="1:6">
      <c r="A8564" s="96" t="s">
        <v>70</v>
      </c>
      <c r="B8564" s="86" t="s">
        <v>216</v>
      </c>
      <c r="C8564" s="86" t="s">
        <v>1640</v>
      </c>
      <c r="D8564" s="86" t="s">
        <v>1641</v>
      </c>
      <c r="F8564" s="97">
        <v>0</v>
      </c>
    </row>
    <row r="8565" spans="1:6">
      <c r="A8565" s="96" t="s">
        <v>70</v>
      </c>
      <c r="B8565" s="86" t="s">
        <v>216</v>
      </c>
      <c r="C8565" s="86" t="s">
        <v>1642</v>
      </c>
      <c r="D8565" s="86" t="s">
        <v>1643</v>
      </c>
      <c r="F8565" s="97">
        <v>0</v>
      </c>
    </row>
    <row r="8566" spans="1:6">
      <c r="A8566" s="96" t="s">
        <v>70</v>
      </c>
      <c r="B8566" s="86" t="s">
        <v>216</v>
      </c>
      <c r="C8566" s="86" t="s">
        <v>1644</v>
      </c>
      <c r="D8566" s="86" t="s">
        <v>536</v>
      </c>
      <c r="F8566" s="97">
        <v>0</v>
      </c>
    </row>
    <row r="8567" spans="1:6">
      <c r="A8567" s="96" t="s">
        <v>70</v>
      </c>
      <c r="B8567" s="86" t="s">
        <v>216</v>
      </c>
      <c r="C8567" s="86" t="s">
        <v>1645</v>
      </c>
      <c r="D8567" s="86" t="s">
        <v>1646</v>
      </c>
      <c r="F8567" s="97">
        <v>0</v>
      </c>
    </row>
    <row r="8568" spans="1:6">
      <c r="A8568" s="96" t="s">
        <v>70</v>
      </c>
      <c r="B8568" s="86" t="s">
        <v>216</v>
      </c>
      <c r="C8568" s="86" t="s">
        <v>1647</v>
      </c>
      <c r="D8568" s="86" t="s">
        <v>1648</v>
      </c>
      <c r="F8568" s="97">
        <v>0</v>
      </c>
    </row>
    <row r="8569" spans="1:6">
      <c r="A8569" s="96" t="s">
        <v>70</v>
      </c>
      <c r="B8569" s="86" t="s">
        <v>216</v>
      </c>
      <c r="C8569" s="86" t="s">
        <v>1649</v>
      </c>
      <c r="D8569" s="86" t="s">
        <v>1650</v>
      </c>
      <c r="F8569" s="97">
        <v>0</v>
      </c>
    </row>
    <row r="8570" spans="1:6">
      <c r="A8570" s="96" t="s">
        <v>70</v>
      </c>
      <c r="B8570" s="86" t="s">
        <v>216</v>
      </c>
      <c r="C8570" s="86" t="s">
        <v>1651</v>
      </c>
      <c r="D8570" s="86" t="s">
        <v>1652</v>
      </c>
      <c r="F8570" s="97">
        <v>0</v>
      </c>
    </row>
    <row r="8571" spans="1:6">
      <c r="A8571" s="96" t="s">
        <v>70</v>
      </c>
      <c r="B8571" s="86" t="s">
        <v>216</v>
      </c>
      <c r="C8571" s="86" t="s">
        <v>1653</v>
      </c>
      <c r="D8571" s="86" t="s">
        <v>1654</v>
      </c>
      <c r="F8571" s="97">
        <v>0</v>
      </c>
    </row>
    <row r="8572" spans="1:6">
      <c r="A8572" s="96" t="s">
        <v>70</v>
      </c>
      <c r="B8572" s="86" t="s">
        <v>216</v>
      </c>
      <c r="C8572" s="86" t="s">
        <v>1655</v>
      </c>
      <c r="D8572" s="86" t="s">
        <v>1656</v>
      </c>
      <c r="F8572" s="97">
        <v>0</v>
      </c>
    </row>
    <row r="8573" spans="1:6">
      <c r="A8573" s="96" t="s">
        <v>70</v>
      </c>
      <c r="B8573" s="86" t="s">
        <v>216</v>
      </c>
      <c r="C8573" s="86" t="s">
        <v>1657</v>
      </c>
      <c r="D8573" s="86" t="s">
        <v>1658</v>
      </c>
      <c r="F8573" s="97">
        <v>0</v>
      </c>
    </row>
    <row r="8574" spans="1:6">
      <c r="A8574" s="96" t="s">
        <v>70</v>
      </c>
      <c r="B8574" s="86" t="s">
        <v>216</v>
      </c>
      <c r="C8574" s="86" t="s">
        <v>1659</v>
      </c>
      <c r="D8574" s="86" t="s">
        <v>1660</v>
      </c>
      <c r="F8574" s="97">
        <v>0</v>
      </c>
    </row>
    <row r="8575" spans="1:6">
      <c r="A8575" s="96" t="s">
        <v>70</v>
      </c>
      <c r="B8575" s="86" t="s">
        <v>216</v>
      </c>
      <c r="C8575" s="86" t="s">
        <v>1662</v>
      </c>
      <c r="D8575" s="86" t="s">
        <v>1663</v>
      </c>
      <c r="F8575" s="97">
        <v>0</v>
      </c>
    </row>
    <row r="8576" spans="1:6">
      <c r="A8576" s="96" t="s">
        <v>70</v>
      </c>
      <c r="B8576" s="86" t="s">
        <v>216</v>
      </c>
      <c r="C8576" s="86" t="s">
        <v>1664</v>
      </c>
      <c r="D8576" s="86" t="s">
        <v>1665</v>
      </c>
      <c r="F8576" s="97">
        <v>0</v>
      </c>
    </row>
    <row r="8577" spans="1:6">
      <c r="A8577" s="96" t="s">
        <v>70</v>
      </c>
      <c r="B8577" s="86" t="s">
        <v>216</v>
      </c>
      <c r="C8577" s="86" t="s">
        <v>1666</v>
      </c>
      <c r="D8577" s="86" t="s">
        <v>1667</v>
      </c>
      <c r="F8577" s="97">
        <v>0</v>
      </c>
    </row>
    <row r="8578" spans="1:6">
      <c r="A8578" s="96" t="s">
        <v>70</v>
      </c>
      <c r="B8578" s="86" t="s">
        <v>216</v>
      </c>
      <c r="C8578" s="86" t="s">
        <v>1668</v>
      </c>
      <c r="D8578" s="86" t="s">
        <v>1669</v>
      </c>
      <c r="F8578" s="97">
        <v>0</v>
      </c>
    </row>
    <row r="8579" spans="1:6">
      <c r="A8579" s="96" t="s">
        <v>70</v>
      </c>
      <c r="B8579" s="86" t="s">
        <v>216</v>
      </c>
      <c r="C8579" s="86" t="s">
        <v>1670</v>
      </c>
      <c r="D8579" s="86" t="s">
        <v>1671</v>
      </c>
      <c r="F8579" s="97">
        <v>0</v>
      </c>
    </row>
    <row r="8580" spans="1:6">
      <c r="A8580" s="96" t="s">
        <v>70</v>
      </c>
      <c r="B8580" s="86" t="s">
        <v>216</v>
      </c>
      <c r="C8580" s="86" t="s">
        <v>1672</v>
      </c>
      <c r="D8580" s="86" t="s">
        <v>1673</v>
      </c>
      <c r="F8580" s="97">
        <v>0</v>
      </c>
    </row>
    <row r="8581" spans="1:6">
      <c r="A8581" s="96" t="s">
        <v>70</v>
      </c>
      <c r="B8581" s="86" t="s">
        <v>216</v>
      </c>
      <c r="C8581" s="86" t="s">
        <v>1674</v>
      </c>
      <c r="D8581" s="86" t="s">
        <v>1675</v>
      </c>
      <c r="F8581" s="97">
        <v>0</v>
      </c>
    </row>
    <row r="8582" spans="1:6">
      <c r="A8582" s="96" t="s">
        <v>70</v>
      </c>
      <c r="B8582" s="86" t="s">
        <v>216</v>
      </c>
      <c r="C8582" s="86" t="s">
        <v>1676</v>
      </c>
      <c r="D8582" s="86" t="s">
        <v>1677</v>
      </c>
      <c r="F8582" s="97">
        <v>0</v>
      </c>
    </row>
    <row r="8583" spans="1:6">
      <c r="A8583" s="96" t="s">
        <v>70</v>
      </c>
      <c r="B8583" s="86" t="s">
        <v>216</v>
      </c>
      <c r="C8583" s="86" t="s">
        <v>1678</v>
      </c>
      <c r="D8583" s="86" t="s">
        <v>1679</v>
      </c>
      <c r="F8583" s="97">
        <v>0</v>
      </c>
    </row>
    <row r="8584" spans="1:6">
      <c r="A8584" s="96" t="s">
        <v>70</v>
      </c>
      <c r="B8584" s="86" t="s">
        <v>216</v>
      </c>
      <c r="C8584" s="86" t="s">
        <v>1680</v>
      </c>
      <c r="D8584" s="86" t="s">
        <v>610</v>
      </c>
      <c r="F8584" s="97">
        <v>0</v>
      </c>
    </row>
    <row r="8585" spans="1:6">
      <c r="A8585" s="96" t="s">
        <v>70</v>
      </c>
      <c r="B8585" s="86" t="s">
        <v>216</v>
      </c>
      <c r="C8585" s="86" t="s">
        <v>1681</v>
      </c>
      <c r="D8585" s="86" t="s">
        <v>1682</v>
      </c>
      <c r="F8585" s="97">
        <v>0</v>
      </c>
    </row>
    <row r="8586" spans="1:6">
      <c r="A8586" s="96" t="s">
        <v>70</v>
      </c>
      <c r="B8586" s="86" t="s">
        <v>216</v>
      </c>
      <c r="C8586" s="86" t="s">
        <v>1683</v>
      </c>
      <c r="D8586" s="86" t="s">
        <v>1684</v>
      </c>
      <c r="F8586" s="97">
        <v>0</v>
      </c>
    </row>
    <row r="8587" spans="1:6">
      <c r="A8587" s="96" t="s">
        <v>70</v>
      </c>
      <c r="B8587" s="86" t="s">
        <v>216</v>
      </c>
      <c r="C8587" s="86" t="s">
        <v>1685</v>
      </c>
      <c r="D8587" s="86" t="s">
        <v>1686</v>
      </c>
      <c r="F8587" s="97">
        <v>0</v>
      </c>
    </row>
    <row r="8588" spans="1:6">
      <c r="A8588" s="96" t="s">
        <v>70</v>
      </c>
      <c r="B8588" s="86" t="s">
        <v>216</v>
      </c>
      <c r="C8588" s="86" t="s">
        <v>1687</v>
      </c>
      <c r="D8588" s="86" t="s">
        <v>1688</v>
      </c>
      <c r="F8588" s="97">
        <v>0</v>
      </c>
    </row>
    <row r="8589" spans="1:6">
      <c r="A8589" s="96" t="s">
        <v>70</v>
      </c>
      <c r="B8589" s="86" t="s">
        <v>216</v>
      </c>
      <c r="C8589" s="86" t="s">
        <v>1689</v>
      </c>
      <c r="D8589" s="86" t="s">
        <v>1690</v>
      </c>
      <c r="F8589" s="97">
        <v>0</v>
      </c>
    </row>
    <row r="8590" spans="1:6">
      <c r="A8590" s="96" t="s">
        <v>70</v>
      </c>
      <c r="B8590" s="86" t="s">
        <v>216</v>
      </c>
      <c r="C8590" s="86" t="s">
        <v>1691</v>
      </c>
      <c r="D8590" s="86" t="s">
        <v>1692</v>
      </c>
      <c r="F8590" s="97">
        <v>0</v>
      </c>
    </row>
    <row r="8591" spans="1:6">
      <c r="A8591" s="96" t="s">
        <v>70</v>
      </c>
      <c r="B8591" s="86" t="s">
        <v>216</v>
      </c>
      <c r="C8591" s="86" t="s">
        <v>1693</v>
      </c>
      <c r="D8591" s="86" t="s">
        <v>1694</v>
      </c>
      <c r="F8591" s="97">
        <v>0</v>
      </c>
    </row>
    <row r="8592" spans="1:6">
      <c r="A8592" s="96" t="s">
        <v>70</v>
      </c>
      <c r="B8592" s="86" t="s">
        <v>216</v>
      </c>
      <c r="C8592" s="86" t="s">
        <v>1695</v>
      </c>
      <c r="D8592" s="86" t="s">
        <v>1696</v>
      </c>
      <c r="F8592" s="97">
        <v>0</v>
      </c>
    </row>
    <row r="8593" spans="1:6">
      <c r="A8593" s="96" t="s">
        <v>70</v>
      </c>
      <c r="B8593" s="86" t="s">
        <v>216</v>
      </c>
      <c r="C8593" s="86" t="s">
        <v>1697</v>
      </c>
      <c r="D8593" s="86" t="s">
        <v>1698</v>
      </c>
      <c r="F8593" s="97">
        <v>0</v>
      </c>
    </row>
    <row r="8594" spans="1:6">
      <c r="A8594" s="96" t="s">
        <v>70</v>
      </c>
      <c r="B8594" s="86" t="s">
        <v>216</v>
      </c>
      <c r="C8594" s="86" t="s">
        <v>1699</v>
      </c>
      <c r="D8594" s="86" t="s">
        <v>1700</v>
      </c>
      <c r="F8594" s="97">
        <v>0</v>
      </c>
    </row>
    <row r="8595" spans="1:6">
      <c r="A8595" s="96" t="s">
        <v>70</v>
      </c>
      <c r="B8595" s="86" t="s">
        <v>216</v>
      </c>
      <c r="C8595" s="86" t="s">
        <v>1701</v>
      </c>
      <c r="D8595" s="86" t="s">
        <v>1702</v>
      </c>
      <c r="F8595" s="97">
        <v>0</v>
      </c>
    </row>
    <row r="8596" spans="1:6">
      <c r="A8596" s="96" t="s">
        <v>70</v>
      </c>
      <c r="B8596" s="86" t="s">
        <v>216</v>
      </c>
      <c r="C8596" s="86" t="s">
        <v>1703</v>
      </c>
      <c r="D8596" s="86" t="s">
        <v>1704</v>
      </c>
      <c r="F8596" s="97">
        <v>0</v>
      </c>
    </row>
    <row r="8597" spans="1:6">
      <c r="A8597" s="96" t="s">
        <v>70</v>
      </c>
      <c r="B8597" s="86" t="s">
        <v>216</v>
      </c>
      <c r="C8597" s="86" t="s">
        <v>1705</v>
      </c>
      <c r="D8597" s="86" t="s">
        <v>2222</v>
      </c>
      <c r="F8597" s="97">
        <v>0</v>
      </c>
    </row>
    <row r="8598" spans="1:6">
      <c r="A8598" s="96" t="s">
        <v>70</v>
      </c>
      <c r="B8598" s="86" t="s">
        <v>216</v>
      </c>
      <c r="C8598" s="86" t="s">
        <v>1707</v>
      </c>
      <c r="D8598" s="86" t="s">
        <v>2223</v>
      </c>
      <c r="F8598" s="97">
        <v>0</v>
      </c>
    </row>
    <row r="8599" spans="1:6">
      <c r="A8599" s="96" t="s">
        <v>70</v>
      </c>
      <c r="B8599" s="86" t="s">
        <v>216</v>
      </c>
      <c r="C8599" s="86" t="s">
        <v>1709</v>
      </c>
      <c r="D8599" s="86" t="s">
        <v>2224</v>
      </c>
      <c r="F8599" s="97">
        <v>0</v>
      </c>
    </row>
    <row r="8600" spans="1:6">
      <c r="A8600" s="96" t="s">
        <v>70</v>
      </c>
      <c r="B8600" s="86" t="s">
        <v>216</v>
      </c>
      <c r="C8600" s="86" t="s">
        <v>1711</v>
      </c>
      <c r="D8600" s="86" t="s">
        <v>2225</v>
      </c>
      <c r="F8600" s="97">
        <v>0</v>
      </c>
    </row>
    <row r="8601" spans="1:6">
      <c r="A8601" s="96" t="s">
        <v>70</v>
      </c>
      <c r="B8601" s="86" t="s">
        <v>216</v>
      </c>
      <c r="C8601" s="86" t="s">
        <v>1713</v>
      </c>
      <c r="D8601" s="86" t="s">
        <v>2226</v>
      </c>
      <c r="F8601" s="97">
        <v>0</v>
      </c>
    </row>
    <row r="8602" spans="1:6">
      <c r="A8602" s="96" t="s">
        <v>70</v>
      </c>
      <c r="B8602" s="86" t="s">
        <v>216</v>
      </c>
      <c r="C8602" s="86" t="s">
        <v>1715</v>
      </c>
      <c r="D8602" s="86" t="s">
        <v>1716</v>
      </c>
      <c r="F8602" s="97">
        <v>0</v>
      </c>
    </row>
    <row r="8603" spans="1:6">
      <c r="A8603" s="96" t="s">
        <v>70</v>
      </c>
      <c r="B8603" s="86" t="s">
        <v>216</v>
      </c>
      <c r="C8603" s="86" t="s">
        <v>1717</v>
      </c>
      <c r="D8603" s="86" t="s">
        <v>2227</v>
      </c>
      <c r="F8603" s="97">
        <v>0</v>
      </c>
    </row>
    <row r="8604" spans="1:6">
      <c r="A8604" s="96" t="s">
        <v>70</v>
      </c>
      <c r="B8604" s="86" t="s">
        <v>216</v>
      </c>
      <c r="C8604" s="86" t="s">
        <v>1719</v>
      </c>
      <c r="D8604" s="86" t="s">
        <v>1720</v>
      </c>
      <c r="F8604" s="97">
        <v>0</v>
      </c>
    </row>
    <row r="8605" spans="1:6">
      <c r="A8605" s="96" t="s">
        <v>70</v>
      </c>
      <c r="B8605" s="86" t="s">
        <v>216</v>
      </c>
      <c r="C8605" s="86" t="s">
        <v>1721</v>
      </c>
      <c r="D8605" s="86" t="s">
        <v>1722</v>
      </c>
      <c r="F8605" s="97">
        <v>0</v>
      </c>
    </row>
    <row r="8606" spans="1:6">
      <c r="A8606" s="96" t="s">
        <v>70</v>
      </c>
      <c r="B8606" s="86" t="s">
        <v>216</v>
      </c>
      <c r="C8606" s="86" t="s">
        <v>1723</v>
      </c>
      <c r="D8606" s="86" t="s">
        <v>2228</v>
      </c>
      <c r="F8606" s="97">
        <v>0</v>
      </c>
    </row>
    <row r="8607" spans="1:6">
      <c r="A8607" s="96" t="s">
        <v>70</v>
      </c>
      <c r="B8607" s="86" t="s">
        <v>216</v>
      </c>
      <c r="C8607" s="86" t="s">
        <v>1725</v>
      </c>
      <c r="D8607" s="86" t="s">
        <v>2229</v>
      </c>
      <c r="F8607" s="97">
        <v>0</v>
      </c>
    </row>
    <row r="8608" spans="1:6">
      <c r="A8608" s="96" t="s">
        <v>70</v>
      </c>
      <c r="B8608" s="86" t="s">
        <v>216</v>
      </c>
      <c r="C8608" s="86" t="s">
        <v>1727</v>
      </c>
      <c r="D8608" s="86" t="s">
        <v>1728</v>
      </c>
      <c r="F8608" s="97">
        <v>0</v>
      </c>
    </row>
    <row r="8609" spans="1:6">
      <c r="A8609" s="96" t="s">
        <v>70</v>
      </c>
      <c r="B8609" s="86" t="s">
        <v>216</v>
      </c>
      <c r="C8609" s="86" t="s">
        <v>1729</v>
      </c>
      <c r="D8609" s="86" t="s">
        <v>1730</v>
      </c>
      <c r="F8609" s="97">
        <v>0</v>
      </c>
    </row>
    <row r="8610" spans="1:6">
      <c r="A8610" s="96" t="s">
        <v>70</v>
      </c>
      <c r="B8610" s="86" t="s">
        <v>216</v>
      </c>
      <c r="C8610" s="86" t="s">
        <v>1731</v>
      </c>
      <c r="D8610" s="86" t="s">
        <v>1732</v>
      </c>
      <c r="F8610" s="97">
        <v>0</v>
      </c>
    </row>
    <row r="8611" spans="1:6">
      <c r="A8611" s="96" t="s">
        <v>70</v>
      </c>
      <c r="B8611" s="86" t="s">
        <v>216</v>
      </c>
      <c r="C8611" s="86" t="s">
        <v>1733</v>
      </c>
      <c r="D8611" s="86" t="s">
        <v>1734</v>
      </c>
      <c r="F8611" s="97">
        <v>0</v>
      </c>
    </row>
    <row r="8612" spans="1:6">
      <c r="A8612" s="96" t="s">
        <v>70</v>
      </c>
      <c r="B8612" s="86" t="s">
        <v>216</v>
      </c>
      <c r="C8612" s="86" t="s">
        <v>1735</v>
      </c>
      <c r="D8612" s="86" t="s">
        <v>1736</v>
      </c>
      <c r="F8612" s="97">
        <v>0</v>
      </c>
    </row>
    <row r="8613" spans="1:6">
      <c r="A8613" s="96" t="s">
        <v>70</v>
      </c>
      <c r="B8613" s="86" t="s">
        <v>216</v>
      </c>
      <c r="C8613" s="86" t="s">
        <v>1737</v>
      </c>
      <c r="D8613" s="86" t="s">
        <v>1738</v>
      </c>
      <c r="F8613" s="97">
        <v>0</v>
      </c>
    </row>
    <row r="8614" spans="1:6">
      <c r="A8614" s="96" t="s">
        <v>70</v>
      </c>
      <c r="B8614" s="86" t="s">
        <v>216</v>
      </c>
      <c r="C8614" s="86" t="s">
        <v>1739</v>
      </c>
      <c r="D8614" s="86" t="s">
        <v>1740</v>
      </c>
      <c r="F8614" s="97">
        <v>0</v>
      </c>
    </row>
    <row r="8615" spans="1:6">
      <c r="A8615" s="96" t="s">
        <v>70</v>
      </c>
      <c r="B8615" s="86" t="s">
        <v>216</v>
      </c>
      <c r="C8615" s="86" t="s">
        <v>1741</v>
      </c>
      <c r="D8615" s="86" t="s">
        <v>1742</v>
      </c>
      <c r="F8615" s="97">
        <v>0</v>
      </c>
    </row>
    <row r="8616" spans="1:6">
      <c r="A8616" s="96" t="s">
        <v>70</v>
      </c>
      <c r="B8616" s="86" t="s">
        <v>216</v>
      </c>
      <c r="C8616" s="86" t="s">
        <v>1743</v>
      </c>
      <c r="D8616" s="86" t="s">
        <v>1744</v>
      </c>
      <c r="F8616" s="97">
        <v>0</v>
      </c>
    </row>
    <row r="8617" spans="1:6">
      <c r="A8617" s="96" t="s">
        <v>70</v>
      </c>
      <c r="B8617" s="86" t="s">
        <v>216</v>
      </c>
      <c r="C8617" s="86" t="s">
        <v>1745</v>
      </c>
      <c r="D8617" s="86" t="s">
        <v>1746</v>
      </c>
      <c r="F8617" s="97">
        <v>0</v>
      </c>
    </row>
    <row r="8618" spans="1:6">
      <c r="A8618" s="96" t="s">
        <v>70</v>
      </c>
      <c r="B8618" s="86" t="s">
        <v>216</v>
      </c>
      <c r="C8618" s="86" t="s">
        <v>1747</v>
      </c>
      <c r="D8618" s="86" t="s">
        <v>1748</v>
      </c>
      <c r="F8618" s="97">
        <v>0</v>
      </c>
    </row>
    <row r="8619" spans="1:6">
      <c r="A8619" s="96" t="s">
        <v>70</v>
      </c>
      <c r="B8619" s="86" t="s">
        <v>216</v>
      </c>
      <c r="C8619" s="86" t="s">
        <v>1749</v>
      </c>
      <c r="D8619" s="86" t="s">
        <v>1750</v>
      </c>
      <c r="F8619" s="97">
        <v>0</v>
      </c>
    </row>
    <row r="8620" spans="1:6">
      <c r="A8620" s="96" t="s">
        <v>70</v>
      </c>
      <c r="B8620" s="86" t="s">
        <v>216</v>
      </c>
      <c r="C8620" s="86" t="s">
        <v>1751</v>
      </c>
      <c r="D8620" s="86" t="s">
        <v>1752</v>
      </c>
      <c r="F8620" s="97">
        <v>0</v>
      </c>
    </row>
    <row r="8621" spans="1:6">
      <c r="A8621" s="96" t="s">
        <v>70</v>
      </c>
      <c r="B8621" s="86" t="s">
        <v>216</v>
      </c>
      <c r="C8621" s="86" t="s">
        <v>1753</v>
      </c>
      <c r="D8621" s="86" t="s">
        <v>1754</v>
      </c>
      <c r="F8621" s="97">
        <v>0</v>
      </c>
    </row>
    <row r="8622" spans="1:6">
      <c r="A8622" s="96" t="s">
        <v>70</v>
      </c>
      <c r="B8622" s="86" t="s">
        <v>216</v>
      </c>
      <c r="C8622" s="86" t="s">
        <v>1755</v>
      </c>
      <c r="D8622" s="86" t="s">
        <v>1756</v>
      </c>
      <c r="F8622" s="97">
        <v>0</v>
      </c>
    </row>
    <row r="8623" spans="1:6">
      <c r="A8623" s="96" t="s">
        <v>70</v>
      </c>
      <c r="B8623" s="86" t="s">
        <v>216</v>
      </c>
      <c r="C8623" s="86" t="s">
        <v>1757</v>
      </c>
      <c r="D8623" s="86" t="s">
        <v>1758</v>
      </c>
      <c r="F8623" s="97">
        <v>0</v>
      </c>
    </row>
    <row r="8624" spans="1:6">
      <c r="A8624" s="96" t="s">
        <v>70</v>
      </c>
      <c r="B8624" s="86" t="s">
        <v>216</v>
      </c>
      <c r="C8624" s="86" t="s">
        <v>1759</v>
      </c>
      <c r="D8624" s="86" t="s">
        <v>1760</v>
      </c>
      <c r="F8624" s="97">
        <v>0</v>
      </c>
    </row>
    <row r="8625" spans="1:6">
      <c r="A8625" s="96" t="s">
        <v>70</v>
      </c>
      <c r="B8625" s="86" t="s">
        <v>216</v>
      </c>
      <c r="C8625" s="86" t="s">
        <v>1761</v>
      </c>
      <c r="D8625" s="86" t="s">
        <v>1762</v>
      </c>
      <c r="F8625" s="97">
        <v>0</v>
      </c>
    </row>
    <row r="8626" spans="1:6">
      <c r="A8626" s="96" t="s">
        <v>70</v>
      </c>
      <c r="B8626" s="86" t="s">
        <v>216</v>
      </c>
      <c r="C8626" s="86" t="s">
        <v>1763</v>
      </c>
      <c r="D8626" s="86" t="s">
        <v>1764</v>
      </c>
      <c r="F8626" s="97">
        <v>0</v>
      </c>
    </row>
    <row r="8627" spans="1:6">
      <c r="A8627" s="96" t="s">
        <v>70</v>
      </c>
      <c r="B8627" s="86" t="s">
        <v>216</v>
      </c>
      <c r="C8627" s="86" t="s">
        <v>1765</v>
      </c>
      <c r="D8627" s="86" t="s">
        <v>1766</v>
      </c>
      <c r="F8627" s="97">
        <v>0</v>
      </c>
    </row>
    <row r="8628" spans="1:6">
      <c r="A8628" s="96" t="s">
        <v>70</v>
      </c>
      <c r="B8628" s="86" t="s">
        <v>216</v>
      </c>
      <c r="C8628" s="86" t="s">
        <v>1767</v>
      </c>
      <c r="D8628" s="86" t="s">
        <v>1768</v>
      </c>
      <c r="F8628" s="97">
        <v>0</v>
      </c>
    </row>
    <row r="8629" spans="1:6">
      <c r="A8629" s="96" t="s">
        <v>70</v>
      </c>
      <c r="B8629" s="86" t="s">
        <v>216</v>
      </c>
      <c r="C8629" s="86" t="s">
        <v>1769</v>
      </c>
      <c r="D8629" s="86" t="s">
        <v>1770</v>
      </c>
      <c r="F8629" s="97">
        <v>0</v>
      </c>
    </row>
    <row r="8630" spans="1:6">
      <c r="A8630" s="96" t="s">
        <v>70</v>
      </c>
      <c r="B8630" s="86" t="s">
        <v>216</v>
      </c>
      <c r="C8630" s="86" t="s">
        <v>1771</v>
      </c>
      <c r="D8630" s="86" t="s">
        <v>1772</v>
      </c>
      <c r="F8630" s="97">
        <v>0</v>
      </c>
    </row>
    <row r="8631" spans="1:6">
      <c r="A8631" s="96" t="s">
        <v>70</v>
      </c>
      <c r="B8631" s="86" t="s">
        <v>216</v>
      </c>
      <c r="C8631" s="86" t="s">
        <v>1773</v>
      </c>
      <c r="D8631" s="86" t="s">
        <v>1774</v>
      </c>
      <c r="F8631" s="97">
        <v>0</v>
      </c>
    </row>
    <row r="8632" spans="1:6">
      <c r="A8632" s="96" t="s">
        <v>70</v>
      </c>
      <c r="B8632" s="86" t="s">
        <v>216</v>
      </c>
      <c r="C8632" s="86" t="s">
        <v>1775</v>
      </c>
      <c r="D8632" s="86" t="s">
        <v>1776</v>
      </c>
      <c r="F8632" s="97">
        <v>0</v>
      </c>
    </row>
    <row r="8633" spans="1:6">
      <c r="A8633" s="96" t="s">
        <v>70</v>
      </c>
      <c r="B8633" s="86" t="s">
        <v>216</v>
      </c>
      <c r="C8633" s="86" t="s">
        <v>1777</v>
      </c>
      <c r="D8633" s="86" t="s">
        <v>1778</v>
      </c>
      <c r="F8633" s="97">
        <v>0</v>
      </c>
    </row>
    <row r="8634" spans="1:6">
      <c r="A8634" s="96" t="s">
        <v>70</v>
      </c>
      <c r="B8634" s="86" t="s">
        <v>216</v>
      </c>
      <c r="C8634" s="86" t="s">
        <v>1779</v>
      </c>
      <c r="D8634" s="86" t="s">
        <v>1780</v>
      </c>
      <c r="F8634" s="97">
        <v>0</v>
      </c>
    </row>
    <row r="8635" spans="1:6">
      <c r="A8635" s="96" t="s">
        <v>70</v>
      </c>
      <c r="B8635" s="86" t="s">
        <v>216</v>
      </c>
      <c r="C8635" s="86" t="s">
        <v>1781</v>
      </c>
      <c r="D8635" s="86" t="s">
        <v>1782</v>
      </c>
      <c r="F8635" s="97">
        <v>0</v>
      </c>
    </row>
    <row r="8636" spans="1:6">
      <c r="A8636" s="96" t="s">
        <v>70</v>
      </c>
      <c r="B8636" s="86" t="s">
        <v>216</v>
      </c>
      <c r="C8636" s="86" t="s">
        <v>1783</v>
      </c>
      <c r="D8636" s="86" t="s">
        <v>1784</v>
      </c>
      <c r="F8636" s="97">
        <v>0</v>
      </c>
    </row>
    <row r="8637" spans="1:6">
      <c r="A8637" s="96" t="s">
        <v>70</v>
      </c>
      <c r="B8637" s="86" t="s">
        <v>216</v>
      </c>
      <c r="C8637" s="86" t="s">
        <v>1785</v>
      </c>
      <c r="D8637" s="86" t="s">
        <v>1786</v>
      </c>
      <c r="F8637" s="97">
        <v>0</v>
      </c>
    </row>
    <row r="8638" spans="1:6">
      <c r="A8638" s="96" t="s">
        <v>70</v>
      </c>
      <c r="B8638" s="86" t="s">
        <v>216</v>
      </c>
      <c r="C8638" s="86" t="s">
        <v>1787</v>
      </c>
      <c r="D8638" s="86" t="s">
        <v>1788</v>
      </c>
      <c r="F8638" s="97">
        <v>0</v>
      </c>
    </row>
    <row r="8639" spans="1:6">
      <c r="A8639" s="96" t="s">
        <v>70</v>
      </c>
      <c r="B8639" s="86" t="s">
        <v>216</v>
      </c>
      <c r="C8639" s="86" t="s">
        <v>1789</v>
      </c>
      <c r="D8639" s="86" t="s">
        <v>1790</v>
      </c>
      <c r="F8639" s="97">
        <v>0</v>
      </c>
    </row>
    <row r="8640" spans="1:6">
      <c r="A8640" s="96" t="s">
        <v>70</v>
      </c>
      <c r="B8640" s="86" t="s">
        <v>216</v>
      </c>
      <c r="C8640" s="86" t="s">
        <v>1791</v>
      </c>
      <c r="D8640" s="86" t="s">
        <v>1792</v>
      </c>
      <c r="F8640" s="97">
        <v>0</v>
      </c>
    </row>
    <row r="8641" spans="1:6">
      <c r="A8641" s="96" t="s">
        <v>70</v>
      </c>
      <c r="B8641" s="86" t="s">
        <v>216</v>
      </c>
      <c r="C8641" s="86" t="s">
        <v>1793</v>
      </c>
      <c r="D8641" s="86" t="s">
        <v>1794</v>
      </c>
      <c r="F8641" s="97">
        <v>0</v>
      </c>
    </row>
    <row r="8642" spans="1:6">
      <c r="A8642" s="96" t="s">
        <v>70</v>
      </c>
      <c r="B8642" s="86" t="s">
        <v>216</v>
      </c>
      <c r="C8642" s="86" t="s">
        <v>1795</v>
      </c>
      <c r="D8642" s="86" t="s">
        <v>1796</v>
      </c>
      <c r="F8642" s="97">
        <v>0</v>
      </c>
    </row>
    <row r="8643" spans="1:6">
      <c r="A8643" s="96" t="s">
        <v>70</v>
      </c>
      <c r="B8643" s="86" t="s">
        <v>216</v>
      </c>
      <c r="C8643" s="86" t="s">
        <v>1797</v>
      </c>
      <c r="D8643" s="86" t="s">
        <v>1798</v>
      </c>
      <c r="F8643" s="97">
        <v>0</v>
      </c>
    </row>
    <row r="8644" spans="1:6">
      <c r="A8644" s="96" t="s">
        <v>70</v>
      </c>
      <c r="B8644" s="86" t="s">
        <v>216</v>
      </c>
      <c r="C8644" s="86" t="s">
        <v>1799</v>
      </c>
      <c r="D8644" s="86" t="s">
        <v>1800</v>
      </c>
      <c r="F8644" s="97">
        <v>0</v>
      </c>
    </row>
    <row r="8645" spans="1:6">
      <c r="A8645" s="96" t="s">
        <v>70</v>
      </c>
      <c r="B8645" s="86" t="s">
        <v>216</v>
      </c>
      <c r="C8645" s="86" t="s">
        <v>1801</v>
      </c>
      <c r="D8645" s="86" t="s">
        <v>1800</v>
      </c>
      <c r="F8645" s="97">
        <v>0</v>
      </c>
    </row>
    <row r="8646" spans="1:6">
      <c r="A8646" s="96" t="s">
        <v>70</v>
      </c>
      <c r="B8646" s="86" t="s">
        <v>216</v>
      </c>
      <c r="C8646" s="86" t="s">
        <v>1802</v>
      </c>
      <c r="D8646" s="86" t="s">
        <v>1803</v>
      </c>
      <c r="F8646" s="97">
        <v>0</v>
      </c>
    </row>
    <row r="8647" spans="1:6">
      <c r="A8647" s="96" t="s">
        <v>70</v>
      </c>
      <c r="B8647" s="86" t="s">
        <v>216</v>
      </c>
      <c r="C8647" s="86" t="s">
        <v>1804</v>
      </c>
      <c r="D8647" s="86" t="s">
        <v>1805</v>
      </c>
      <c r="F8647" s="97">
        <v>0</v>
      </c>
    </row>
    <row r="8648" spans="1:6">
      <c r="A8648" s="96" t="s">
        <v>70</v>
      </c>
      <c r="B8648" s="86" t="s">
        <v>216</v>
      </c>
      <c r="C8648" s="86" t="s">
        <v>1806</v>
      </c>
      <c r="D8648" s="86" t="s">
        <v>1807</v>
      </c>
      <c r="F8648" s="97">
        <v>0</v>
      </c>
    </row>
    <row r="8649" spans="1:6">
      <c r="A8649" s="96" t="s">
        <v>70</v>
      </c>
      <c r="B8649" s="86" t="s">
        <v>216</v>
      </c>
      <c r="C8649" s="86" t="s">
        <v>1808</v>
      </c>
      <c r="D8649" s="86" t="s">
        <v>1809</v>
      </c>
      <c r="F8649" s="97">
        <v>0</v>
      </c>
    </row>
    <row r="8650" spans="1:6">
      <c r="A8650" s="96" t="s">
        <v>70</v>
      </c>
      <c r="B8650" s="86" t="s">
        <v>216</v>
      </c>
      <c r="C8650" s="86" t="s">
        <v>1810</v>
      </c>
      <c r="D8650" s="86" t="s">
        <v>1811</v>
      </c>
      <c r="F8650" s="97">
        <v>0</v>
      </c>
    </row>
    <row r="8651" spans="1:6">
      <c r="A8651" s="96" t="s">
        <v>70</v>
      </c>
      <c r="B8651" s="86" t="s">
        <v>216</v>
      </c>
      <c r="C8651" s="86" t="s">
        <v>1812</v>
      </c>
      <c r="D8651" s="86" t="s">
        <v>1813</v>
      </c>
      <c r="F8651" s="97">
        <v>0</v>
      </c>
    </row>
    <row r="8652" spans="1:6">
      <c r="A8652" s="96" t="s">
        <v>70</v>
      </c>
      <c r="B8652" s="86" t="s">
        <v>216</v>
      </c>
      <c r="C8652" s="86" t="s">
        <v>1814</v>
      </c>
      <c r="D8652" s="86" t="s">
        <v>1815</v>
      </c>
      <c r="F8652" s="97">
        <v>0</v>
      </c>
    </row>
    <row r="8653" spans="1:6">
      <c r="A8653" s="96" t="s">
        <v>70</v>
      </c>
      <c r="B8653" s="86" t="s">
        <v>216</v>
      </c>
      <c r="C8653" s="86" t="s">
        <v>1816</v>
      </c>
      <c r="D8653" s="86" t="s">
        <v>1817</v>
      </c>
      <c r="F8653" s="97">
        <v>0</v>
      </c>
    </row>
    <row r="8654" spans="1:6">
      <c r="A8654" s="96" t="s">
        <v>70</v>
      </c>
      <c r="B8654" s="86" t="s">
        <v>216</v>
      </c>
      <c r="C8654" s="86" t="s">
        <v>1818</v>
      </c>
      <c r="D8654" s="86" t="s">
        <v>1819</v>
      </c>
      <c r="F8654" s="97">
        <v>0</v>
      </c>
    </row>
    <row r="8655" spans="1:6">
      <c r="A8655" s="96" t="s">
        <v>70</v>
      </c>
      <c r="B8655" s="86" t="s">
        <v>216</v>
      </c>
      <c r="C8655" s="86" t="s">
        <v>1820</v>
      </c>
      <c r="D8655" s="86" t="s">
        <v>1821</v>
      </c>
      <c r="F8655" s="97">
        <v>0</v>
      </c>
    </row>
    <row r="8656" spans="1:6">
      <c r="A8656" s="96" t="s">
        <v>70</v>
      </c>
      <c r="B8656" s="86" t="s">
        <v>216</v>
      </c>
      <c r="C8656" s="86" t="s">
        <v>1822</v>
      </c>
      <c r="D8656" s="86" t="s">
        <v>1823</v>
      </c>
      <c r="F8656" s="97">
        <v>0</v>
      </c>
    </row>
    <row r="8657" spans="1:6">
      <c r="A8657" s="96" t="s">
        <v>70</v>
      </c>
      <c r="B8657" s="86" t="s">
        <v>216</v>
      </c>
      <c r="C8657" s="86" t="s">
        <v>1824</v>
      </c>
      <c r="D8657" s="86" t="s">
        <v>1825</v>
      </c>
      <c r="F8657" s="97">
        <v>0</v>
      </c>
    </row>
    <row r="8658" spans="1:6">
      <c r="A8658" s="96" t="s">
        <v>70</v>
      </c>
      <c r="B8658" s="86" t="s">
        <v>216</v>
      </c>
      <c r="C8658" s="86" t="s">
        <v>1826</v>
      </c>
      <c r="D8658" s="86" t="s">
        <v>1827</v>
      </c>
      <c r="F8658" s="97">
        <v>0</v>
      </c>
    </row>
    <row r="8659" spans="1:6">
      <c r="A8659" s="96" t="s">
        <v>70</v>
      </c>
      <c r="B8659" s="86" t="s">
        <v>216</v>
      </c>
      <c r="C8659" s="86" t="s">
        <v>1828</v>
      </c>
      <c r="D8659" s="86" t="s">
        <v>1829</v>
      </c>
      <c r="F8659" s="97">
        <v>0</v>
      </c>
    </row>
    <row r="8660" spans="1:6">
      <c r="A8660" s="96" t="s">
        <v>70</v>
      </c>
      <c r="B8660" s="86" t="s">
        <v>216</v>
      </c>
      <c r="C8660" s="86" t="s">
        <v>1830</v>
      </c>
      <c r="D8660" s="86" t="s">
        <v>1831</v>
      </c>
      <c r="F8660" s="97">
        <v>0</v>
      </c>
    </row>
    <row r="8661" spans="1:6">
      <c r="A8661" s="96" t="s">
        <v>70</v>
      </c>
      <c r="B8661" s="86" t="s">
        <v>216</v>
      </c>
      <c r="C8661" s="86" t="s">
        <v>1832</v>
      </c>
      <c r="D8661" s="86" t="s">
        <v>2230</v>
      </c>
      <c r="F8661" s="97">
        <v>0</v>
      </c>
    </row>
    <row r="8662" spans="1:6">
      <c r="A8662" s="96" t="s">
        <v>70</v>
      </c>
      <c r="B8662" s="86" t="s">
        <v>216</v>
      </c>
      <c r="C8662" s="86" t="s">
        <v>1834</v>
      </c>
      <c r="D8662" s="86" t="s">
        <v>1835</v>
      </c>
      <c r="F8662" s="97">
        <v>0</v>
      </c>
    </row>
    <row r="8663" spans="1:6">
      <c r="A8663" s="96" t="s">
        <v>70</v>
      </c>
      <c r="B8663" s="86" t="s">
        <v>216</v>
      </c>
      <c r="C8663" s="86" t="s">
        <v>1836</v>
      </c>
      <c r="D8663" s="86" t="s">
        <v>1837</v>
      </c>
      <c r="F8663" s="97">
        <v>0</v>
      </c>
    </row>
    <row r="8664" spans="1:6">
      <c r="A8664" s="96" t="s">
        <v>70</v>
      </c>
      <c r="B8664" s="86" t="s">
        <v>216</v>
      </c>
      <c r="C8664" s="86" t="s">
        <v>1838</v>
      </c>
      <c r="D8664" s="86" t="s">
        <v>1839</v>
      </c>
      <c r="F8664" s="97">
        <v>0</v>
      </c>
    </row>
    <row r="8665" spans="1:6">
      <c r="A8665" s="96" t="s">
        <v>70</v>
      </c>
      <c r="B8665" s="86" t="s">
        <v>216</v>
      </c>
      <c r="C8665" s="86" t="s">
        <v>1840</v>
      </c>
      <c r="D8665" s="86" t="s">
        <v>1841</v>
      </c>
      <c r="F8665" s="97">
        <v>0</v>
      </c>
    </row>
    <row r="8666" spans="1:6">
      <c r="A8666" s="96" t="s">
        <v>70</v>
      </c>
      <c r="B8666" s="86" t="s">
        <v>216</v>
      </c>
      <c r="C8666" s="86" t="s">
        <v>1842</v>
      </c>
      <c r="D8666" s="86" t="s">
        <v>1843</v>
      </c>
      <c r="F8666" s="97">
        <v>0</v>
      </c>
    </row>
    <row r="8667" spans="1:6">
      <c r="A8667" s="96" t="s">
        <v>70</v>
      </c>
      <c r="B8667" s="86" t="s">
        <v>216</v>
      </c>
      <c r="C8667" s="86" t="s">
        <v>1844</v>
      </c>
      <c r="D8667" s="86" t="s">
        <v>1845</v>
      </c>
      <c r="F8667" s="97">
        <v>0</v>
      </c>
    </row>
    <row r="8668" spans="1:6">
      <c r="A8668" s="96" t="s">
        <v>70</v>
      </c>
      <c r="B8668" s="86" t="s">
        <v>216</v>
      </c>
      <c r="C8668" s="86" t="s">
        <v>1846</v>
      </c>
      <c r="D8668" s="86" t="s">
        <v>1847</v>
      </c>
      <c r="F8668" s="97">
        <v>0</v>
      </c>
    </row>
    <row r="8669" spans="1:6">
      <c r="A8669" s="96" t="s">
        <v>70</v>
      </c>
      <c r="B8669" s="86" t="s">
        <v>216</v>
      </c>
      <c r="C8669" s="86" t="s">
        <v>1848</v>
      </c>
      <c r="D8669" s="86" t="s">
        <v>1849</v>
      </c>
      <c r="F8669" s="97">
        <v>0</v>
      </c>
    </row>
    <row r="8670" spans="1:6">
      <c r="A8670" s="96" t="s">
        <v>70</v>
      </c>
      <c r="B8670" s="86" t="s">
        <v>216</v>
      </c>
      <c r="C8670" s="86" t="s">
        <v>1850</v>
      </c>
      <c r="D8670" s="86" t="s">
        <v>1851</v>
      </c>
      <c r="F8670" s="97">
        <v>0</v>
      </c>
    </row>
    <row r="8671" spans="1:6">
      <c r="A8671" s="96" t="s">
        <v>70</v>
      </c>
      <c r="B8671" s="86" t="s">
        <v>216</v>
      </c>
      <c r="C8671" s="86" t="s">
        <v>1852</v>
      </c>
      <c r="D8671" s="86" t="s">
        <v>1853</v>
      </c>
      <c r="F8671" s="97">
        <v>0</v>
      </c>
    </row>
    <row r="8672" spans="1:6">
      <c r="A8672" s="96" t="s">
        <v>70</v>
      </c>
      <c r="B8672" s="86" t="s">
        <v>216</v>
      </c>
      <c r="C8672" s="86" t="s">
        <v>1854</v>
      </c>
      <c r="D8672" s="86" t="s">
        <v>303</v>
      </c>
      <c r="F8672" s="97">
        <v>0</v>
      </c>
    </row>
    <row r="8673" spans="1:6">
      <c r="A8673" s="96" t="s">
        <v>70</v>
      </c>
      <c r="B8673" s="86" t="s">
        <v>216</v>
      </c>
      <c r="C8673" s="86" t="s">
        <v>1855</v>
      </c>
      <c r="D8673" s="86" t="s">
        <v>1856</v>
      </c>
      <c r="F8673" s="97">
        <v>0</v>
      </c>
    </row>
    <row r="8674" spans="1:6">
      <c r="A8674" s="96" t="s">
        <v>70</v>
      </c>
      <c r="B8674" s="86" t="s">
        <v>216</v>
      </c>
      <c r="C8674" s="86" t="s">
        <v>1857</v>
      </c>
      <c r="D8674" s="86" t="s">
        <v>1858</v>
      </c>
      <c r="F8674" s="97">
        <v>0</v>
      </c>
    </row>
    <row r="8675" spans="1:6">
      <c r="A8675" s="96" t="s">
        <v>70</v>
      </c>
      <c r="B8675" s="86" t="s">
        <v>216</v>
      </c>
      <c r="C8675" s="86" t="s">
        <v>1859</v>
      </c>
      <c r="D8675" s="86" t="s">
        <v>1860</v>
      </c>
      <c r="F8675" s="97">
        <v>0</v>
      </c>
    </row>
    <row r="8676" spans="1:6">
      <c r="A8676" s="96" t="s">
        <v>70</v>
      </c>
      <c r="B8676" s="86" t="s">
        <v>216</v>
      </c>
      <c r="C8676" s="86" t="s">
        <v>1861</v>
      </c>
      <c r="D8676" s="86" t="s">
        <v>1862</v>
      </c>
      <c r="F8676" s="97">
        <v>0</v>
      </c>
    </row>
    <row r="8677" spans="1:6">
      <c r="A8677" s="96" t="s">
        <v>70</v>
      </c>
      <c r="B8677" s="86" t="s">
        <v>216</v>
      </c>
      <c r="C8677" s="86" t="s">
        <v>1863</v>
      </c>
      <c r="D8677" s="86" t="s">
        <v>1864</v>
      </c>
      <c r="F8677" s="97">
        <v>0</v>
      </c>
    </row>
    <row r="8678" spans="1:6">
      <c r="A8678" s="96" t="s">
        <v>70</v>
      </c>
      <c r="B8678" s="86" t="s">
        <v>216</v>
      </c>
      <c r="C8678" s="86" t="s">
        <v>1865</v>
      </c>
      <c r="D8678" s="86" t="s">
        <v>1866</v>
      </c>
      <c r="F8678" s="97">
        <v>0</v>
      </c>
    </row>
    <row r="8679" spans="1:6">
      <c r="A8679" s="96" t="s">
        <v>70</v>
      </c>
      <c r="B8679" s="86" t="s">
        <v>216</v>
      </c>
      <c r="C8679" s="86" t="s">
        <v>1867</v>
      </c>
      <c r="D8679" s="86" t="s">
        <v>1868</v>
      </c>
      <c r="F8679" s="97">
        <v>0</v>
      </c>
    </row>
    <row r="8680" spans="1:6">
      <c r="A8680" s="96" t="s">
        <v>70</v>
      </c>
      <c r="B8680" s="86" t="s">
        <v>216</v>
      </c>
      <c r="C8680" s="86" t="s">
        <v>1869</v>
      </c>
      <c r="D8680" s="86" t="s">
        <v>1870</v>
      </c>
      <c r="F8680" s="97">
        <v>0</v>
      </c>
    </row>
    <row r="8681" spans="1:6">
      <c r="A8681" s="96" t="s">
        <v>70</v>
      </c>
      <c r="B8681" s="86" t="s">
        <v>216</v>
      </c>
      <c r="C8681" s="86" t="s">
        <v>1871</v>
      </c>
      <c r="D8681" s="86" t="s">
        <v>1872</v>
      </c>
      <c r="F8681" s="97">
        <v>0</v>
      </c>
    </row>
    <row r="8682" spans="1:6">
      <c r="A8682" s="96" t="s">
        <v>70</v>
      </c>
      <c r="B8682" s="86" t="s">
        <v>216</v>
      </c>
      <c r="C8682" s="86" t="s">
        <v>1873</v>
      </c>
      <c r="D8682" s="86" t="s">
        <v>1874</v>
      </c>
      <c r="F8682" s="97">
        <v>0</v>
      </c>
    </row>
    <row r="8683" spans="1:6">
      <c r="A8683" s="96" t="s">
        <v>70</v>
      </c>
      <c r="B8683" s="86" t="s">
        <v>216</v>
      </c>
      <c r="C8683" s="86" t="s">
        <v>1875</v>
      </c>
      <c r="D8683" s="86" t="s">
        <v>1876</v>
      </c>
      <c r="F8683" s="97">
        <v>0</v>
      </c>
    </row>
    <row r="8684" spans="1:6">
      <c r="A8684" s="96" t="s">
        <v>70</v>
      </c>
      <c r="B8684" s="86" t="s">
        <v>216</v>
      </c>
      <c r="C8684" s="86" t="s">
        <v>1877</v>
      </c>
      <c r="D8684" s="86" t="s">
        <v>1878</v>
      </c>
      <c r="F8684" s="98">
        <v>1</v>
      </c>
    </row>
    <row r="8685" spans="1:6">
      <c r="A8685" s="96" t="s">
        <v>70</v>
      </c>
      <c r="B8685" s="86" t="s">
        <v>216</v>
      </c>
      <c r="C8685" s="86" t="s">
        <v>1879</v>
      </c>
      <c r="D8685" s="86" t="s">
        <v>1880</v>
      </c>
      <c r="F8685" s="97">
        <v>0</v>
      </c>
    </row>
    <row r="8686" spans="1:6">
      <c r="A8686" s="96" t="s">
        <v>70</v>
      </c>
      <c r="B8686" s="86" t="s">
        <v>216</v>
      </c>
      <c r="C8686" s="86" t="s">
        <v>1881</v>
      </c>
      <c r="D8686" s="86" t="s">
        <v>1882</v>
      </c>
      <c r="F8686" s="97">
        <v>0</v>
      </c>
    </row>
    <row r="8687" spans="1:6">
      <c r="A8687" s="96" t="s">
        <v>70</v>
      </c>
      <c r="B8687" s="86" t="s">
        <v>216</v>
      </c>
      <c r="C8687" s="86" t="s">
        <v>1883</v>
      </c>
      <c r="D8687" s="86" t="s">
        <v>1884</v>
      </c>
      <c r="F8687" s="97">
        <v>0</v>
      </c>
    </row>
    <row r="8688" spans="1:6">
      <c r="A8688" s="96" t="s">
        <v>70</v>
      </c>
      <c r="B8688" s="86" t="s">
        <v>216</v>
      </c>
      <c r="C8688" s="86" t="s">
        <v>1885</v>
      </c>
      <c r="D8688" s="86" t="s">
        <v>1886</v>
      </c>
      <c r="F8688" s="97">
        <v>0</v>
      </c>
    </row>
    <row r="8689" spans="1:6">
      <c r="A8689" s="96" t="s">
        <v>70</v>
      </c>
      <c r="B8689" s="86" t="s">
        <v>216</v>
      </c>
      <c r="C8689" s="86" t="s">
        <v>1887</v>
      </c>
      <c r="D8689" s="86" t="s">
        <v>1888</v>
      </c>
      <c r="F8689" s="97">
        <v>0</v>
      </c>
    </row>
    <row r="8690" spans="1:6">
      <c r="A8690" s="96" t="s">
        <v>70</v>
      </c>
      <c r="B8690" s="86" t="s">
        <v>216</v>
      </c>
      <c r="C8690" s="86" t="s">
        <v>1889</v>
      </c>
      <c r="D8690" s="86" t="s">
        <v>1890</v>
      </c>
      <c r="F8690" s="97">
        <v>0</v>
      </c>
    </row>
    <row r="8691" spans="1:6">
      <c r="A8691" s="96" t="s">
        <v>70</v>
      </c>
      <c r="B8691" s="86" t="s">
        <v>216</v>
      </c>
      <c r="C8691" s="86" t="s">
        <v>1891</v>
      </c>
      <c r="D8691" s="86" t="s">
        <v>1892</v>
      </c>
      <c r="F8691" s="97">
        <v>0</v>
      </c>
    </row>
    <row r="8692" spans="1:6">
      <c r="A8692" s="96" t="s">
        <v>70</v>
      </c>
      <c r="B8692" s="86" t="s">
        <v>216</v>
      </c>
      <c r="C8692" s="86" t="s">
        <v>1893</v>
      </c>
      <c r="D8692" s="86" t="s">
        <v>1894</v>
      </c>
      <c r="F8692" s="97">
        <v>0</v>
      </c>
    </row>
    <row r="8693" spans="1:6">
      <c r="A8693" s="96" t="s">
        <v>70</v>
      </c>
      <c r="B8693" s="86" t="s">
        <v>216</v>
      </c>
      <c r="C8693" s="86" t="s">
        <v>1895</v>
      </c>
      <c r="D8693" s="86" t="s">
        <v>1896</v>
      </c>
      <c r="F8693" s="97">
        <v>0</v>
      </c>
    </row>
    <row r="8694" spans="1:6">
      <c r="A8694" s="96" t="s">
        <v>70</v>
      </c>
      <c r="B8694" s="86" t="s">
        <v>216</v>
      </c>
      <c r="C8694" s="86" t="s">
        <v>1897</v>
      </c>
      <c r="D8694" s="86" t="s">
        <v>1898</v>
      </c>
      <c r="F8694" s="97">
        <v>0</v>
      </c>
    </row>
    <row r="8695" spans="1:6">
      <c r="A8695" s="96" t="s">
        <v>70</v>
      </c>
      <c r="B8695" s="86" t="s">
        <v>216</v>
      </c>
      <c r="C8695" s="86" t="s">
        <v>1899</v>
      </c>
      <c r="D8695" s="86" t="s">
        <v>1900</v>
      </c>
      <c r="F8695" s="97">
        <v>0</v>
      </c>
    </row>
    <row r="8696" spans="1:6">
      <c r="A8696" s="96" t="s">
        <v>70</v>
      </c>
      <c r="B8696" s="86" t="s">
        <v>216</v>
      </c>
      <c r="C8696" s="86" t="s">
        <v>1901</v>
      </c>
      <c r="D8696" s="86" t="s">
        <v>1902</v>
      </c>
      <c r="F8696" s="97">
        <v>0</v>
      </c>
    </row>
    <row r="8697" spans="1:6">
      <c r="A8697" s="96" t="s">
        <v>70</v>
      </c>
      <c r="B8697" s="86" t="s">
        <v>216</v>
      </c>
      <c r="C8697" s="86" t="s">
        <v>1903</v>
      </c>
      <c r="D8697" s="86" t="s">
        <v>1904</v>
      </c>
      <c r="F8697" s="97">
        <v>0</v>
      </c>
    </row>
    <row r="8698" spans="1:6">
      <c r="A8698" s="96" t="s">
        <v>70</v>
      </c>
      <c r="B8698" s="86" t="s">
        <v>216</v>
      </c>
      <c r="C8698" s="86" t="s">
        <v>1905</v>
      </c>
      <c r="D8698" s="86" t="s">
        <v>1906</v>
      </c>
      <c r="F8698" s="97">
        <v>0</v>
      </c>
    </row>
    <row r="8699" spans="1:6">
      <c r="A8699" s="96" t="s">
        <v>70</v>
      </c>
      <c r="B8699" s="86" t="s">
        <v>216</v>
      </c>
      <c r="C8699" s="86" t="s">
        <v>1907</v>
      </c>
      <c r="D8699" s="86" t="s">
        <v>1908</v>
      </c>
      <c r="F8699" s="97">
        <v>0</v>
      </c>
    </row>
    <row r="8700" spans="1:6">
      <c r="A8700" s="96" t="s">
        <v>70</v>
      </c>
      <c r="B8700" s="86" t="s">
        <v>216</v>
      </c>
      <c r="C8700" s="86" t="s">
        <v>1909</v>
      </c>
      <c r="D8700" s="86" t="s">
        <v>1910</v>
      </c>
      <c r="F8700" s="97">
        <v>0</v>
      </c>
    </row>
    <row r="8701" spans="1:6">
      <c r="A8701" s="96" t="s">
        <v>70</v>
      </c>
      <c r="B8701" s="86" t="s">
        <v>216</v>
      </c>
      <c r="C8701" s="86" t="s">
        <v>1911</v>
      </c>
      <c r="D8701" s="86" t="s">
        <v>1912</v>
      </c>
      <c r="F8701" s="97">
        <v>0</v>
      </c>
    </row>
    <row r="8702" spans="1:6">
      <c r="A8702" s="96" t="s">
        <v>70</v>
      </c>
      <c r="B8702" s="86" t="s">
        <v>216</v>
      </c>
      <c r="C8702" s="86" t="s">
        <v>1913</v>
      </c>
      <c r="D8702" s="86" t="s">
        <v>1151</v>
      </c>
      <c r="F8702" s="97">
        <v>0</v>
      </c>
    </row>
    <row r="8703" spans="1:6">
      <c r="A8703" s="96" t="s">
        <v>70</v>
      </c>
      <c r="B8703" s="86" t="s">
        <v>216</v>
      </c>
      <c r="C8703" s="86" t="s">
        <v>1914</v>
      </c>
      <c r="D8703" s="86" t="s">
        <v>1915</v>
      </c>
      <c r="F8703" s="97">
        <v>0</v>
      </c>
    </row>
    <row r="8704" spans="1:6">
      <c r="A8704" s="96" t="s">
        <v>70</v>
      </c>
      <c r="B8704" s="86" t="s">
        <v>216</v>
      </c>
      <c r="C8704" s="86" t="s">
        <v>1916</v>
      </c>
      <c r="D8704" s="86" t="s">
        <v>1917</v>
      </c>
      <c r="F8704" s="97">
        <v>0</v>
      </c>
    </row>
    <row r="8705" spans="1:6">
      <c r="A8705" s="96" t="s">
        <v>70</v>
      </c>
      <c r="B8705" s="86" t="s">
        <v>216</v>
      </c>
      <c r="C8705" s="86" t="s">
        <v>1918</v>
      </c>
      <c r="D8705" s="86" t="s">
        <v>1919</v>
      </c>
      <c r="F8705" s="97">
        <v>0</v>
      </c>
    </row>
    <row r="8706" spans="1:6">
      <c r="A8706" s="96" t="s">
        <v>70</v>
      </c>
      <c r="B8706" s="86" t="s">
        <v>216</v>
      </c>
      <c r="C8706" s="86" t="s">
        <v>1920</v>
      </c>
      <c r="D8706" s="86" t="s">
        <v>1896</v>
      </c>
      <c r="F8706" s="97">
        <v>0</v>
      </c>
    </row>
    <row r="8707" spans="1:6">
      <c r="A8707" s="96" t="s">
        <v>70</v>
      </c>
      <c r="B8707" s="86" t="s">
        <v>216</v>
      </c>
      <c r="C8707" s="86" t="s">
        <v>1921</v>
      </c>
      <c r="D8707" s="86" t="s">
        <v>1922</v>
      </c>
      <c r="F8707" s="97">
        <v>0</v>
      </c>
    </row>
    <row r="8708" spans="1:6">
      <c r="A8708" s="96" t="s">
        <v>70</v>
      </c>
      <c r="B8708" s="86" t="s">
        <v>216</v>
      </c>
      <c r="C8708" s="86" t="s">
        <v>1923</v>
      </c>
      <c r="D8708" s="86" t="s">
        <v>1924</v>
      </c>
      <c r="F8708" s="97">
        <v>0</v>
      </c>
    </row>
    <row r="8709" spans="1:6">
      <c r="A8709" s="96" t="s">
        <v>70</v>
      </c>
      <c r="B8709" s="86" t="s">
        <v>216</v>
      </c>
      <c r="C8709" s="86" t="s">
        <v>1925</v>
      </c>
      <c r="D8709" s="86" t="s">
        <v>1926</v>
      </c>
      <c r="F8709" s="97">
        <v>0</v>
      </c>
    </row>
    <row r="8710" spans="1:6">
      <c r="A8710" s="96" t="s">
        <v>70</v>
      </c>
      <c r="B8710" s="86" t="s">
        <v>216</v>
      </c>
      <c r="C8710" s="86" t="s">
        <v>1927</v>
      </c>
      <c r="D8710" s="86" t="s">
        <v>1928</v>
      </c>
      <c r="F8710" s="97">
        <v>0</v>
      </c>
    </row>
    <row r="8711" spans="1:6">
      <c r="A8711" s="96" t="s">
        <v>70</v>
      </c>
      <c r="B8711" s="86" t="s">
        <v>216</v>
      </c>
      <c r="C8711" s="86" t="s">
        <v>1929</v>
      </c>
      <c r="D8711" s="86" t="s">
        <v>1930</v>
      </c>
      <c r="F8711" s="97">
        <v>0</v>
      </c>
    </row>
    <row r="8712" spans="1:6">
      <c r="A8712" s="96" t="s">
        <v>70</v>
      </c>
      <c r="B8712" s="86" t="s">
        <v>216</v>
      </c>
      <c r="C8712" s="86" t="s">
        <v>1931</v>
      </c>
      <c r="D8712" s="86" t="s">
        <v>1932</v>
      </c>
      <c r="F8712" s="97">
        <v>0</v>
      </c>
    </row>
    <row r="8713" spans="1:6">
      <c r="A8713" s="96" t="s">
        <v>70</v>
      </c>
      <c r="B8713" s="86" t="s">
        <v>216</v>
      </c>
      <c r="C8713" s="86" t="s">
        <v>1933</v>
      </c>
      <c r="D8713" s="86" t="s">
        <v>1934</v>
      </c>
      <c r="F8713" s="97">
        <v>0</v>
      </c>
    </row>
    <row r="8714" spans="1:6">
      <c r="A8714" s="96" t="s">
        <v>70</v>
      </c>
      <c r="B8714" s="86" t="s">
        <v>216</v>
      </c>
      <c r="C8714" s="86" t="s">
        <v>1935</v>
      </c>
      <c r="D8714" s="86" t="s">
        <v>1936</v>
      </c>
      <c r="F8714" s="97">
        <v>0</v>
      </c>
    </row>
    <row r="8715" spans="1:6">
      <c r="A8715" s="96" t="s">
        <v>70</v>
      </c>
      <c r="B8715" s="86" t="s">
        <v>216</v>
      </c>
      <c r="C8715" s="86" t="s">
        <v>1937</v>
      </c>
      <c r="D8715" s="86" t="s">
        <v>1938</v>
      </c>
      <c r="F8715" s="97">
        <v>0</v>
      </c>
    </row>
    <row r="8716" spans="1:6">
      <c r="A8716" s="96" t="s">
        <v>70</v>
      </c>
      <c r="B8716" s="86" t="s">
        <v>216</v>
      </c>
      <c r="C8716" s="86" t="s">
        <v>1939</v>
      </c>
      <c r="D8716" s="86" t="s">
        <v>1940</v>
      </c>
      <c r="F8716" s="97">
        <v>0</v>
      </c>
    </row>
    <row r="8717" spans="1:6">
      <c r="A8717" s="96" t="s">
        <v>70</v>
      </c>
      <c r="B8717" s="86" t="s">
        <v>216</v>
      </c>
      <c r="C8717" s="86" t="s">
        <v>1941</v>
      </c>
      <c r="D8717" s="86" t="s">
        <v>1942</v>
      </c>
      <c r="F8717" s="97">
        <v>0</v>
      </c>
    </row>
    <row r="8718" spans="1:6">
      <c r="A8718" s="96" t="s">
        <v>70</v>
      </c>
      <c r="B8718" s="86" t="s">
        <v>216</v>
      </c>
      <c r="C8718" s="86" t="s">
        <v>1943</v>
      </c>
      <c r="D8718" s="86" t="s">
        <v>1944</v>
      </c>
      <c r="F8718" s="97">
        <v>0</v>
      </c>
    </row>
    <row r="8719" spans="1:6">
      <c r="A8719" s="96" t="s">
        <v>70</v>
      </c>
      <c r="B8719" s="86" t="s">
        <v>216</v>
      </c>
      <c r="C8719" s="86" t="s">
        <v>1945</v>
      </c>
      <c r="D8719" s="86" t="s">
        <v>1946</v>
      </c>
      <c r="F8719" s="97">
        <v>0</v>
      </c>
    </row>
    <row r="8720" spans="1:6">
      <c r="A8720" s="96" t="s">
        <v>70</v>
      </c>
      <c r="B8720" s="86" t="s">
        <v>216</v>
      </c>
      <c r="C8720" s="86" t="s">
        <v>1947</v>
      </c>
      <c r="D8720" s="86" t="s">
        <v>1948</v>
      </c>
      <c r="F8720" s="97">
        <v>0</v>
      </c>
    </row>
    <row r="8721" spans="1:6">
      <c r="A8721" s="96" t="s">
        <v>70</v>
      </c>
      <c r="B8721" s="86" t="s">
        <v>216</v>
      </c>
      <c r="C8721" s="86" t="s">
        <v>1949</v>
      </c>
      <c r="D8721" s="86" t="s">
        <v>1950</v>
      </c>
      <c r="F8721" s="97">
        <v>0</v>
      </c>
    </row>
    <row r="8722" spans="1:6">
      <c r="A8722" s="96" t="s">
        <v>70</v>
      </c>
      <c r="B8722" s="86" t="s">
        <v>216</v>
      </c>
      <c r="C8722" s="86" t="s">
        <v>1951</v>
      </c>
      <c r="D8722" s="86" t="s">
        <v>1952</v>
      </c>
      <c r="F8722" s="97">
        <v>0</v>
      </c>
    </row>
    <row r="8723" spans="1:6">
      <c r="A8723" s="96" t="s">
        <v>70</v>
      </c>
      <c r="B8723" s="86" t="s">
        <v>216</v>
      </c>
      <c r="C8723" s="86" t="s">
        <v>1953</v>
      </c>
      <c r="D8723" s="86" t="s">
        <v>1954</v>
      </c>
      <c r="F8723" s="97">
        <v>0</v>
      </c>
    </row>
    <row r="8724" spans="1:6">
      <c r="A8724" s="96" t="s">
        <v>70</v>
      </c>
      <c r="B8724" s="86" t="s">
        <v>216</v>
      </c>
      <c r="C8724" s="86" t="s">
        <v>1955</v>
      </c>
      <c r="D8724" s="86" t="s">
        <v>2231</v>
      </c>
      <c r="F8724" s="97">
        <v>0</v>
      </c>
    </row>
    <row r="8725" spans="1:6">
      <c r="A8725" s="96" t="s">
        <v>70</v>
      </c>
      <c r="B8725" s="86" t="s">
        <v>216</v>
      </c>
      <c r="C8725" s="86" t="s">
        <v>1957</v>
      </c>
      <c r="D8725" s="86" t="s">
        <v>1958</v>
      </c>
      <c r="F8725" s="97">
        <v>0</v>
      </c>
    </row>
    <row r="8726" spans="1:6">
      <c r="A8726" s="96" t="s">
        <v>70</v>
      </c>
      <c r="B8726" s="86" t="s">
        <v>216</v>
      </c>
      <c r="C8726" s="86" t="s">
        <v>1959</v>
      </c>
      <c r="D8726" s="86" t="s">
        <v>1960</v>
      </c>
      <c r="F8726" s="97">
        <v>0</v>
      </c>
    </row>
    <row r="8727" spans="1:6">
      <c r="A8727" s="96" t="s">
        <v>70</v>
      </c>
      <c r="B8727" s="86" t="s">
        <v>216</v>
      </c>
      <c r="C8727" s="86" t="s">
        <v>1961</v>
      </c>
      <c r="D8727" s="86" t="s">
        <v>1962</v>
      </c>
      <c r="F8727" s="97">
        <v>0</v>
      </c>
    </row>
    <row r="8728" spans="1:6">
      <c r="A8728" s="96" t="s">
        <v>70</v>
      </c>
      <c r="B8728" s="86" t="s">
        <v>216</v>
      </c>
      <c r="C8728" s="86" t="s">
        <v>1963</v>
      </c>
      <c r="D8728" s="86" t="s">
        <v>1964</v>
      </c>
      <c r="F8728" s="97">
        <v>0</v>
      </c>
    </row>
    <row r="8729" spans="1:6">
      <c r="A8729" s="96" t="s">
        <v>70</v>
      </c>
      <c r="B8729" s="86" t="s">
        <v>216</v>
      </c>
      <c r="C8729" s="86" t="s">
        <v>1965</v>
      </c>
      <c r="D8729" s="86" t="s">
        <v>1966</v>
      </c>
      <c r="F8729" s="97">
        <v>0</v>
      </c>
    </row>
    <row r="8730" spans="1:6">
      <c r="A8730" s="96" t="s">
        <v>70</v>
      </c>
      <c r="B8730" s="86" t="s">
        <v>216</v>
      </c>
      <c r="C8730" s="86" t="s">
        <v>1967</v>
      </c>
      <c r="D8730" s="86" t="s">
        <v>1968</v>
      </c>
      <c r="F8730" s="97">
        <v>0</v>
      </c>
    </row>
    <row r="8731" spans="1:6">
      <c r="A8731" s="96" t="s">
        <v>70</v>
      </c>
      <c r="B8731" s="86" t="s">
        <v>216</v>
      </c>
      <c r="C8731" s="86" t="s">
        <v>1969</v>
      </c>
      <c r="D8731" s="86" t="s">
        <v>1970</v>
      </c>
      <c r="F8731" s="97">
        <v>0</v>
      </c>
    </row>
    <row r="8732" spans="1:6">
      <c r="A8732" s="96" t="s">
        <v>70</v>
      </c>
      <c r="B8732" s="86" t="s">
        <v>216</v>
      </c>
      <c r="C8732" s="86" t="s">
        <v>1971</v>
      </c>
      <c r="D8732" s="86" t="s">
        <v>1972</v>
      </c>
      <c r="F8732" s="97">
        <v>0</v>
      </c>
    </row>
    <row r="8733" spans="1:6">
      <c r="A8733" s="96" t="s">
        <v>70</v>
      </c>
      <c r="B8733" s="86" t="s">
        <v>216</v>
      </c>
      <c r="C8733" s="86" t="s">
        <v>1973</v>
      </c>
      <c r="D8733" s="86" t="s">
        <v>1974</v>
      </c>
      <c r="F8733" s="97">
        <v>0</v>
      </c>
    </row>
    <row r="8734" spans="1:6">
      <c r="A8734" s="96" t="s">
        <v>70</v>
      </c>
      <c r="B8734" s="86" t="s">
        <v>216</v>
      </c>
      <c r="C8734" s="86" t="s">
        <v>1975</v>
      </c>
      <c r="D8734" s="86" t="s">
        <v>1976</v>
      </c>
      <c r="F8734" s="97">
        <v>0</v>
      </c>
    </row>
    <row r="8735" spans="1:6">
      <c r="A8735" s="96" t="s">
        <v>70</v>
      </c>
      <c r="B8735" s="86" t="s">
        <v>216</v>
      </c>
      <c r="C8735" s="87" t="s">
        <v>1977</v>
      </c>
      <c r="D8735" s="87" t="s">
        <v>1978</v>
      </c>
      <c r="F8735" s="98">
        <v>1</v>
      </c>
    </row>
    <row r="8736" spans="1:6">
      <c r="A8736" s="96" t="s">
        <v>70</v>
      </c>
      <c r="B8736" s="86" t="s">
        <v>216</v>
      </c>
      <c r="C8736" s="86" t="s">
        <v>1979</v>
      </c>
      <c r="D8736" s="86" t="s">
        <v>1980</v>
      </c>
      <c r="F8736" s="97">
        <v>0</v>
      </c>
    </row>
    <row r="8737" spans="1:6">
      <c r="A8737" s="96" t="s">
        <v>70</v>
      </c>
      <c r="B8737" s="86" t="s">
        <v>216</v>
      </c>
      <c r="C8737" s="86" t="s">
        <v>1981</v>
      </c>
      <c r="D8737" s="86" t="s">
        <v>1982</v>
      </c>
      <c r="F8737" s="97">
        <v>0</v>
      </c>
    </row>
    <row r="8738" spans="1:6">
      <c r="A8738" s="96" t="s">
        <v>70</v>
      </c>
      <c r="B8738" s="86" t="s">
        <v>216</v>
      </c>
      <c r="C8738" s="86" t="s">
        <v>1983</v>
      </c>
      <c r="D8738" s="86" t="s">
        <v>1984</v>
      </c>
      <c r="F8738" s="97">
        <v>0</v>
      </c>
    </row>
    <row r="8739" spans="1:6">
      <c r="A8739" s="96" t="s">
        <v>70</v>
      </c>
      <c r="B8739" s="86" t="s">
        <v>216</v>
      </c>
      <c r="C8739" s="86" t="s">
        <v>1985</v>
      </c>
      <c r="D8739" s="86" t="s">
        <v>1986</v>
      </c>
      <c r="F8739" s="97">
        <v>0</v>
      </c>
    </row>
    <row r="8740" spans="1:6">
      <c r="A8740" s="96" t="s">
        <v>70</v>
      </c>
      <c r="B8740" s="86" t="s">
        <v>216</v>
      </c>
      <c r="C8740" s="86" t="s">
        <v>1987</v>
      </c>
      <c r="D8740" s="86" t="s">
        <v>1988</v>
      </c>
      <c r="F8740" s="97">
        <v>0</v>
      </c>
    </row>
    <row r="8741" spans="1:6">
      <c r="A8741" s="96" t="s">
        <v>70</v>
      </c>
      <c r="B8741" s="86" t="s">
        <v>216</v>
      </c>
      <c r="C8741" s="86" t="s">
        <v>1989</v>
      </c>
      <c r="D8741" s="86" t="s">
        <v>1990</v>
      </c>
      <c r="F8741" s="97">
        <v>0</v>
      </c>
    </row>
    <row r="8742" spans="1:6">
      <c r="A8742" s="96" t="s">
        <v>70</v>
      </c>
      <c r="B8742" s="86" t="s">
        <v>216</v>
      </c>
      <c r="C8742" s="86" t="s">
        <v>1991</v>
      </c>
      <c r="D8742" s="86" t="s">
        <v>1992</v>
      </c>
      <c r="F8742" s="97">
        <v>0</v>
      </c>
    </row>
    <row r="8743" spans="1:6">
      <c r="A8743" s="96" t="s">
        <v>70</v>
      </c>
      <c r="B8743" s="86" t="s">
        <v>216</v>
      </c>
      <c r="C8743" s="86" t="s">
        <v>1993</v>
      </c>
      <c r="D8743" s="86" t="s">
        <v>1994</v>
      </c>
      <c r="F8743" s="97">
        <v>0</v>
      </c>
    </row>
    <row r="8744" spans="1:6">
      <c r="A8744" s="96" t="s">
        <v>70</v>
      </c>
      <c r="B8744" s="86" t="s">
        <v>216</v>
      </c>
      <c r="C8744" s="86" t="s">
        <v>1995</v>
      </c>
      <c r="D8744" s="86" t="s">
        <v>1996</v>
      </c>
      <c r="F8744" s="97">
        <v>0</v>
      </c>
    </row>
    <row r="8745" spans="1:6">
      <c r="A8745" s="96" t="s">
        <v>70</v>
      </c>
      <c r="B8745" s="86" t="s">
        <v>216</v>
      </c>
      <c r="C8745" s="86" t="s">
        <v>1997</v>
      </c>
      <c r="D8745" s="86" t="s">
        <v>1998</v>
      </c>
      <c r="F8745" s="97">
        <v>0</v>
      </c>
    </row>
    <row r="8746" spans="1:6">
      <c r="A8746" s="96" t="s">
        <v>70</v>
      </c>
      <c r="B8746" s="86" t="s">
        <v>216</v>
      </c>
      <c r="C8746" s="86" t="s">
        <v>1999</v>
      </c>
      <c r="D8746" s="86" t="s">
        <v>2000</v>
      </c>
      <c r="F8746" s="97">
        <v>0</v>
      </c>
    </row>
    <row r="8747" spans="1:6">
      <c r="A8747" s="96" t="s">
        <v>70</v>
      </c>
      <c r="B8747" s="86" t="s">
        <v>216</v>
      </c>
      <c r="C8747" s="86" t="s">
        <v>2001</v>
      </c>
      <c r="D8747" s="86" t="s">
        <v>2002</v>
      </c>
      <c r="F8747" s="97">
        <v>0</v>
      </c>
    </row>
    <row r="8748" spans="1:6">
      <c r="A8748" s="96" t="s">
        <v>70</v>
      </c>
      <c r="B8748" s="86" t="s">
        <v>216</v>
      </c>
      <c r="C8748" s="86" t="s">
        <v>2003</v>
      </c>
      <c r="D8748" s="86" t="s">
        <v>2004</v>
      </c>
      <c r="F8748" s="97">
        <v>0</v>
      </c>
    </row>
    <row r="8749" spans="1:6">
      <c r="A8749" s="96" t="s">
        <v>70</v>
      </c>
      <c r="B8749" s="86" t="s">
        <v>216</v>
      </c>
      <c r="C8749" s="86" t="s">
        <v>2005</v>
      </c>
      <c r="D8749" s="86" t="s">
        <v>2006</v>
      </c>
      <c r="F8749" s="97">
        <v>0</v>
      </c>
    </row>
    <row r="8750" spans="1:6">
      <c r="A8750" s="96" t="s">
        <v>70</v>
      </c>
      <c r="B8750" s="86" t="s">
        <v>216</v>
      </c>
      <c r="C8750" s="86" t="s">
        <v>2007</v>
      </c>
      <c r="D8750" s="86" t="s">
        <v>2008</v>
      </c>
      <c r="F8750" s="97">
        <v>0</v>
      </c>
    </row>
    <row r="8751" spans="1:6">
      <c r="A8751" s="96" t="s">
        <v>70</v>
      </c>
      <c r="B8751" s="86" t="s">
        <v>216</v>
      </c>
      <c r="C8751" s="86" t="s">
        <v>2009</v>
      </c>
      <c r="D8751" s="86" t="s">
        <v>2008</v>
      </c>
      <c r="F8751" s="97">
        <v>0</v>
      </c>
    </row>
    <row r="8752" spans="1:6">
      <c r="A8752" s="96" t="s">
        <v>70</v>
      </c>
      <c r="B8752" s="86" t="s">
        <v>216</v>
      </c>
      <c r="C8752" s="86" t="s">
        <v>2010</v>
      </c>
      <c r="D8752" s="86" t="s">
        <v>2011</v>
      </c>
      <c r="F8752" s="97">
        <v>0</v>
      </c>
    </row>
    <row r="8753" spans="1:6">
      <c r="A8753" s="96" t="s">
        <v>70</v>
      </c>
      <c r="B8753" s="86" t="s">
        <v>216</v>
      </c>
      <c r="C8753" s="86" t="s">
        <v>2012</v>
      </c>
      <c r="D8753" s="86" t="s">
        <v>2013</v>
      </c>
      <c r="F8753" s="97">
        <v>0</v>
      </c>
    </row>
    <row r="8754" spans="1:6">
      <c r="A8754" s="96" t="s">
        <v>70</v>
      </c>
      <c r="B8754" s="86" t="s">
        <v>216</v>
      </c>
      <c r="C8754" s="86" t="s">
        <v>2014</v>
      </c>
      <c r="D8754" s="86" t="s">
        <v>2015</v>
      </c>
      <c r="F8754" s="97">
        <v>0</v>
      </c>
    </row>
    <row r="8755" spans="1:6">
      <c r="A8755" s="96" t="s">
        <v>70</v>
      </c>
      <c r="B8755" s="86" t="s">
        <v>216</v>
      </c>
      <c r="C8755" s="86" t="s">
        <v>2016</v>
      </c>
      <c r="D8755" s="86" t="s">
        <v>2017</v>
      </c>
      <c r="F8755" s="97">
        <v>0</v>
      </c>
    </row>
    <row r="8756" spans="1:6">
      <c r="A8756" s="96" t="s">
        <v>70</v>
      </c>
      <c r="B8756" s="86" t="s">
        <v>216</v>
      </c>
      <c r="C8756" s="86" t="s">
        <v>2018</v>
      </c>
      <c r="D8756" s="86" t="s">
        <v>2019</v>
      </c>
      <c r="F8756" s="97">
        <v>0</v>
      </c>
    </row>
    <row r="8757" spans="1:6">
      <c r="A8757" s="96" t="s">
        <v>70</v>
      </c>
      <c r="B8757" s="86" t="s">
        <v>216</v>
      </c>
      <c r="C8757" s="86" t="s">
        <v>2020</v>
      </c>
      <c r="D8757" s="86" t="s">
        <v>2021</v>
      </c>
      <c r="F8757" s="97">
        <v>0</v>
      </c>
    </row>
    <row r="8758" spans="1:6">
      <c r="A8758" s="96" t="s">
        <v>70</v>
      </c>
      <c r="B8758" s="86" t="s">
        <v>216</v>
      </c>
      <c r="C8758" s="86" t="s">
        <v>2022</v>
      </c>
      <c r="D8758" s="86" t="s">
        <v>2023</v>
      </c>
      <c r="F8758" s="97">
        <v>0</v>
      </c>
    </row>
    <row r="8759" spans="1:6">
      <c r="A8759" s="96" t="s">
        <v>70</v>
      </c>
      <c r="B8759" s="86" t="s">
        <v>216</v>
      </c>
      <c r="C8759" s="92" t="s">
        <v>2024</v>
      </c>
      <c r="D8759" s="86" t="s">
        <v>2025</v>
      </c>
      <c r="F8759" s="97">
        <v>0</v>
      </c>
    </row>
    <row r="8760" spans="1:6">
      <c r="A8760" s="96" t="s">
        <v>70</v>
      </c>
      <c r="B8760" s="86" t="s">
        <v>216</v>
      </c>
      <c r="C8760" s="92" t="s">
        <v>2026</v>
      </c>
      <c r="D8760" s="86" t="s">
        <v>2027</v>
      </c>
      <c r="F8760" s="97">
        <v>0</v>
      </c>
    </row>
    <row r="8761" spans="1:6">
      <c r="A8761" s="96" t="s">
        <v>70</v>
      </c>
      <c r="B8761" s="86" t="s">
        <v>216</v>
      </c>
      <c r="C8761" s="92" t="s">
        <v>2028</v>
      </c>
      <c r="D8761" s="86" t="s">
        <v>2029</v>
      </c>
      <c r="F8761" s="97">
        <v>0</v>
      </c>
    </row>
    <row r="8762" spans="1:6">
      <c r="A8762" s="96" t="s">
        <v>70</v>
      </c>
      <c r="B8762" s="86" t="s">
        <v>216</v>
      </c>
      <c r="C8762" s="86" t="s">
        <v>2030</v>
      </c>
      <c r="D8762" s="86" t="s">
        <v>2031</v>
      </c>
      <c r="F8762" s="97">
        <v>0</v>
      </c>
    </row>
    <row r="8763" spans="1:6">
      <c r="A8763" s="96" t="s">
        <v>70</v>
      </c>
      <c r="B8763" s="86" t="s">
        <v>216</v>
      </c>
      <c r="C8763" s="92" t="s">
        <v>2032</v>
      </c>
      <c r="D8763" s="86" t="s">
        <v>2033</v>
      </c>
      <c r="F8763" s="97">
        <v>0</v>
      </c>
    </row>
    <row r="8764" spans="1:6">
      <c r="A8764" s="96" t="s">
        <v>70</v>
      </c>
      <c r="B8764" s="86" t="s">
        <v>216</v>
      </c>
      <c r="C8764" s="86" t="s">
        <v>2034</v>
      </c>
      <c r="D8764" s="86" t="s">
        <v>2035</v>
      </c>
      <c r="F8764" s="97">
        <v>0</v>
      </c>
    </row>
    <row r="8765" spans="1:6">
      <c r="A8765" s="96" t="s">
        <v>70</v>
      </c>
      <c r="B8765" s="86" t="s">
        <v>216</v>
      </c>
      <c r="C8765" s="86" t="s">
        <v>2036</v>
      </c>
      <c r="D8765" s="86" t="s">
        <v>2037</v>
      </c>
      <c r="F8765" s="97">
        <v>0</v>
      </c>
    </row>
    <row r="8766" spans="1:6">
      <c r="A8766" s="96" t="s">
        <v>70</v>
      </c>
      <c r="B8766" s="86" t="s">
        <v>216</v>
      </c>
      <c r="C8766" s="86" t="s">
        <v>2038</v>
      </c>
      <c r="D8766" s="86" t="s">
        <v>2039</v>
      </c>
      <c r="F8766" s="97">
        <v>0</v>
      </c>
    </row>
    <row r="8767" spans="1:6">
      <c r="A8767" s="96" t="s">
        <v>70</v>
      </c>
      <c r="B8767" s="86" t="s">
        <v>216</v>
      </c>
      <c r="C8767" s="86" t="s">
        <v>2040</v>
      </c>
      <c r="D8767" s="86" t="s">
        <v>2041</v>
      </c>
      <c r="F8767" s="97">
        <v>0</v>
      </c>
    </row>
    <row r="8768" spans="1:6">
      <c r="A8768" s="96" t="s">
        <v>70</v>
      </c>
      <c r="B8768" s="86" t="s">
        <v>216</v>
      </c>
      <c r="C8768" s="86" t="s">
        <v>2042</v>
      </c>
      <c r="D8768" s="86" t="s">
        <v>2043</v>
      </c>
      <c r="F8768" s="97">
        <v>0</v>
      </c>
    </row>
    <row r="8769" spans="1:6">
      <c r="A8769" s="96" t="s">
        <v>70</v>
      </c>
      <c r="B8769" s="86" t="s">
        <v>216</v>
      </c>
      <c r="C8769" s="86" t="s">
        <v>2044</v>
      </c>
      <c r="D8769" s="86" t="s">
        <v>2045</v>
      </c>
      <c r="F8769" s="97">
        <v>0</v>
      </c>
    </row>
    <row r="8770" spans="1:6">
      <c r="A8770" s="96" t="s">
        <v>70</v>
      </c>
      <c r="B8770" s="86" t="s">
        <v>216</v>
      </c>
      <c r="C8770" s="86" t="s">
        <v>2046</v>
      </c>
      <c r="D8770" s="86" t="s">
        <v>2047</v>
      </c>
      <c r="F8770" s="97">
        <v>0</v>
      </c>
    </row>
    <row r="8771" spans="1:6">
      <c r="A8771" s="96" t="s">
        <v>70</v>
      </c>
      <c r="B8771" s="86" t="s">
        <v>216</v>
      </c>
      <c r="C8771" s="86" t="s">
        <v>2048</v>
      </c>
      <c r="D8771" s="86" t="s">
        <v>2232</v>
      </c>
      <c r="F8771" s="97">
        <v>0</v>
      </c>
    </row>
    <row r="8772" spans="1:6">
      <c r="A8772" s="96" t="s">
        <v>70</v>
      </c>
      <c r="B8772" s="86" t="s">
        <v>216</v>
      </c>
      <c r="C8772" s="86" t="s">
        <v>2050</v>
      </c>
      <c r="D8772" s="86" t="s">
        <v>2051</v>
      </c>
      <c r="F8772" s="97">
        <v>0</v>
      </c>
    </row>
    <row r="8773" spans="1:6">
      <c r="A8773" s="96" t="s">
        <v>70</v>
      </c>
      <c r="B8773" s="86" t="s">
        <v>216</v>
      </c>
      <c r="C8773" s="86" t="s">
        <v>2052</v>
      </c>
      <c r="D8773" s="86" t="s">
        <v>2053</v>
      </c>
      <c r="F8773" s="97">
        <v>0</v>
      </c>
    </row>
    <row r="8774" spans="1:6">
      <c r="A8774" s="96" t="s">
        <v>70</v>
      </c>
      <c r="B8774" s="86" t="s">
        <v>216</v>
      </c>
      <c r="C8774" s="86" t="s">
        <v>2054</v>
      </c>
      <c r="D8774" s="86" t="s">
        <v>2055</v>
      </c>
      <c r="F8774" s="97">
        <v>0</v>
      </c>
    </row>
    <row r="8775" spans="1:6">
      <c r="A8775" s="96" t="s">
        <v>70</v>
      </c>
      <c r="B8775" s="86" t="s">
        <v>216</v>
      </c>
      <c r="C8775" s="86" t="s">
        <v>2056</v>
      </c>
      <c r="D8775" s="86" t="s">
        <v>2057</v>
      </c>
      <c r="F8775" s="97">
        <v>0</v>
      </c>
    </row>
    <row r="8776" spans="1:6">
      <c r="A8776" s="96" t="s">
        <v>70</v>
      </c>
      <c r="B8776" s="86" t="s">
        <v>216</v>
      </c>
      <c r="C8776" s="86" t="s">
        <v>2058</v>
      </c>
      <c r="D8776" s="86" t="s">
        <v>2059</v>
      </c>
      <c r="F8776" s="97">
        <v>0</v>
      </c>
    </row>
    <row r="8777" spans="1:6">
      <c r="A8777" s="96" t="s">
        <v>70</v>
      </c>
      <c r="B8777" s="86" t="s">
        <v>216</v>
      </c>
      <c r="C8777" s="86" t="s">
        <v>2060</v>
      </c>
      <c r="D8777" s="86" t="s">
        <v>2061</v>
      </c>
      <c r="F8777" s="97">
        <v>0</v>
      </c>
    </row>
    <row r="8778" spans="1:6">
      <c r="A8778" s="96" t="s">
        <v>70</v>
      </c>
      <c r="B8778" s="86" t="s">
        <v>216</v>
      </c>
      <c r="C8778" s="86" t="s">
        <v>2062</v>
      </c>
      <c r="D8778" s="86" t="s">
        <v>2063</v>
      </c>
      <c r="F8778" s="97">
        <v>0</v>
      </c>
    </row>
    <row r="8779" spans="1:6">
      <c r="A8779" s="96" t="s">
        <v>70</v>
      </c>
      <c r="B8779" s="86" t="s">
        <v>216</v>
      </c>
      <c r="C8779" s="86" t="s">
        <v>2064</v>
      </c>
      <c r="D8779" s="86" t="s">
        <v>2065</v>
      </c>
      <c r="F8779" s="97">
        <v>0</v>
      </c>
    </row>
    <row r="8780" spans="1:6">
      <c r="A8780" s="96" t="s">
        <v>70</v>
      </c>
      <c r="B8780" s="86" t="s">
        <v>216</v>
      </c>
      <c r="C8780" s="86" t="s">
        <v>2066</v>
      </c>
      <c r="D8780" s="86" t="s">
        <v>2067</v>
      </c>
      <c r="F8780" s="97">
        <v>0</v>
      </c>
    </row>
    <row r="8781" spans="1:6">
      <c r="A8781" s="96" t="s">
        <v>70</v>
      </c>
      <c r="B8781" s="86" t="s">
        <v>216</v>
      </c>
      <c r="C8781" s="86" t="s">
        <v>2068</v>
      </c>
      <c r="D8781" s="86" t="s">
        <v>2069</v>
      </c>
      <c r="F8781" s="97">
        <v>0</v>
      </c>
    </row>
    <row r="8782" spans="1:6">
      <c r="A8782" s="96" t="s">
        <v>70</v>
      </c>
      <c r="B8782" s="86" t="s">
        <v>216</v>
      </c>
      <c r="C8782" s="86" t="s">
        <v>2070</v>
      </c>
      <c r="D8782" s="86" t="s">
        <v>2071</v>
      </c>
      <c r="F8782" s="97">
        <v>0</v>
      </c>
    </row>
    <row r="8783" spans="1:6">
      <c r="A8783" s="96" t="s">
        <v>70</v>
      </c>
      <c r="B8783" s="86" t="s">
        <v>216</v>
      </c>
      <c r="C8783" s="86" t="s">
        <v>2072</v>
      </c>
      <c r="D8783" s="86" t="s">
        <v>2073</v>
      </c>
      <c r="F8783" s="97">
        <v>0</v>
      </c>
    </row>
    <row r="8784" spans="1:6">
      <c r="A8784" s="96" t="s">
        <v>70</v>
      </c>
      <c r="B8784" s="86" t="s">
        <v>216</v>
      </c>
      <c r="C8784" s="86" t="s">
        <v>2074</v>
      </c>
      <c r="D8784" s="86" t="s">
        <v>2075</v>
      </c>
      <c r="F8784" s="97">
        <v>0</v>
      </c>
    </row>
    <row r="8785" spans="1:6">
      <c r="A8785" s="96" t="s">
        <v>70</v>
      </c>
      <c r="B8785" s="86" t="s">
        <v>216</v>
      </c>
      <c r="C8785" s="86" t="s">
        <v>2076</v>
      </c>
      <c r="D8785" s="86" t="s">
        <v>2077</v>
      </c>
      <c r="F8785" s="97">
        <v>0</v>
      </c>
    </row>
    <row r="8786" spans="1:6">
      <c r="A8786" s="96" t="s">
        <v>70</v>
      </c>
      <c r="B8786" s="86" t="s">
        <v>216</v>
      </c>
      <c r="C8786" s="86" t="s">
        <v>2078</v>
      </c>
      <c r="D8786" s="86" t="s">
        <v>2079</v>
      </c>
      <c r="F8786" s="97">
        <v>0</v>
      </c>
    </row>
    <row r="8787" spans="1:6">
      <c r="A8787" s="96" t="s">
        <v>70</v>
      </c>
      <c r="B8787" s="86" t="s">
        <v>216</v>
      </c>
      <c r="C8787" s="86" t="s">
        <v>2080</v>
      </c>
      <c r="D8787" s="86" t="s">
        <v>2081</v>
      </c>
      <c r="F8787" s="97">
        <v>0</v>
      </c>
    </row>
    <row r="8788" spans="1:6">
      <c r="A8788" s="96" t="s">
        <v>70</v>
      </c>
      <c r="B8788" s="86" t="s">
        <v>216</v>
      </c>
      <c r="C8788" s="86" t="s">
        <v>2082</v>
      </c>
      <c r="D8788" s="86" t="s">
        <v>2083</v>
      </c>
      <c r="F8788" s="97">
        <v>0</v>
      </c>
    </row>
    <row r="8789" spans="1:6">
      <c r="A8789" s="96" t="s">
        <v>70</v>
      </c>
      <c r="B8789" s="86" t="s">
        <v>216</v>
      </c>
      <c r="C8789" s="86" t="s">
        <v>2084</v>
      </c>
      <c r="D8789" s="86" t="s">
        <v>1283</v>
      </c>
      <c r="F8789" s="97">
        <v>0</v>
      </c>
    </row>
    <row r="8790" spans="1:6">
      <c r="A8790" s="96" t="s">
        <v>70</v>
      </c>
      <c r="B8790" s="86" t="s">
        <v>216</v>
      </c>
      <c r="C8790" s="86" t="s">
        <v>2085</v>
      </c>
      <c r="D8790" s="86" t="s">
        <v>2086</v>
      </c>
      <c r="F8790" s="97">
        <v>0</v>
      </c>
    </row>
    <row r="8791" spans="1:6">
      <c r="A8791" s="96" t="s">
        <v>70</v>
      </c>
      <c r="B8791" s="86" t="s">
        <v>216</v>
      </c>
      <c r="C8791" s="92" t="s">
        <v>2087</v>
      </c>
      <c r="D8791" s="86" t="s">
        <v>2088</v>
      </c>
      <c r="F8791" s="97">
        <v>0</v>
      </c>
    </row>
    <row r="8792" spans="1:6">
      <c r="A8792" s="96" t="s">
        <v>70</v>
      </c>
      <c r="B8792" s="86" t="s">
        <v>216</v>
      </c>
      <c r="C8792" s="86" t="s">
        <v>2089</v>
      </c>
      <c r="D8792" s="86" t="s">
        <v>2090</v>
      </c>
      <c r="F8792" s="97">
        <v>0</v>
      </c>
    </row>
    <row r="8793" spans="1:6">
      <c r="A8793" s="96" t="s">
        <v>70</v>
      </c>
      <c r="B8793" s="86" t="s">
        <v>216</v>
      </c>
      <c r="C8793" s="86" t="s">
        <v>2091</v>
      </c>
      <c r="D8793" s="86" t="s">
        <v>2092</v>
      </c>
      <c r="F8793" s="97">
        <v>0</v>
      </c>
    </row>
    <row r="8794" spans="1:6">
      <c r="A8794" s="96" t="s">
        <v>70</v>
      </c>
      <c r="B8794" s="86" t="s">
        <v>216</v>
      </c>
      <c r="C8794" s="86" t="s">
        <v>2093</v>
      </c>
      <c r="D8794" s="86" t="s">
        <v>2094</v>
      </c>
      <c r="F8794" s="97">
        <v>0</v>
      </c>
    </row>
    <row r="8795" spans="1:6">
      <c r="A8795" s="96" t="s">
        <v>70</v>
      </c>
      <c r="B8795" s="86" t="s">
        <v>216</v>
      </c>
      <c r="C8795" s="86" t="s">
        <v>2095</v>
      </c>
      <c r="D8795" s="86" t="s">
        <v>2096</v>
      </c>
      <c r="F8795" s="97">
        <v>0</v>
      </c>
    </row>
    <row r="8796" spans="1:6">
      <c r="A8796" s="96" t="s">
        <v>70</v>
      </c>
      <c r="B8796" s="86" t="s">
        <v>216</v>
      </c>
      <c r="C8796" s="86" t="s">
        <v>2097</v>
      </c>
      <c r="D8796" s="86" t="s">
        <v>2098</v>
      </c>
      <c r="F8796" s="97">
        <v>0</v>
      </c>
    </row>
    <row r="8797" spans="1:6">
      <c r="A8797" s="96" t="s">
        <v>70</v>
      </c>
      <c r="B8797" s="86" t="s">
        <v>216</v>
      </c>
      <c r="C8797" s="86" t="s">
        <v>2099</v>
      </c>
      <c r="D8797" s="86" t="s">
        <v>2100</v>
      </c>
      <c r="F8797" s="97">
        <v>0</v>
      </c>
    </row>
    <row r="8798" spans="1:6">
      <c r="A8798" s="96" t="s">
        <v>70</v>
      </c>
      <c r="B8798" s="86" t="s">
        <v>216</v>
      </c>
      <c r="C8798" s="86" t="s">
        <v>2101</v>
      </c>
      <c r="D8798" s="86" t="s">
        <v>2102</v>
      </c>
      <c r="F8798" s="97">
        <v>0</v>
      </c>
    </row>
    <row r="8799" spans="1:6">
      <c r="A8799" s="96" t="s">
        <v>70</v>
      </c>
      <c r="B8799" s="86" t="s">
        <v>216</v>
      </c>
      <c r="C8799" s="86" t="s">
        <v>2103</v>
      </c>
      <c r="D8799" s="86" t="s">
        <v>2104</v>
      </c>
      <c r="F8799" s="97">
        <v>0</v>
      </c>
    </row>
    <row r="8800" spans="1:6">
      <c r="A8800" s="96" t="s">
        <v>70</v>
      </c>
      <c r="B8800" s="86" t="s">
        <v>216</v>
      </c>
      <c r="C8800" s="86" t="s">
        <v>2105</v>
      </c>
      <c r="D8800" s="86" t="s">
        <v>2106</v>
      </c>
      <c r="F8800" s="97">
        <v>0</v>
      </c>
    </row>
    <row r="8801" spans="1:6">
      <c r="A8801" s="96" t="s">
        <v>70</v>
      </c>
      <c r="B8801" s="86" t="s">
        <v>216</v>
      </c>
      <c r="C8801" s="86" t="s">
        <v>2107</v>
      </c>
      <c r="D8801" s="86" t="s">
        <v>2108</v>
      </c>
      <c r="F8801" s="97">
        <v>0</v>
      </c>
    </row>
    <row r="8802" spans="1:6">
      <c r="A8802" s="96" t="s">
        <v>70</v>
      </c>
      <c r="B8802" s="86" t="s">
        <v>216</v>
      </c>
      <c r="C8802" s="86" t="s">
        <v>2109</v>
      </c>
      <c r="D8802" s="86" t="s">
        <v>2110</v>
      </c>
      <c r="F8802" s="97">
        <v>0</v>
      </c>
    </row>
    <row r="8803" spans="1:6">
      <c r="A8803" s="96" t="s">
        <v>70</v>
      </c>
      <c r="B8803" s="86" t="s">
        <v>216</v>
      </c>
      <c r="C8803" s="86" t="s">
        <v>2111</v>
      </c>
      <c r="D8803" s="86" t="s">
        <v>2112</v>
      </c>
      <c r="F8803" s="97">
        <v>0</v>
      </c>
    </row>
    <row r="8804" spans="1:6">
      <c r="A8804" s="96" t="s">
        <v>70</v>
      </c>
      <c r="B8804" s="86" t="s">
        <v>216</v>
      </c>
      <c r="C8804" s="86" t="s">
        <v>2113</v>
      </c>
      <c r="D8804" s="86" t="s">
        <v>2019</v>
      </c>
      <c r="F8804" s="97">
        <v>0</v>
      </c>
    </row>
    <row r="8805" spans="1:6">
      <c r="A8805" s="96" t="s">
        <v>70</v>
      </c>
      <c r="B8805" s="86" t="s">
        <v>216</v>
      </c>
      <c r="C8805" s="86" t="s">
        <v>2114</v>
      </c>
      <c r="D8805" s="86" t="s">
        <v>1287</v>
      </c>
      <c r="F8805" s="97">
        <v>0</v>
      </c>
    </row>
    <row r="8806" spans="1:6">
      <c r="A8806" s="96" t="s">
        <v>70</v>
      </c>
      <c r="B8806" s="86" t="s">
        <v>216</v>
      </c>
      <c r="C8806" s="86" t="s">
        <v>2115</v>
      </c>
      <c r="D8806" s="86" t="s">
        <v>2116</v>
      </c>
      <c r="F8806" s="97">
        <v>0</v>
      </c>
    </row>
    <row r="8807" spans="1:6">
      <c r="A8807" s="96" t="s">
        <v>70</v>
      </c>
      <c r="B8807" s="86" t="s">
        <v>216</v>
      </c>
      <c r="C8807" s="86" t="s">
        <v>2117</v>
      </c>
      <c r="D8807" s="86" t="s">
        <v>2118</v>
      </c>
      <c r="F8807" s="97">
        <v>0</v>
      </c>
    </row>
    <row r="8808" spans="1:6">
      <c r="A8808" s="96" t="s">
        <v>70</v>
      </c>
      <c r="B8808" s="86" t="s">
        <v>216</v>
      </c>
      <c r="C8808" s="86" t="s">
        <v>2119</v>
      </c>
      <c r="D8808" s="86" t="s">
        <v>2120</v>
      </c>
      <c r="F8808" s="97">
        <v>0</v>
      </c>
    </row>
    <row r="8809" spans="1:6">
      <c r="A8809" s="96" t="s">
        <v>70</v>
      </c>
      <c r="B8809" s="86" t="s">
        <v>216</v>
      </c>
      <c r="C8809" s="86" t="s">
        <v>2121</v>
      </c>
      <c r="D8809" s="86" t="s">
        <v>2122</v>
      </c>
      <c r="F8809" s="97">
        <v>0</v>
      </c>
    </row>
    <row r="8810" spans="1:6">
      <c r="A8810" s="96" t="s">
        <v>70</v>
      </c>
      <c r="B8810" s="86" t="s">
        <v>216</v>
      </c>
      <c r="C8810" s="86" t="s">
        <v>2123</v>
      </c>
      <c r="D8810" s="86" t="s">
        <v>2124</v>
      </c>
      <c r="F8810" s="97">
        <v>0</v>
      </c>
    </row>
    <row r="8811" spans="1:6">
      <c r="A8811" s="96" t="s">
        <v>70</v>
      </c>
      <c r="B8811" s="86" t="s">
        <v>216</v>
      </c>
      <c r="C8811" s="92" t="s">
        <v>2125</v>
      </c>
      <c r="D8811" s="86" t="s">
        <v>2126</v>
      </c>
      <c r="F8811" s="97">
        <v>0</v>
      </c>
    </row>
    <row r="8812" spans="1:6">
      <c r="A8812" s="96" t="s">
        <v>70</v>
      </c>
      <c r="B8812" s="86" t="s">
        <v>216</v>
      </c>
      <c r="C8812" s="86" t="s">
        <v>2127</v>
      </c>
      <c r="D8812" s="86" t="s">
        <v>2128</v>
      </c>
      <c r="F8812" s="97">
        <v>0</v>
      </c>
    </row>
    <row r="8813" spans="1:6">
      <c r="A8813" s="96" t="s">
        <v>70</v>
      </c>
      <c r="B8813" s="86" t="s">
        <v>216</v>
      </c>
      <c r="C8813" s="86" t="s">
        <v>2129</v>
      </c>
      <c r="D8813" s="86" t="s">
        <v>2130</v>
      </c>
      <c r="F8813" s="97">
        <v>0</v>
      </c>
    </row>
    <row r="8814" spans="1:6">
      <c r="A8814" s="96" t="s">
        <v>70</v>
      </c>
      <c r="B8814" s="86" t="s">
        <v>216</v>
      </c>
      <c r="C8814" s="86" t="s">
        <v>2131</v>
      </c>
      <c r="D8814" s="86" t="s">
        <v>2132</v>
      </c>
      <c r="F8814" s="97">
        <v>0</v>
      </c>
    </row>
    <row r="8815" spans="1:6">
      <c r="A8815" s="96" t="s">
        <v>70</v>
      </c>
      <c r="B8815" s="86" t="s">
        <v>216</v>
      </c>
      <c r="C8815" s="86" t="s">
        <v>2133</v>
      </c>
      <c r="D8815" s="86" t="s">
        <v>2134</v>
      </c>
      <c r="F8815" s="97">
        <v>0</v>
      </c>
    </row>
    <row r="8816" spans="1:6">
      <c r="A8816" s="96" t="s">
        <v>70</v>
      </c>
      <c r="B8816" s="86" t="s">
        <v>216</v>
      </c>
      <c r="C8816" s="86" t="s">
        <v>2135</v>
      </c>
      <c r="D8816" s="86" t="s">
        <v>2136</v>
      </c>
      <c r="F8816" s="97">
        <v>0</v>
      </c>
    </row>
    <row r="8817" spans="1:6">
      <c r="A8817" s="96" t="s">
        <v>70</v>
      </c>
      <c r="B8817" s="86" t="s">
        <v>216</v>
      </c>
      <c r="C8817" s="86" t="s">
        <v>2137</v>
      </c>
      <c r="D8817" s="86" t="s">
        <v>2138</v>
      </c>
      <c r="F8817" s="97">
        <v>0</v>
      </c>
    </row>
    <row r="8818" spans="1:6">
      <c r="A8818" s="96" t="s">
        <v>70</v>
      </c>
      <c r="B8818" s="86" t="s">
        <v>216</v>
      </c>
      <c r="C8818" s="86" t="s">
        <v>2139</v>
      </c>
      <c r="D8818" s="86" t="s">
        <v>2140</v>
      </c>
      <c r="F8818" s="97">
        <v>0</v>
      </c>
    </row>
    <row r="8819" spans="1:6">
      <c r="A8819" s="96" t="s">
        <v>70</v>
      </c>
      <c r="B8819" s="86" t="s">
        <v>216</v>
      </c>
      <c r="C8819" s="86" t="s">
        <v>2141</v>
      </c>
      <c r="D8819" s="86" t="s">
        <v>2142</v>
      </c>
      <c r="F8819" s="97">
        <v>0</v>
      </c>
    </row>
    <row r="8820" spans="1:6">
      <c r="A8820" s="96" t="s">
        <v>70</v>
      </c>
      <c r="B8820" s="86" t="s">
        <v>216</v>
      </c>
      <c r="C8820" s="86" t="s">
        <v>2143</v>
      </c>
      <c r="D8820" s="86" t="s">
        <v>2144</v>
      </c>
      <c r="F8820" s="97">
        <v>0</v>
      </c>
    </row>
    <row r="8821" spans="1:6">
      <c r="A8821" s="96" t="s">
        <v>70</v>
      </c>
      <c r="B8821" s="86" t="s">
        <v>216</v>
      </c>
      <c r="C8821" s="88" t="s">
        <v>2145</v>
      </c>
      <c r="D8821" s="88" t="s">
        <v>2146</v>
      </c>
      <c r="F8821" s="97">
        <v>0</v>
      </c>
    </row>
    <row r="8822" spans="1:6">
      <c r="A8822" s="96" t="s">
        <v>70</v>
      </c>
      <c r="B8822" s="86" t="s">
        <v>216</v>
      </c>
      <c r="C8822" s="86" t="s">
        <v>2147</v>
      </c>
      <c r="D8822" s="86" t="s">
        <v>2148</v>
      </c>
      <c r="F8822" s="97">
        <v>0</v>
      </c>
    </row>
    <row r="8823" spans="1:6">
      <c r="A8823" s="96" t="s">
        <v>70</v>
      </c>
      <c r="B8823" s="86" t="s">
        <v>216</v>
      </c>
      <c r="C8823" s="86" t="s">
        <v>2149</v>
      </c>
      <c r="D8823" s="86" t="s">
        <v>2150</v>
      </c>
      <c r="F8823" s="97">
        <v>0</v>
      </c>
    </row>
    <row r="8824" spans="1:6">
      <c r="A8824" s="96" t="s">
        <v>70</v>
      </c>
      <c r="B8824" s="86" t="s">
        <v>216</v>
      </c>
      <c r="C8824" s="86" t="s">
        <v>2151</v>
      </c>
      <c r="D8824" s="86" t="s">
        <v>2152</v>
      </c>
      <c r="F8824" s="97">
        <v>0</v>
      </c>
    </row>
    <row r="8825" spans="1:6">
      <c r="A8825" s="96" t="s">
        <v>70</v>
      </c>
      <c r="B8825" s="86" t="s">
        <v>216</v>
      </c>
      <c r="C8825" s="86" t="s">
        <v>2153</v>
      </c>
      <c r="D8825" s="86" t="s">
        <v>2233</v>
      </c>
      <c r="F8825" s="97">
        <v>0</v>
      </c>
    </row>
    <row r="8826" spans="1:6">
      <c r="A8826" s="96" t="s">
        <v>70</v>
      </c>
      <c r="B8826" s="86" t="s">
        <v>216</v>
      </c>
      <c r="C8826" s="86" t="s">
        <v>2155</v>
      </c>
      <c r="D8826" s="86" t="s">
        <v>2156</v>
      </c>
      <c r="F8826" s="98">
        <v>2</v>
      </c>
    </row>
    <row r="8827" spans="1:6">
      <c r="A8827" s="96" t="s">
        <v>70</v>
      </c>
      <c r="B8827" s="86" t="s">
        <v>216</v>
      </c>
      <c r="C8827" s="86" t="s">
        <v>2157</v>
      </c>
      <c r="D8827" s="86" t="s">
        <v>2158</v>
      </c>
      <c r="F8827" s="97">
        <v>0</v>
      </c>
    </row>
    <row r="8828" spans="1:6">
      <c r="A8828" s="96" t="s">
        <v>70</v>
      </c>
      <c r="B8828" s="86" t="s">
        <v>216</v>
      </c>
      <c r="C8828" s="86" t="s">
        <v>2159</v>
      </c>
      <c r="D8828" s="86" t="s">
        <v>2160</v>
      </c>
      <c r="F8828" s="97">
        <v>0</v>
      </c>
    </row>
    <row r="8829" spans="1:6">
      <c r="A8829" s="96" t="s">
        <v>70</v>
      </c>
      <c r="B8829" s="86" t="s">
        <v>216</v>
      </c>
      <c r="C8829" s="86" t="s">
        <v>2161</v>
      </c>
      <c r="D8829" s="86" t="s">
        <v>2162</v>
      </c>
      <c r="F8829" s="97">
        <v>0</v>
      </c>
    </row>
    <row r="8830" spans="1:6">
      <c r="A8830" s="96" t="s">
        <v>70</v>
      </c>
      <c r="B8830" s="86" t="s">
        <v>216</v>
      </c>
      <c r="C8830" s="86" t="s">
        <v>2163</v>
      </c>
      <c r="D8830" s="86" t="s">
        <v>2234</v>
      </c>
      <c r="F8830" s="97">
        <v>0</v>
      </c>
    </row>
    <row r="8831" spans="1:6">
      <c r="A8831" s="96" t="s">
        <v>70</v>
      </c>
      <c r="B8831" s="86" t="s">
        <v>216</v>
      </c>
      <c r="C8831" s="86" t="s">
        <v>2165</v>
      </c>
      <c r="D8831" s="86" t="s">
        <v>2166</v>
      </c>
      <c r="F8831" s="97">
        <v>0</v>
      </c>
    </row>
    <row r="8832" spans="1:6">
      <c r="A8832" s="96" t="s">
        <v>70</v>
      </c>
      <c r="B8832" s="86" t="s">
        <v>216</v>
      </c>
      <c r="C8832" s="86" t="s">
        <v>2167</v>
      </c>
      <c r="D8832" s="86" t="s">
        <v>2168</v>
      </c>
      <c r="F8832" s="97">
        <v>0</v>
      </c>
    </row>
    <row r="8833" spans="1:6">
      <c r="A8833" s="96" t="s">
        <v>70</v>
      </c>
      <c r="B8833" s="86" t="s">
        <v>216</v>
      </c>
      <c r="C8833" s="86" t="s">
        <v>2169</v>
      </c>
      <c r="D8833" s="86" t="s">
        <v>2162</v>
      </c>
      <c r="F8833" s="97">
        <v>0</v>
      </c>
    </row>
    <row r="8834" spans="1:6">
      <c r="A8834" s="96" t="s">
        <v>70</v>
      </c>
      <c r="B8834" s="86" t="s">
        <v>216</v>
      </c>
      <c r="C8834" s="86" t="s">
        <v>2170</v>
      </c>
      <c r="D8834" s="86" t="s">
        <v>2171</v>
      </c>
      <c r="F8834" s="97">
        <v>0</v>
      </c>
    </row>
    <row r="8835" spans="1:6">
      <c r="A8835" s="96" t="s">
        <v>70</v>
      </c>
      <c r="B8835" s="86" t="s">
        <v>216</v>
      </c>
      <c r="C8835" s="86" t="s">
        <v>2172</v>
      </c>
      <c r="D8835" s="86" t="s">
        <v>2173</v>
      </c>
      <c r="F8835" s="97">
        <v>0</v>
      </c>
    </row>
    <row r="8836" spans="1:6">
      <c r="A8836" s="96" t="s">
        <v>70</v>
      </c>
      <c r="B8836" s="86" t="s">
        <v>216</v>
      </c>
      <c r="C8836" s="86" t="s">
        <v>2174</v>
      </c>
      <c r="D8836" s="86" t="s">
        <v>2175</v>
      </c>
      <c r="F8836" s="97">
        <v>0</v>
      </c>
    </row>
    <row r="8837" spans="1:6">
      <c r="A8837" s="96" t="s">
        <v>70</v>
      </c>
      <c r="B8837" s="86" t="s">
        <v>216</v>
      </c>
      <c r="C8837" s="86" t="s">
        <v>2176</v>
      </c>
      <c r="D8837" s="86" t="s">
        <v>2177</v>
      </c>
      <c r="F8837" s="97">
        <v>0</v>
      </c>
    </row>
    <row r="8838" spans="1:6">
      <c r="A8838" s="96" t="s">
        <v>70</v>
      </c>
      <c r="B8838" s="86" t="s">
        <v>216</v>
      </c>
      <c r="C8838" s="86" t="s">
        <v>2178</v>
      </c>
      <c r="D8838" s="86" t="s">
        <v>2179</v>
      </c>
      <c r="F8838" s="97">
        <v>0</v>
      </c>
    </row>
    <row r="8839" spans="1:6">
      <c r="A8839" s="96" t="s">
        <v>70</v>
      </c>
      <c r="B8839" s="86" t="s">
        <v>216</v>
      </c>
      <c r="C8839" s="86" t="s">
        <v>2180</v>
      </c>
      <c r="D8839" s="86" t="s">
        <v>2181</v>
      </c>
      <c r="F8839" s="97">
        <v>0</v>
      </c>
    </row>
    <row r="8840" spans="1:6">
      <c r="A8840" s="96" t="s">
        <v>70</v>
      </c>
      <c r="B8840" s="86" t="s">
        <v>216</v>
      </c>
      <c r="C8840" s="86" t="s">
        <v>2182</v>
      </c>
      <c r="D8840" s="86" t="s">
        <v>2183</v>
      </c>
      <c r="F8840" s="97">
        <v>0</v>
      </c>
    </row>
    <row r="8841" spans="1:6">
      <c r="A8841" s="96" t="s">
        <v>70</v>
      </c>
      <c r="B8841" s="86" t="s">
        <v>216</v>
      </c>
      <c r="C8841" s="87" t="s">
        <v>2184</v>
      </c>
      <c r="D8841" s="86" t="s">
        <v>2185</v>
      </c>
      <c r="F8841" s="97">
        <v>0</v>
      </c>
    </row>
    <row r="8842" spans="1:6">
      <c r="A8842" s="96" t="s">
        <v>71</v>
      </c>
      <c r="B8842" s="86" t="s">
        <v>217</v>
      </c>
      <c r="C8842" s="86" t="s">
        <v>298</v>
      </c>
      <c r="D8842" s="86" t="s">
        <v>299</v>
      </c>
      <c r="F8842" s="97">
        <v>0</v>
      </c>
    </row>
    <row r="8843" spans="1:6">
      <c r="A8843" s="96" t="s">
        <v>71</v>
      </c>
      <c r="B8843" s="86" t="s">
        <v>217</v>
      </c>
      <c r="C8843" s="86" t="s">
        <v>302</v>
      </c>
      <c r="D8843" s="86" t="s">
        <v>303</v>
      </c>
      <c r="F8843" s="97">
        <v>0</v>
      </c>
    </row>
    <row r="8844" spans="1:6">
      <c r="A8844" s="96" t="s">
        <v>71</v>
      </c>
      <c r="B8844" s="86" t="s">
        <v>217</v>
      </c>
      <c r="C8844" s="86" t="s">
        <v>306</v>
      </c>
      <c r="D8844" s="86" t="s">
        <v>307</v>
      </c>
      <c r="F8844" s="97">
        <v>0</v>
      </c>
    </row>
    <row r="8845" spans="1:6">
      <c r="A8845" s="96" t="s">
        <v>71</v>
      </c>
      <c r="B8845" s="86" t="s">
        <v>217</v>
      </c>
      <c r="C8845" s="86" t="s">
        <v>308</v>
      </c>
      <c r="D8845" s="86" t="s">
        <v>309</v>
      </c>
      <c r="F8845" s="97">
        <v>0</v>
      </c>
    </row>
    <row r="8846" spans="1:6">
      <c r="A8846" s="96" t="s">
        <v>71</v>
      </c>
      <c r="B8846" s="86" t="s">
        <v>217</v>
      </c>
      <c r="C8846" s="86" t="s">
        <v>311</v>
      </c>
      <c r="D8846" s="86" t="s">
        <v>312</v>
      </c>
      <c r="F8846" s="97">
        <v>0</v>
      </c>
    </row>
    <row r="8847" spans="1:6">
      <c r="A8847" s="96" t="s">
        <v>71</v>
      </c>
      <c r="B8847" s="86" t="s">
        <v>217</v>
      </c>
      <c r="C8847" s="86" t="s">
        <v>314</v>
      </c>
      <c r="D8847" s="86" t="s">
        <v>315</v>
      </c>
      <c r="F8847" s="97">
        <v>0</v>
      </c>
    </row>
    <row r="8848" spans="1:6">
      <c r="A8848" s="96" t="s">
        <v>71</v>
      </c>
      <c r="B8848" s="86" t="s">
        <v>217</v>
      </c>
      <c r="C8848" s="86" t="s">
        <v>317</v>
      </c>
      <c r="D8848" s="86" t="s">
        <v>318</v>
      </c>
      <c r="F8848" s="97">
        <v>0</v>
      </c>
    </row>
    <row r="8849" spans="1:6">
      <c r="A8849" s="96" t="s">
        <v>71</v>
      </c>
      <c r="B8849" s="86" t="s">
        <v>217</v>
      </c>
      <c r="C8849" s="86" t="s">
        <v>320</v>
      </c>
      <c r="D8849" s="86" t="s">
        <v>321</v>
      </c>
      <c r="F8849" s="97">
        <v>0</v>
      </c>
    </row>
    <row r="8850" spans="1:6">
      <c r="A8850" s="96" t="s">
        <v>71</v>
      </c>
      <c r="B8850" s="86" t="s">
        <v>217</v>
      </c>
      <c r="C8850" s="86" t="s">
        <v>322</v>
      </c>
      <c r="D8850" s="86" t="s">
        <v>323</v>
      </c>
      <c r="F8850" s="97">
        <v>0</v>
      </c>
    </row>
    <row r="8851" spans="1:6">
      <c r="A8851" s="96" t="s">
        <v>71</v>
      </c>
      <c r="B8851" s="86" t="s">
        <v>217</v>
      </c>
      <c r="C8851" s="86" t="s">
        <v>325</v>
      </c>
      <c r="D8851" s="86" t="s">
        <v>326</v>
      </c>
      <c r="F8851" s="97">
        <v>0</v>
      </c>
    </row>
    <row r="8852" spans="1:6">
      <c r="A8852" s="96" t="s">
        <v>71</v>
      </c>
      <c r="B8852" s="86" t="s">
        <v>217</v>
      </c>
      <c r="C8852" s="86" t="s">
        <v>327</v>
      </c>
      <c r="D8852" s="86" t="s">
        <v>328</v>
      </c>
      <c r="F8852" s="97">
        <v>0</v>
      </c>
    </row>
    <row r="8853" spans="1:6">
      <c r="A8853" s="96" t="s">
        <v>71</v>
      </c>
      <c r="B8853" s="86" t="s">
        <v>217</v>
      </c>
      <c r="C8853" s="87" t="s">
        <v>330</v>
      </c>
      <c r="D8853" s="86" t="s">
        <v>331</v>
      </c>
      <c r="F8853" s="97">
        <v>0</v>
      </c>
    </row>
    <row r="8854" spans="1:6">
      <c r="A8854" s="96" t="s">
        <v>71</v>
      </c>
      <c r="B8854" s="86" t="s">
        <v>217</v>
      </c>
      <c r="C8854" s="86" t="s">
        <v>332</v>
      </c>
      <c r="D8854" s="86" t="s">
        <v>333</v>
      </c>
      <c r="F8854" s="97">
        <v>0</v>
      </c>
    </row>
    <row r="8855" spans="1:6">
      <c r="A8855" s="96" t="s">
        <v>71</v>
      </c>
      <c r="B8855" s="86" t="s">
        <v>217</v>
      </c>
      <c r="C8855" s="86" t="s">
        <v>334</v>
      </c>
      <c r="D8855" s="86" t="s">
        <v>335</v>
      </c>
      <c r="F8855" s="97">
        <v>0</v>
      </c>
    </row>
    <row r="8856" spans="1:6">
      <c r="A8856" s="96" t="s">
        <v>71</v>
      </c>
      <c r="B8856" s="86" t="s">
        <v>217</v>
      </c>
      <c r="C8856" s="86" t="s">
        <v>336</v>
      </c>
      <c r="D8856" s="86" t="s">
        <v>337</v>
      </c>
      <c r="F8856" s="97">
        <v>0</v>
      </c>
    </row>
    <row r="8857" spans="1:6">
      <c r="A8857" s="96" t="s">
        <v>71</v>
      </c>
      <c r="B8857" s="86" t="s">
        <v>217</v>
      </c>
      <c r="C8857" s="86" t="s">
        <v>339</v>
      </c>
      <c r="D8857" s="86" t="s">
        <v>340</v>
      </c>
      <c r="F8857" s="97">
        <v>0</v>
      </c>
    </row>
    <row r="8858" spans="1:6">
      <c r="A8858" s="96" t="s">
        <v>71</v>
      </c>
      <c r="B8858" s="86" t="s">
        <v>217</v>
      </c>
      <c r="C8858" s="86" t="s">
        <v>342</v>
      </c>
      <c r="D8858" s="86" t="s">
        <v>343</v>
      </c>
      <c r="F8858" s="97">
        <v>0</v>
      </c>
    </row>
    <row r="8859" spans="1:6">
      <c r="A8859" s="96" t="s">
        <v>71</v>
      </c>
      <c r="B8859" s="86" t="s">
        <v>217</v>
      </c>
      <c r="C8859" s="86" t="s">
        <v>344</v>
      </c>
      <c r="D8859" s="86" t="s">
        <v>345</v>
      </c>
      <c r="F8859" s="97">
        <v>0</v>
      </c>
    </row>
    <row r="8860" spans="1:6">
      <c r="A8860" s="96" t="s">
        <v>71</v>
      </c>
      <c r="B8860" s="86" t="s">
        <v>217</v>
      </c>
      <c r="C8860" s="86" t="s">
        <v>347</v>
      </c>
      <c r="D8860" s="86" t="s">
        <v>348</v>
      </c>
      <c r="F8860" s="97">
        <v>0</v>
      </c>
    </row>
    <row r="8861" spans="1:6">
      <c r="A8861" s="96" t="s">
        <v>71</v>
      </c>
      <c r="B8861" s="86" t="s">
        <v>217</v>
      </c>
      <c r="C8861" s="86" t="s">
        <v>349</v>
      </c>
      <c r="D8861" s="86" t="s">
        <v>350</v>
      </c>
      <c r="F8861" s="97">
        <v>0</v>
      </c>
    </row>
    <row r="8862" spans="1:6">
      <c r="A8862" s="96" t="s">
        <v>71</v>
      </c>
      <c r="B8862" s="86" t="s">
        <v>217</v>
      </c>
      <c r="C8862" s="86" t="s">
        <v>353</v>
      </c>
      <c r="D8862" s="86" t="s">
        <v>354</v>
      </c>
      <c r="F8862" s="97">
        <v>0</v>
      </c>
    </row>
    <row r="8863" spans="1:6">
      <c r="A8863" s="96" t="s">
        <v>71</v>
      </c>
      <c r="B8863" s="86" t="s">
        <v>217</v>
      </c>
      <c r="C8863" s="86" t="s">
        <v>355</v>
      </c>
      <c r="D8863" s="86" t="s">
        <v>356</v>
      </c>
      <c r="F8863" s="97">
        <v>0</v>
      </c>
    </row>
    <row r="8864" spans="1:6">
      <c r="A8864" s="96" t="s">
        <v>71</v>
      </c>
      <c r="B8864" s="86" t="s">
        <v>217</v>
      </c>
      <c r="C8864" s="86" t="s">
        <v>358</v>
      </c>
      <c r="D8864" s="86" t="s">
        <v>359</v>
      </c>
      <c r="F8864" s="97">
        <v>0</v>
      </c>
    </row>
    <row r="8865" spans="1:6">
      <c r="A8865" s="96" t="s">
        <v>71</v>
      </c>
      <c r="B8865" s="86" t="s">
        <v>217</v>
      </c>
      <c r="C8865" s="86" t="s">
        <v>360</v>
      </c>
      <c r="D8865" s="86" t="s">
        <v>361</v>
      </c>
      <c r="F8865" s="97">
        <v>0</v>
      </c>
    </row>
    <row r="8866" spans="1:6">
      <c r="A8866" s="96" t="s">
        <v>71</v>
      </c>
      <c r="B8866" s="86" t="s">
        <v>217</v>
      </c>
      <c r="C8866" s="86" t="s">
        <v>362</v>
      </c>
      <c r="D8866" s="86" t="s">
        <v>363</v>
      </c>
      <c r="F8866" s="97">
        <v>0</v>
      </c>
    </row>
    <row r="8867" spans="1:6">
      <c r="A8867" s="96" t="s">
        <v>71</v>
      </c>
      <c r="B8867" s="86" t="s">
        <v>217</v>
      </c>
      <c r="C8867" s="86" t="s">
        <v>364</v>
      </c>
      <c r="D8867" s="86" t="s">
        <v>365</v>
      </c>
      <c r="F8867" s="97">
        <v>0</v>
      </c>
    </row>
    <row r="8868" spans="1:6">
      <c r="A8868" s="96" t="s">
        <v>71</v>
      </c>
      <c r="B8868" s="86" t="s">
        <v>217</v>
      </c>
      <c r="C8868" s="86" t="s">
        <v>366</v>
      </c>
      <c r="D8868" s="86" t="s">
        <v>367</v>
      </c>
      <c r="F8868" s="97">
        <v>0</v>
      </c>
    </row>
    <row r="8869" spans="1:6">
      <c r="A8869" s="96" t="s">
        <v>71</v>
      </c>
      <c r="B8869" s="86" t="s">
        <v>217</v>
      </c>
      <c r="C8869" s="86" t="s">
        <v>369</v>
      </c>
      <c r="D8869" s="86" t="s">
        <v>370</v>
      </c>
      <c r="F8869" s="97">
        <v>0</v>
      </c>
    </row>
    <row r="8870" spans="1:6">
      <c r="A8870" s="96" t="s">
        <v>71</v>
      </c>
      <c r="B8870" s="86" t="s">
        <v>217</v>
      </c>
      <c r="C8870" s="86" t="s">
        <v>371</v>
      </c>
      <c r="D8870" s="86" t="s">
        <v>372</v>
      </c>
      <c r="F8870" s="97">
        <v>0</v>
      </c>
    </row>
    <row r="8871" spans="1:6">
      <c r="A8871" s="96" t="s">
        <v>71</v>
      </c>
      <c r="B8871" s="86" t="s">
        <v>217</v>
      </c>
      <c r="C8871" s="86" t="s">
        <v>373</v>
      </c>
      <c r="D8871" s="86" t="s">
        <v>374</v>
      </c>
      <c r="F8871" s="97">
        <v>0</v>
      </c>
    </row>
    <row r="8872" spans="1:6">
      <c r="A8872" s="96" t="s">
        <v>71</v>
      </c>
      <c r="B8872" s="86" t="s">
        <v>217</v>
      </c>
      <c r="C8872" s="86" t="s">
        <v>376</v>
      </c>
      <c r="D8872" s="86" t="s">
        <v>377</v>
      </c>
      <c r="F8872" s="97">
        <v>0</v>
      </c>
    </row>
    <row r="8873" spans="1:6">
      <c r="A8873" s="96" t="s">
        <v>71</v>
      </c>
      <c r="B8873" s="86" t="s">
        <v>217</v>
      </c>
      <c r="C8873" s="86" t="s">
        <v>378</v>
      </c>
      <c r="D8873" s="86" t="s">
        <v>379</v>
      </c>
      <c r="F8873" s="97">
        <v>0</v>
      </c>
    </row>
    <row r="8874" spans="1:6">
      <c r="A8874" s="96" t="s">
        <v>71</v>
      </c>
      <c r="B8874" s="86" t="s">
        <v>217</v>
      </c>
      <c r="C8874" s="86" t="s">
        <v>382</v>
      </c>
      <c r="D8874" s="86" t="s">
        <v>383</v>
      </c>
      <c r="F8874" s="97">
        <v>0</v>
      </c>
    </row>
    <row r="8875" spans="1:6">
      <c r="A8875" s="96" t="s">
        <v>71</v>
      </c>
      <c r="B8875" s="86" t="s">
        <v>217</v>
      </c>
      <c r="C8875" s="86" t="s">
        <v>385</v>
      </c>
      <c r="D8875" s="86" t="s">
        <v>386</v>
      </c>
      <c r="F8875" s="97">
        <v>0</v>
      </c>
    </row>
    <row r="8876" spans="1:6">
      <c r="A8876" s="96" t="s">
        <v>71</v>
      </c>
      <c r="B8876" s="86" t="s">
        <v>217</v>
      </c>
      <c r="C8876" s="86" t="s">
        <v>387</v>
      </c>
      <c r="D8876" s="86" t="s">
        <v>388</v>
      </c>
      <c r="F8876" s="97">
        <v>0</v>
      </c>
    </row>
    <row r="8877" spans="1:6">
      <c r="A8877" s="96" t="s">
        <v>71</v>
      </c>
      <c r="B8877" s="86" t="s">
        <v>217</v>
      </c>
      <c r="C8877" s="86" t="s">
        <v>390</v>
      </c>
      <c r="D8877" s="86" t="s">
        <v>391</v>
      </c>
      <c r="F8877" s="97">
        <v>0</v>
      </c>
    </row>
    <row r="8878" spans="1:6">
      <c r="A8878" s="96" t="s">
        <v>71</v>
      </c>
      <c r="B8878" s="86" t="s">
        <v>217</v>
      </c>
      <c r="C8878" s="86" t="s">
        <v>392</v>
      </c>
      <c r="D8878" s="86" t="s">
        <v>393</v>
      </c>
      <c r="F8878" s="97">
        <v>0</v>
      </c>
    </row>
    <row r="8879" spans="1:6">
      <c r="A8879" s="96" t="s">
        <v>71</v>
      </c>
      <c r="B8879" s="86" t="s">
        <v>217</v>
      </c>
      <c r="C8879" s="86" t="s">
        <v>394</v>
      </c>
      <c r="D8879" s="86" t="s">
        <v>395</v>
      </c>
      <c r="F8879" s="97">
        <v>0</v>
      </c>
    </row>
    <row r="8880" spans="1:6">
      <c r="A8880" s="96" t="s">
        <v>71</v>
      </c>
      <c r="B8880" s="86" t="s">
        <v>217</v>
      </c>
      <c r="C8880" s="86" t="s">
        <v>396</v>
      </c>
      <c r="D8880" s="86" t="s">
        <v>397</v>
      </c>
      <c r="F8880" s="97">
        <v>0</v>
      </c>
    </row>
    <row r="8881" spans="1:6">
      <c r="A8881" s="96" t="s">
        <v>71</v>
      </c>
      <c r="B8881" s="86" t="s">
        <v>217</v>
      </c>
      <c r="C8881" s="86" t="s">
        <v>398</v>
      </c>
      <c r="D8881" s="86" t="s">
        <v>399</v>
      </c>
      <c r="F8881" s="97">
        <v>0</v>
      </c>
    </row>
    <row r="8882" spans="1:6">
      <c r="A8882" s="96" t="s">
        <v>71</v>
      </c>
      <c r="B8882" s="86" t="s">
        <v>217</v>
      </c>
      <c r="C8882" s="86" t="s">
        <v>401</v>
      </c>
      <c r="D8882" s="86" t="s">
        <v>402</v>
      </c>
      <c r="F8882" s="97">
        <v>0</v>
      </c>
    </row>
    <row r="8883" spans="1:6">
      <c r="A8883" s="96" t="s">
        <v>71</v>
      </c>
      <c r="B8883" s="86" t="s">
        <v>217</v>
      </c>
      <c r="C8883" s="86" t="s">
        <v>404</v>
      </c>
      <c r="D8883" s="86" t="s">
        <v>405</v>
      </c>
      <c r="F8883" s="97">
        <v>0</v>
      </c>
    </row>
    <row r="8884" spans="1:6">
      <c r="A8884" s="96" t="s">
        <v>71</v>
      </c>
      <c r="B8884" s="86" t="s">
        <v>217</v>
      </c>
      <c r="C8884" s="86" t="s">
        <v>406</v>
      </c>
      <c r="D8884" s="86" t="s">
        <v>407</v>
      </c>
      <c r="F8884" s="97">
        <v>0</v>
      </c>
    </row>
    <row r="8885" spans="1:6">
      <c r="A8885" s="96" t="s">
        <v>71</v>
      </c>
      <c r="B8885" s="86" t="s">
        <v>217</v>
      </c>
      <c r="C8885" s="86" t="s">
        <v>408</v>
      </c>
      <c r="D8885" s="86" t="s">
        <v>409</v>
      </c>
      <c r="F8885" s="97">
        <v>0</v>
      </c>
    </row>
    <row r="8886" spans="1:6">
      <c r="A8886" s="96" t="s">
        <v>71</v>
      </c>
      <c r="B8886" s="86" t="s">
        <v>217</v>
      </c>
      <c r="C8886" s="86" t="s">
        <v>410</v>
      </c>
      <c r="D8886" s="86" t="s">
        <v>411</v>
      </c>
      <c r="F8886" s="97">
        <v>0</v>
      </c>
    </row>
    <row r="8887" spans="1:6">
      <c r="A8887" s="96" t="s">
        <v>71</v>
      </c>
      <c r="B8887" s="86" t="s">
        <v>217</v>
      </c>
      <c r="C8887" s="86" t="s">
        <v>412</v>
      </c>
      <c r="D8887" s="86" t="s">
        <v>413</v>
      </c>
      <c r="F8887" s="97">
        <v>0</v>
      </c>
    </row>
    <row r="8888" spans="1:6">
      <c r="A8888" s="96" t="s">
        <v>71</v>
      </c>
      <c r="B8888" s="86" t="s">
        <v>217</v>
      </c>
      <c r="C8888" s="86" t="s">
        <v>415</v>
      </c>
      <c r="D8888" s="86" t="s">
        <v>416</v>
      </c>
      <c r="F8888" s="97">
        <v>0</v>
      </c>
    </row>
    <row r="8889" spans="1:6">
      <c r="A8889" s="96" t="s">
        <v>71</v>
      </c>
      <c r="B8889" s="86" t="s">
        <v>217</v>
      </c>
      <c r="C8889" s="86" t="s">
        <v>418</v>
      </c>
      <c r="D8889" s="86" t="s">
        <v>419</v>
      </c>
      <c r="F8889" s="97">
        <v>0</v>
      </c>
    </row>
    <row r="8890" spans="1:6">
      <c r="A8890" s="96" t="s">
        <v>71</v>
      </c>
      <c r="B8890" s="86" t="s">
        <v>217</v>
      </c>
      <c r="C8890" s="86" t="s">
        <v>420</v>
      </c>
      <c r="D8890" s="86" t="s">
        <v>421</v>
      </c>
      <c r="F8890" s="97">
        <v>0</v>
      </c>
    </row>
    <row r="8891" spans="1:6">
      <c r="A8891" s="96" t="s">
        <v>71</v>
      </c>
      <c r="B8891" s="86" t="s">
        <v>217</v>
      </c>
      <c r="C8891" s="86" t="s">
        <v>423</v>
      </c>
      <c r="D8891" s="86" t="s">
        <v>424</v>
      </c>
      <c r="F8891" s="97">
        <v>0</v>
      </c>
    </row>
    <row r="8892" spans="1:6">
      <c r="A8892" s="96" t="s">
        <v>71</v>
      </c>
      <c r="B8892" s="86" t="s">
        <v>217</v>
      </c>
      <c r="C8892" s="86" t="s">
        <v>426</v>
      </c>
      <c r="D8892" s="86" t="s">
        <v>427</v>
      </c>
      <c r="F8892" s="97">
        <v>0</v>
      </c>
    </row>
    <row r="8893" spans="1:6">
      <c r="A8893" s="96" t="s">
        <v>71</v>
      </c>
      <c r="B8893" s="86" t="s">
        <v>217</v>
      </c>
      <c r="C8893" s="86" t="s">
        <v>428</v>
      </c>
      <c r="D8893" s="86" t="s">
        <v>429</v>
      </c>
      <c r="F8893" s="97">
        <v>0</v>
      </c>
    </row>
    <row r="8894" spans="1:6">
      <c r="A8894" s="96" t="s">
        <v>71</v>
      </c>
      <c r="B8894" s="86" t="s">
        <v>217</v>
      </c>
      <c r="C8894" s="86" t="s">
        <v>430</v>
      </c>
      <c r="D8894" s="86" t="s">
        <v>431</v>
      </c>
      <c r="F8894" s="97">
        <v>0</v>
      </c>
    </row>
    <row r="8895" spans="1:6">
      <c r="A8895" s="96" t="s">
        <v>71</v>
      </c>
      <c r="B8895" s="86" t="s">
        <v>217</v>
      </c>
      <c r="C8895" s="86" t="s">
        <v>432</v>
      </c>
      <c r="D8895" s="86" t="s">
        <v>433</v>
      </c>
      <c r="F8895" s="97">
        <v>0</v>
      </c>
    </row>
    <row r="8896" spans="1:6">
      <c r="A8896" s="96" t="s">
        <v>71</v>
      </c>
      <c r="B8896" s="86" t="s">
        <v>217</v>
      </c>
      <c r="C8896" s="86" t="s">
        <v>435</v>
      </c>
      <c r="D8896" s="86" t="s">
        <v>436</v>
      </c>
      <c r="F8896" s="97">
        <v>0</v>
      </c>
    </row>
    <row r="8897" spans="1:6">
      <c r="A8897" s="96" t="s">
        <v>71</v>
      </c>
      <c r="B8897" s="86" t="s">
        <v>217</v>
      </c>
      <c r="C8897" s="86" t="s">
        <v>438</v>
      </c>
      <c r="D8897" s="86" t="s">
        <v>439</v>
      </c>
      <c r="F8897" s="97">
        <v>0</v>
      </c>
    </row>
    <row r="8898" spans="1:6">
      <c r="A8898" s="96" t="s">
        <v>71</v>
      </c>
      <c r="B8898" s="86" t="s">
        <v>217</v>
      </c>
      <c r="C8898" s="86" t="s">
        <v>440</v>
      </c>
      <c r="D8898" s="86" t="s">
        <v>441</v>
      </c>
      <c r="F8898" s="97">
        <v>0</v>
      </c>
    </row>
    <row r="8899" spans="1:6">
      <c r="A8899" s="96" t="s">
        <v>71</v>
      </c>
      <c r="B8899" s="86" t="s">
        <v>217</v>
      </c>
      <c r="C8899" s="86" t="s">
        <v>442</v>
      </c>
      <c r="D8899" s="86" t="s">
        <v>443</v>
      </c>
      <c r="F8899" s="97">
        <v>0</v>
      </c>
    </row>
    <row r="8900" spans="1:6">
      <c r="A8900" s="96" t="s">
        <v>71</v>
      </c>
      <c r="B8900" s="86" t="s">
        <v>217</v>
      </c>
      <c r="C8900" s="86" t="s">
        <v>445</v>
      </c>
      <c r="D8900" s="86" t="s">
        <v>446</v>
      </c>
      <c r="F8900" s="97">
        <v>0</v>
      </c>
    </row>
    <row r="8901" spans="1:6">
      <c r="A8901" s="96" t="s">
        <v>71</v>
      </c>
      <c r="B8901" s="86" t="s">
        <v>217</v>
      </c>
      <c r="C8901" s="86" t="s">
        <v>447</v>
      </c>
      <c r="D8901" s="86" t="s">
        <v>448</v>
      </c>
      <c r="F8901" s="97">
        <v>0</v>
      </c>
    </row>
    <row r="8902" spans="1:6">
      <c r="A8902" s="96" t="s">
        <v>71</v>
      </c>
      <c r="B8902" s="86" t="s">
        <v>217</v>
      </c>
      <c r="C8902" s="86" t="s">
        <v>449</v>
      </c>
      <c r="D8902" s="86" t="s">
        <v>450</v>
      </c>
      <c r="F8902" s="97">
        <v>0</v>
      </c>
    </row>
    <row r="8903" spans="1:6">
      <c r="A8903" s="96" t="s">
        <v>71</v>
      </c>
      <c r="B8903" s="86" t="s">
        <v>217</v>
      </c>
      <c r="C8903" s="86" t="s">
        <v>452</v>
      </c>
      <c r="D8903" s="86" t="s">
        <v>453</v>
      </c>
      <c r="F8903" s="97">
        <v>0</v>
      </c>
    </row>
    <row r="8904" spans="1:6">
      <c r="A8904" s="96" t="s">
        <v>71</v>
      </c>
      <c r="B8904" s="86" t="s">
        <v>217</v>
      </c>
      <c r="C8904" s="86" t="s">
        <v>455</v>
      </c>
      <c r="D8904" s="86" t="s">
        <v>456</v>
      </c>
      <c r="F8904" s="97">
        <v>0</v>
      </c>
    </row>
    <row r="8905" spans="1:6">
      <c r="A8905" s="96" t="s">
        <v>71</v>
      </c>
      <c r="B8905" s="86" t="s">
        <v>217</v>
      </c>
      <c r="C8905" s="86" t="s">
        <v>457</v>
      </c>
      <c r="D8905" s="86" t="s">
        <v>458</v>
      </c>
      <c r="F8905" s="97">
        <v>0</v>
      </c>
    </row>
    <row r="8906" spans="1:6">
      <c r="A8906" s="96" t="s">
        <v>71</v>
      </c>
      <c r="B8906" s="86" t="s">
        <v>217</v>
      </c>
      <c r="C8906" s="86" t="s">
        <v>459</v>
      </c>
      <c r="D8906" s="86" t="s">
        <v>460</v>
      </c>
      <c r="F8906" s="97">
        <v>0</v>
      </c>
    </row>
    <row r="8907" spans="1:6">
      <c r="A8907" s="96" t="s">
        <v>71</v>
      </c>
      <c r="B8907" s="86" t="s">
        <v>217</v>
      </c>
      <c r="C8907" s="86" t="s">
        <v>462</v>
      </c>
      <c r="D8907" s="86" t="s">
        <v>463</v>
      </c>
      <c r="F8907" s="97">
        <v>0</v>
      </c>
    </row>
    <row r="8908" spans="1:6">
      <c r="A8908" s="96" t="s">
        <v>71</v>
      </c>
      <c r="B8908" s="86" t="s">
        <v>217</v>
      </c>
      <c r="C8908" s="86" t="s">
        <v>464</v>
      </c>
      <c r="D8908" s="86" t="s">
        <v>465</v>
      </c>
      <c r="F8908" s="97">
        <v>0</v>
      </c>
    </row>
    <row r="8909" spans="1:6">
      <c r="A8909" s="96" t="s">
        <v>71</v>
      </c>
      <c r="B8909" s="86" t="s">
        <v>217</v>
      </c>
      <c r="C8909" s="86" t="s">
        <v>466</v>
      </c>
      <c r="D8909" s="86" t="s">
        <v>467</v>
      </c>
      <c r="F8909" s="97">
        <v>0</v>
      </c>
    </row>
    <row r="8910" spans="1:6">
      <c r="A8910" s="96" t="s">
        <v>71</v>
      </c>
      <c r="B8910" s="86" t="s">
        <v>217</v>
      </c>
      <c r="C8910" s="86" t="s">
        <v>468</v>
      </c>
      <c r="D8910" s="86" t="s">
        <v>469</v>
      </c>
      <c r="F8910" s="97">
        <v>0</v>
      </c>
    </row>
    <row r="8911" spans="1:6">
      <c r="A8911" s="96" t="s">
        <v>71</v>
      </c>
      <c r="B8911" s="86" t="s">
        <v>217</v>
      </c>
      <c r="C8911" s="86" t="s">
        <v>470</v>
      </c>
      <c r="D8911" s="86" t="s">
        <v>471</v>
      </c>
      <c r="F8911" s="97">
        <v>0</v>
      </c>
    </row>
    <row r="8912" spans="1:6">
      <c r="A8912" s="96" t="s">
        <v>71</v>
      </c>
      <c r="B8912" s="86" t="s">
        <v>217</v>
      </c>
      <c r="C8912" s="86" t="s">
        <v>472</v>
      </c>
      <c r="D8912" s="86" t="s">
        <v>473</v>
      </c>
      <c r="F8912" s="97">
        <v>0</v>
      </c>
    </row>
    <row r="8913" spans="1:6">
      <c r="A8913" s="96" t="s">
        <v>71</v>
      </c>
      <c r="B8913" s="86" t="s">
        <v>217</v>
      </c>
      <c r="C8913" s="86" t="s">
        <v>475</v>
      </c>
      <c r="D8913" s="86" t="s">
        <v>476</v>
      </c>
      <c r="F8913" s="97">
        <v>0</v>
      </c>
    </row>
    <row r="8914" spans="1:6">
      <c r="A8914" s="96" t="s">
        <v>71</v>
      </c>
      <c r="B8914" s="86" t="s">
        <v>217</v>
      </c>
      <c r="C8914" s="86" t="s">
        <v>477</v>
      </c>
      <c r="D8914" s="86" t="s">
        <v>478</v>
      </c>
      <c r="F8914" s="97">
        <v>0</v>
      </c>
    </row>
    <row r="8915" spans="1:6">
      <c r="A8915" s="96" t="s">
        <v>71</v>
      </c>
      <c r="B8915" s="86" t="s">
        <v>217</v>
      </c>
      <c r="C8915" s="86" t="s">
        <v>479</v>
      </c>
      <c r="D8915" s="86" t="s">
        <v>480</v>
      </c>
      <c r="F8915" s="97">
        <v>0</v>
      </c>
    </row>
    <row r="8916" spans="1:6">
      <c r="A8916" s="96" t="s">
        <v>71</v>
      </c>
      <c r="B8916" s="86" t="s">
        <v>217</v>
      </c>
      <c r="C8916" s="86" t="s">
        <v>481</v>
      </c>
      <c r="D8916" s="86" t="s">
        <v>482</v>
      </c>
      <c r="F8916" s="97">
        <v>0</v>
      </c>
    </row>
    <row r="8917" spans="1:6">
      <c r="A8917" s="96" t="s">
        <v>71</v>
      </c>
      <c r="B8917" s="86" t="s">
        <v>217</v>
      </c>
      <c r="C8917" s="86" t="s">
        <v>483</v>
      </c>
      <c r="D8917" s="86" t="s">
        <v>484</v>
      </c>
      <c r="F8917" s="97">
        <v>0</v>
      </c>
    </row>
    <row r="8918" spans="1:6">
      <c r="A8918" s="96" t="s">
        <v>71</v>
      </c>
      <c r="B8918" s="86" t="s">
        <v>217</v>
      </c>
      <c r="C8918" s="86" t="s">
        <v>485</v>
      </c>
      <c r="D8918" s="86" t="s">
        <v>486</v>
      </c>
      <c r="F8918" s="97">
        <v>0</v>
      </c>
    </row>
    <row r="8919" spans="1:6">
      <c r="A8919" s="96" t="s">
        <v>71</v>
      </c>
      <c r="B8919" s="86" t="s">
        <v>217</v>
      </c>
      <c r="C8919" s="86" t="s">
        <v>487</v>
      </c>
      <c r="D8919" s="86" t="s">
        <v>488</v>
      </c>
      <c r="F8919" s="97">
        <v>0</v>
      </c>
    </row>
    <row r="8920" spans="1:6">
      <c r="A8920" s="96" t="s">
        <v>71</v>
      </c>
      <c r="B8920" s="86" t="s">
        <v>217</v>
      </c>
      <c r="C8920" s="86" t="s">
        <v>489</v>
      </c>
      <c r="D8920" s="86" t="s">
        <v>490</v>
      </c>
      <c r="F8920" s="97">
        <v>0</v>
      </c>
    </row>
    <row r="8921" spans="1:6">
      <c r="A8921" s="96" t="s">
        <v>71</v>
      </c>
      <c r="B8921" s="86" t="s">
        <v>217</v>
      </c>
      <c r="C8921" s="86" t="s">
        <v>491</v>
      </c>
      <c r="D8921" s="86" t="s">
        <v>492</v>
      </c>
      <c r="F8921" s="97">
        <v>0</v>
      </c>
    </row>
    <row r="8922" spans="1:6">
      <c r="A8922" s="96" t="s">
        <v>71</v>
      </c>
      <c r="B8922" s="86" t="s">
        <v>217</v>
      </c>
      <c r="C8922" s="86" t="s">
        <v>493</v>
      </c>
      <c r="D8922" s="86" t="s">
        <v>494</v>
      </c>
      <c r="F8922" s="97">
        <v>0</v>
      </c>
    </row>
    <row r="8923" spans="1:6">
      <c r="A8923" s="96" t="s">
        <v>71</v>
      </c>
      <c r="B8923" s="86" t="s">
        <v>217</v>
      </c>
      <c r="C8923" s="86" t="s">
        <v>495</v>
      </c>
      <c r="D8923" s="86" t="s">
        <v>496</v>
      </c>
      <c r="F8923" s="97">
        <v>0</v>
      </c>
    </row>
    <row r="8924" spans="1:6">
      <c r="A8924" s="96" t="s">
        <v>71</v>
      </c>
      <c r="B8924" s="86" t="s">
        <v>217</v>
      </c>
      <c r="C8924" s="86" t="s">
        <v>497</v>
      </c>
      <c r="D8924" s="86" t="s">
        <v>498</v>
      </c>
      <c r="F8924" s="97">
        <v>0</v>
      </c>
    </row>
    <row r="8925" spans="1:6">
      <c r="A8925" s="96" t="s">
        <v>71</v>
      </c>
      <c r="B8925" s="86" t="s">
        <v>217</v>
      </c>
      <c r="C8925" s="86" t="s">
        <v>499</v>
      </c>
      <c r="D8925" s="86" t="s">
        <v>500</v>
      </c>
      <c r="F8925" s="97">
        <v>0</v>
      </c>
    </row>
    <row r="8926" spans="1:6">
      <c r="A8926" s="96" t="s">
        <v>71</v>
      </c>
      <c r="B8926" s="86" t="s">
        <v>217</v>
      </c>
      <c r="C8926" s="86" t="s">
        <v>501</v>
      </c>
      <c r="D8926" s="86" t="s">
        <v>502</v>
      </c>
      <c r="F8926" s="97">
        <v>0</v>
      </c>
    </row>
    <row r="8927" spans="1:6">
      <c r="A8927" s="96" t="s">
        <v>71</v>
      </c>
      <c r="B8927" s="86" t="s">
        <v>217</v>
      </c>
      <c r="C8927" s="86" t="s">
        <v>503</v>
      </c>
      <c r="D8927" s="86" t="s">
        <v>504</v>
      </c>
      <c r="F8927" s="97">
        <v>0</v>
      </c>
    </row>
    <row r="8928" spans="1:6">
      <c r="A8928" s="96" t="s">
        <v>71</v>
      </c>
      <c r="B8928" s="86" t="s">
        <v>217</v>
      </c>
      <c r="C8928" s="86" t="s">
        <v>505</v>
      </c>
      <c r="D8928" s="86" t="s">
        <v>506</v>
      </c>
      <c r="F8928" s="97">
        <v>0</v>
      </c>
    </row>
    <row r="8929" spans="1:6">
      <c r="A8929" s="96" t="s">
        <v>71</v>
      </c>
      <c r="B8929" s="86" t="s">
        <v>217</v>
      </c>
      <c r="C8929" s="86" t="s">
        <v>507</v>
      </c>
      <c r="D8929" s="86" t="s">
        <v>508</v>
      </c>
      <c r="F8929" s="97">
        <v>0</v>
      </c>
    </row>
    <row r="8930" spans="1:6">
      <c r="A8930" s="96" t="s">
        <v>71</v>
      </c>
      <c r="B8930" s="86" t="s">
        <v>217</v>
      </c>
      <c r="C8930" s="86" t="s">
        <v>509</v>
      </c>
      <c r="D8930" s="86" t="s">
        <v>510</v>
      </c>
      <c r="F8930" s="97">
        <v>0</v>
      </c>
    </row>
    <row r="8931" spans="1:6">
      <c r="A8931" s="96" t="s">
        <v>71</v>
      </c>
      <c r="B8931" s="86" t="s">
        <v>217</v>
      </c>
      <c r="C8931" s="86" t="s">
        <v>511</v>
      </c>
      <c r="D8931" s="86" t="s">
        <v>512</v>
      </c>
      <c r="F8931" s="97">
        <v>0</v>
      </c>
    </row>
    <row r="8932" spans="1:6">
      <c r="A8932" s="96" t="s">
        <v>71</v>
      </c>
      <c r="B8932" s="86" t="s">
        <v>217</v>
      </c>
      <c r="C8932" s="86" t="s">
        <v>513</v>
      </c>
      <c r="D8932" s="86" t="s">
        <v>514</v>
      </c>
      <c r="F8932" s="97">
        <v>0</v>
      </c>
    </row>
    <row r="8933" spans="1:6">
      <c r="A8933" s="96" t="s">
        <v>71</v>
      </c>
      <c r="B8933" s="86" t="s">
        <v>217</v>
      </c>
      <c r="C8933" s="86" t="s">
        <v>515</v>
      </c>
      <c r="D8933" s="86" t="s">
        <v>516</v>
      </c>
      <c r="F8933" s="97">
        <v>0</v>
      </c>
    </row>
    <row r="8934" spans="1:6">
      <c r="A8934" s="96" t="s">
        <v>71</v>
      </c>
      <c r="B8934" s="86" t="s">
        <v>217</v>
      </c>
      <c r="C8934" s="86" t="s">
        <v>517</v>
      </c>
      <c r="D8934" s="86" t="s">
        <v>518</v>
      </c>
      <c r="F8934" s="97">
        <v>0</v>
      </c>
    </row>
    <row r="8935" spans="1:6">
      <c r="A8935" s="96" t="s">
        <v>71</v>
      </c>
      <c r="B8935" s="86" t="s">
        <v>217</v>
      </c>
      <c r="C8935" s="86" t="s">
        <v>519</v>
      </c>
      <c r="D8935" s="86" t="s">
        <v>520</v>
      </c>
      <c r="F8935" s="97">
        <v>0</v>
      </c>
    </row>
    <row r="8936" spans="1:6">
      <c r="A8936" s="96" t="s">
        <v>71</v>
      </c>
      <c r="B8936" s="86" t="s">
        <v>217</v>
      </c>
      <c r="C8936" s="86" t="s">
        <v>521</v>
      </c>
      <c r="D8936" s="86" t="s">
        <v>522</v>
      </c>
      <c r="F8936" s="97">
        <v>0</v>
      </c>
    </row>
    <row r="8937" spans="1:6">
      <c r="A8937" s="96" t="s">
        <v>71</v>
      </c>
      <c r="B8937" s="86" t="s">
        <v>217</v>
      </c>
      <c r="C8937" s="86" t="s">
        <v>523</v>
      </c>
      <c r="D8937" s="86" t="s">
        <v>467</v>
      </c>
      <c r="F8937" s="97">
        <v>0</v>
      </c>
    </row>
    <row r="8938" spans="1:6">
      <c r="A8938" s="96" t="s">
        <v>71</v>
      </c>
      <c r="B8938" s="86" t="s">
        <v>217</v>
      </c>
      <c r="C8938" s="86" t="s">
        <v>524</v>
      </c>
      <c r="D8938" s="86" t="s">
        <v>525</v>
      </c>
      <c r="F8938" s="97">
        <v>0</v>
      </c>
    </row>
    <row r="8939" spans="1:6">
      <c r="A8939" s="96" t="s">
        <v>71</v>
      </c>
      <c r="B8939" s="86" t="s">
        <v>217</v>
      </c>
      <c r="C8939" s="86" t="s">
        <v>526</v>
      </c>
      <c r="D8939" s="86" t="s">
        <v>527</v>
      </c>
      <c r="F8939" s="97">
        <v>0</v>
      </c>
    </row>
    <row r="8940" spans="1:6">
      <c r="A8940" s="96" t="s">
        <v>71</v>
      </c>
      <c r="B8940" s="86" t="s">
        <v>217</v>
      </c>
      <c r="C8940" s="86" t="s">
        <v>528</v>
      </c>
      <c r="D8940" s="86" t="s">
        <v>478</v>
      </c>
      <c r="F8940" s="97">
        <v>0</v>
      </c>
    </row>
    <row r="8941" spans="1:6">
      <c r="A8941" s="96" t="s">
        <v>71</v>
      </c>
      <c r="B8941" s="86" t="s">
        <v>217</v>
      </c>
      <c r="C8941" s="86" t="s">
        <v>529</v>
      </c>
      <c r="D8941" s="86" t="s">
        <v>530</v>
      </c>
      <c r="F8941" s="97">
        <v>0</v>
      </c>
    </row>
    <row r="8942" spans="1:6">
      <c r="A8942" s="96" t="s">
        <v>71</v>
      </c>
      <c r="B8942" s="86" t="s">
        <v>217</v>
      </c>
      <c r="C8942" s="86" t="s">
        <v>531</v>
      </c>
      <c r="D8942" s="86" t="s">
        <v>532</v>
      </c>
      <c r="F8942" s="97">
        <v>0</v>
      </c>
    </row>
    <row r="8943" spans="1:6">
      <c r="A8943" s="96" t="s">
        <v>71</v>
      </c>
      <c r="B8943" s="86" t="s">
        <v>217</v>
      </c>
      <c r="C8943" s="86" t="s">
        <v>533</v>
      </c>
      <c r="D8943" s="86" t="s">
        <v>534</v>
      </c>
      <c r="F8943" s="97">
        <v>0</v>
      </c>
    </row>
    <row r="8944" spans="1:6">
      <c r="A8944" s="96" t="s">
        <v>71</v>
      </c>
      <c r="B8944" s="86" t="s">
        <v>217</v>
      </c>
      <c r="C8944" s="86" t="s">
        <v>535</v>
      </c>
      <c r="D8944" s="86" t="s">
        <v>536</v>
      </c>
      <c r="F8944" s="97">
        <v>0</v>
      </c>
    </row>
    <row r="8945" spans="1:6">
      <c r="A8945" s="96" t="s">
        <v>71</v>
      </c>
      <c r="B8945" s="86" t="s">
        <v>217</v>
      </c>
      <c r="C8945" s="86" t="s">
        <v>537</v>
      </c>
      <c r="D8945" s="86" t="s">
        <v>538</v>
      </c>
      <c r="F8945" s="97">
        <v>0</v>
      </c>
    </row>
    <row r="8946" spans="1:6">
      <c r="A8946" s="96" t="s">
        <v>71</v>
      </c>
      <c r="B8946" s="86" t="s">
        <v>217</v>
      </c>
      <c r="C8946" s="86" t="s">
        <v>539</v>
      </c>
      <c r="D8946" s="86" t="s">
        <v>540</v>
      </c>
      <c r="F8946" s="97">
        <v>0</v>
      </c>
    </row>
    <row r="8947" spans="1:6">
      <c r="A8947" s="96" t="s">
        <v>71</v>
      </c>
      <c r="B8947" s="86" t="s">
        <v>217</v>
      </c>
      <c r="C8947" s="86" t="s">
        <v>541</v>
      </c>
      <c r="D8947" s="86" t="s">
        <v>542</v>
      </c>
      <c r="F8947" s="97">
        <v>0</v>
      </c>
    </row>
    <row r="8948" spans="1:6">
      <c r="A8948" s="96" t="s">
        <v>71</v>
      </c>
      <c r="B8948" s="86" t="s">
        <v>217</v>
      </c>
      <c r="C8948" s="86" t="s">
        <v>543</v>
      </c>
      <c r="D8948" s="86" t="s">
        <v>544</v>
      </c>
      <c r="F8948" s="97">
        <v>0</v>
      </c>
    </row>
    <row r="8949" spans="1:6">
      <c r="A8949" s="96" t="s">
        <v>71</v>
      </c>
      <c r="B8949" s="86" t="s">
        <v>217</v>
      </c>
      <c r="C8949" s="86" t="s">
        <v>545</v>
      </c>
      <c r="D8949" s="86" t="s">
        <v>546</v>
      </c>
      <c r="F8949" s="97">
        <v>0</v>
      </c>
    </row>
    <row r="8950" spans="1:6">
      <c r="A8950" s="96" t="s">
        <v>71</v>
      </c>
      <c r="B8950" s="86" t="s">
        <v>217</v>
      </c>
      <c r="C8950" s="86" t="s">
        <v>547</v>
      </c>
      <c r="D8950" s="86" t="s">
        <v>548</v>
      </c>
      <c r="F8950" s="97">
        <v>0</v>
      </c>
    </row>
    <row r="8951" spans="1:6">
      <c r="A8951" s="96" t="s">
        <v>71</v>
      </c>
      <c r="B8951" s="86" t="s">
        <v>217</v>
      </c>
      <c r="C8951" s="86" t="s">
        <v>549</v>
      </c>
      <c r="D8951" s="86" t="s">
        <v>550</v>
      </c>
      <c r="F8951" s="97">
        <v>0</v>
      </c>
    </row>
    <row r="8952" spans="1:6">
      <c r="A8952" s="96" t="s">
        <v>71</v>
      </c>
      <c r="B8952" s="86" t="s">
        <v>217</v>
      </c>
      <c r="C8952" s="86" t="s">
        <v>551</v>
      </c>
      <c r="D8952" s="86" t="s">
        <v>552</v>
      </c>
      <c r="F8952" s="97">
        <v>0</v>
      </c>
    </row>
    <row r="8953" spans="1:6">
      <c r="A8953" s="96" t="s">
        <v>71</v>
      </c>
      <c r="B8953" s="86" t="s">
        <v>217</v>
      </c>
      <c r="C8953" s="86" t="s">
        <v>553</v>
      </c>
      <c r="D8953" s="86" t="s">
        <v>554</v>
      </c>
      <c r="F8953" s="97">
        <v>0</v>
      </c>
    </row>
    <row r="8954" spans="1:6">
      <c r="A8954" s="96" t="s">
        <v>71</v>
      </c>
      <c r="B8954" s="86" t="s">
        <v>217</v>
      </c>
      <c r="C8954" s="86" t="s">
        <v>555</v>
      </c>
      <c r="D8954" s="86" t="s">
        <v>556</v>
      </c>
      <c r="F8954" s="97">
        <v>0</v>
      </c>
    </row>
    <row r="8955" spans="1:6">
      <c r="A8955" s="96" t="s">
        <v>71</v>
      </c>
      <c r="B8955" s="86" t="s">
        <v>217</v>
      </c>
      <c r="C8955" s="86" t="s">
        <v>557</v>
      </c>
      <c r="D8955" s="86" t="s">
        <v>558</v>
      </c>
      <c r="F8955" s="97">
        <v>0</v>
      </c>
    </row>
    <row r="8956" spans="1:6">
      <c r="A8956" s="96" t="s">
        <v>71</v>
      </c>
      <c r="B8956" s="86" t="s">
        <v>217</v>
      </c>
      <c r="C8956" s="86" t="s">
        <v>559</v>
      </c>
      <c r="D8956" s="86" t="s">
        <v>560</v>
      </c>
      <c r="F8956" s="97">
        <v>0</v>
      </c>
    </row>
    <row r="8957" spans="1:6">
      <c r="A8957" s="96" t="s">
        <v>71</v>
      </c>
      <c r="B8957" s="86" t="s">
        <v>217</v>
      </c>
      <c r="C8957" s="86" t="s">
        <v>561</v>
      </c>
      <c r="D8957" s="86" t="s">
        <v>562</v>
      </c>
      <c r="F8957" s="97">
        <v>0</v>
      </c>
    </row>
    <row r="8958" spans="1:6">
      <c r="A8958" s="96" t="s">
        <v>71</v>
      </c>
      <c r="B8958" s="86" t="s">
        <v>217</v>
      </c>
      <c r="C8958" s="86" t="s">
        <v>563</v>
      </c>
      <c r="D8958" s="86" t="s">
        <v>564</v>
      </c>
      <c r="F8958" s="97">
        <v>0</v>
      </c>
    </row>
    <row r="8959" spans="1:6">
      <c r="A8959" s="96" t="s">
        <v>71</v>
      </c>
      <c r="B8959" s="86" t="s">
        <v>217</v>
      </c>
      <c r="C8959" s="86" t="s">
        <v>565</v>
      </c>
      <c r="D8959" s="86" t="s">
        <v>566</v>
      </c>
      <c r="F8959" s="97">
        <v>0</v>
      </c>
    </row>
    <row r="8960" spans="1:6">
      <c r="A8960" s="96" t="s">
        <v>71</v>
      </c>
      <c r="B8960" s="86" t="s">
        <v>217</v>
      </c>
      <c r="C8960" s="86" t="s">
        <v>568</v>
      </c>
      <c r="D8960" s="86" t="s">
        <v>569</v>
      </c>
      <c r="F8960" s="97">
        <v>0</v>
      </c>
    </row>
    <row r="8961" spans="1:6">
      <c r="A8961" s="96" t="s">
        <v>71</v>
      </c>
      <c r="B8961" s="86" t="s">
        <v>217</v>
      </c>
      <c r="C8961" s="86" t="s">
        <v>570</v>
      </c>
      <c r="D8961" s="86" t="s">
        <v>571</v>
      </c>
      <c r="F8961" s="97">
        <v>0</v>
      </c>
    </row>
    <row r="8962" spans="1:6">
      <c r="A8962" s="96" t="s">
        <v>71</v>
      </c>
      <c r="B8962" s="86" t="s">
        <v>217</v>
      </c>
      <c r="C8962" s="86" t="s">
        <v>572</v>
      </c>
      <c r="D8962" s="86" t="s">
        <v>573</v>
      </c>
      <c r="F8962" s="97">
        <v>0</v>
      </c>
    </row>
    <row r="8963" spans="1:6">
      <c r="A8963" s="96" t="s">
        <v>71</v>
      </c>
      <c r="B8963" s="86" t="s">
        <v>217</v>
      </c>
      <c r="C8963" s="86" t="s">
        <v>574</v>
      </c>
      <c r="D8963" s="86" t="s">
        <v>575</v>
      </c>
      <c r="F8963" s="97">
        <v>0</v>
      </c>
    </row>
    <row r="8964" spans="1:6">
      <c r="A8964" s="96" t="s">
        <v>71</v>
      </c>
      <c r="B8964" s="86" t="s">
        <v>217</v>
      </c>
      <c r="C8964" s="86" t="s">
        <v>576</v>
      </c>
      <c r="D8964" s="86" t="s">
        <v>577</v>
      </c>
      <c r="F8964" s="97">
        <v>0</v>
      </c>
    </row>
    <row r="8965" spans="1:6">
      <c r="A8965" s="96" t="s">
        <v>71</v>
      </c>
      <c r="B8965" s="86" t="s">
        <v>217</v>
      </c>
      <c r="C8965" s="86" t="s">
        <v>578</v>
      </c>
      <c r="D8965" s="86" t="s">
        <v>579</v>
      </c>
      <c r="F8965" s="97">
        <v>0</v>
      </c>
    </row>
    <row r="8966" spans="1:6">
      <c r="A8966" s="96" t="s">
        <v>71</v>
      </c>
      <c r="B8966" s="86" t="s">
        <v>217</v>
      </c>
      <c r="C8966" s="86" t="s">
        <v>580</v>
      </c>
      <c r="D8966" s="88" t="s">
        <v>581</v>
      </c>
      <c r="F8966" s="97">
        <v>0</v>
      </c>
    </row>
    <row r="8967" spans="1:6">
      <c r="A8967" s="96" t="s">
        <v>71</v>
      </c>
      <c r="B8967" s="86" t="s">
        <v>217</v>
      </c>
      <c r="C8967" s="86" t="s">
        <v>587</v>
      </c>
      <c r="D8967" s="86" t="s">
        <v>588</v>
      </c>
      <c r="F8967" s="97">
        <v>0</v>
      </c>
    </row>
    <row r="8968" spans="1:6">
      <c r="A8968" s="96" t="s">
        <v>71</v>
      </c>
      <c r="B8968" s="86" t="s">
        <v>217</v>
      </c>
      <c r="C8968" s="86" t="s">
        <v>591</v>
      </c>
      <c r="D8968" s="88" t="s">
        <v>592</v>
      </c>
      <c r="F8968" s="97">
        <v>0</v>
      </c>
    </row>
    <row r="8969" spans="1:6">
      <c r="A8969" s="96" t="s">
        <v>71</v>
      </c>
      <c r="B8969" s="86" t="s">
        <v>217</v>
      </c>
      <c r="C8969" s="86" t="s">
        <v>594</v>
      </c>
      <c r="D8969" s="86" t="s">
        <v>595</v>
      </c>
      <c r="F8969" s="97">
        <v>0</v>
      </c>
    </row>
    <row r="8970" spans="1:6">
      <c r="A8970" s="96" t="s">
        <v>71</v>
      </c>
      <c r="B8970" s="86" t="s">
        <v>217</v>
      </c>
      <c r="C8970" s="86" t="s">
        <v>596</v>
      </c>
      <c r="D8970" s="86" t="s">
        <v>597</v>
      </c>
      <c r="F8970" s="97">
        <v>0</v>
      </c>
    </row>
    <row r="8971" spans="1:6">
      <c r="A8971" s="96" t="s">
        <v>71</v>
      </c>
      <c r="B8971" s="86" t="s">
        <v>217</v>
      </c>
      <c r="C8971" s="86" t="s">
        <v>598</v>
      </c>
      <c r="D8971" s="86" t="s">
        <v>599</v>
      </c>
      <c r="F8971" s="97">
        <v>0</v>
      </c>
    </row>
    <row r="8972" spans="1:6">
      <c r="A8972" s="96" t="s">
        <v>71</v>
      </c>
      <c r="B8972" s="86" t="s">
        <v>217</v>
      </c>
      <c r="C8972" s="86" t="s">
        <v>600</v>
      </c>
      <c r="D8972" s="86" t="s">
        <v>601</v>
      </c>
      <c r="F8972" s="97">
        <v>0</v>
      </c>
    </row>
    <row r="8973" spans="1:6">
      <c r="A8973" s="96" t="s">
        <v>71</v>
      </c>
      <c r="B8973" s="86" t="s">
        <v>217</v>
      </c>
      <c r="C8973" s="86" t="s">
        <v>602</v>
      </c>
      <c r="D8973" s="86" t="s">
        <v>603</v>
      </c>
      <c r="F8973" s="97">
        <v>0</v>
      </c>
    </row>
    <row r="8974" spans="1:6">
      <c r="A8974" s="96" t="s">
        <v>71</v>
      </c>
      <c r="B8974" s="86" t="s">
        <v>217</v>
      </c>
      <c r="C8974" s="86" t="s">
        <v>604</v>
      </c>
      <c r="D8974" s="88" t="s">
        <v>605</v>
      </c>
      <c r="F8974" s="97">
        <v>0</v>
      </c>
    </row>
    <row r="8975" spans="1:6">
      <c r="A8975" s="96" t="s">
        <v>71</v>
      </c>
      <c r="B8975" s="86" t="s">
        <v>217</v>
      </c>
      <c r="C8975" s="86" t="s">
        <v>607</v>
      </c>
      <c r="D8975" s="88" t="s">
        <v>608</v>
      </c>
      <c r="F8975" s="97">
        <v>0</v>
      </c>
    </row>
    <row r="8976" spans="1:6">
      <c r="A8976" s="96" t="s">
        <v>71</v>
      </c>
      <c r="B8976" s="86" t="s">
        <v>217</v>
      </c>
      <c r="C8976" s="86" t="s">
        <v>609</v>
      </c>
      <c r="D8976" s="86" t="s">
        <v>610</v>
      </c>
      <c r="F8976" s="97">
        <v>0</v>
      </c>
    </row>
    <row r="8977" spans="1:6">
      <c r="A8977" s="96" t="s">
        <v>71</v>
      </c>
      <c r="B8977" s="86" t="s">
        <v>217</v>
      </c>
      <c r="C8977" s="86" t="s">
        <v>611</v>
      </c>
      <c r="D8977" s="86" t="s">
        <v>612</v>
      </c>
      <c r="F8977" s="97">
        <v>0</v>
      </c>
    </row>
    <row r="8978" spans="1:6">
      <c r="A8978" s="96" t="s">
        <v>71</v>
      </c>
      <c r="B8978" s="86" t="s">
        <v>217</v>
      </c>
      <c r="C8978" s="86" t="s">
        <v>613</v>
      </c>
      <c r="D8978" s="86" t="s">
        <v>614</v>
      </c>
      <c r="F8978" s="97">
        <v>0</v>
      </c>
    </row>
    <row r="8979" spans="1:6">
      <c r="A8979" s="96" t="s">
        <v>71</v>
      </c>
      <c r="B8979" s="86" t="s">
        <v>217</v>
      </c>
      <c r="C8979" s="86" t="s">
        <v>615</v>
      </c>
      <c r="D8979" s="86" t="s">
        <v>616</v>
      </c>
      <c r="F8979" s="97">
        <v>0</v>
      </c>
    </row>
    <row r="8980" spans="1:6">
      <c r="A8980" s="96" t="s">
        <v>71</v>
      </c>
      <c r="B8980" s="86" t="s">
        <v>217</v>
      </c>
      <c r="C8980" s="86" t="s">
        <v>617</v>
      </c>
      <c r="D8980" s="86" t="s">
        <v>618</v>
      </c>
      <c r="F8980" s="97">
        <v>0</v>
      </c>
    </row>
    <row r="8981" spans="1:6">
      <c r="A8981" s="96" t="s">
        <v>71</v>
      </c>
      <c r="B8981" s="86" t="s">
        <v>217</v>
      </c>
      <c r="C8981" s="86" t="s">
        <v>619</v>
      </c>
      <c r="D8981" s="86" t="s">
        <v>620</v>
      </c>
      <c r="F8981" s="97">
        <v>0</v>
      </c>
    </row>
    <row r="8982" spans="1:6">
      <c r="A8982" s="96" t="s">
        <v>71</v>
      </c>
      <c r="B8982" s="86" t="s">
        <v>217</v>
      </c>
      <c r="C8982" s="86" t="s">
        <v>621</v>
      </c>
      <c r="D8982" s="86" t="s">
        <v>622</v>
      </c>
      <c r="F8982" s="97">
        <v>0</v>
      </c>
    </row>
    <row r="8983" spans="1:6">
      <c r="A8983" s="96" t="s">
        <v>71</v>
      </c>
      <c r="B8983" s="86" t="s">
        <v>217</v>
      </c>
      <c r="C8983" s="86" t="s">
        <v>623</v>
      </c>
      <c r="D8983" s="86" t="s">
        <v>624</v>
      </c>
      <c r="F8983" s="97">
        <v>0</v>
      </c>
    </row>
    <row r="8984" spans="1:6">
      <c r="A8984" s="96" t="s">
        <v>71</v>
      </c>
      <c r="B8984" s="86" t="s">
        <v>217</v>
      </c>
      <c r="C8984" s="86" t="s">
        <v>625</v>
      </c>
      <c r="D8984" s="86" t="s">
        <v>626</v>
      </c>
      <c r="F8984" s="97">
        <v>0</v>
      </c>
    </row>
    <row r="8985" spans="1:6">
      <c r="A8985" s="96" t="s">
        <v>71</v>
      </c>
      <c r="B8985" s="86" t="s">
        <v>217</v>
      </c>
      <c r="C8985" s="86" t="s">
        <v>628</v>
      </c>
      <c r="D8985" s="86" t="s">
        <v>629</v>
      </c>
      <c r="F8985" s="97">
        <v>0</v>
      </c>
    </row>
    <row r="8986" spans="1:6">
      <c r="A8986" s="96" t="s">
        <v>71</v>
      </c>
      <c r="B8986" s="86" t="s">
        <v>217</v>
      </c>
      <c r="C8986" s="89" t="s">
        <v>632</v>
      </c>
      <c r="D8986" s="86" t="s">
        <v>633</v>
      </c>
      <c r="F8986" s="97">
        <v>0</v>
      </c>
    </row>
    <row r="8987" spans="1:6">
      <c r="A8987" s="96" t="s">
        <v>71</v>
      </c>
      <c r="B8987" s="86" t="s">
        <v>217</v>
      </c>
      <c r="C8987" s="90" t="s">
        <v>635</v>
      </c>
      <c r="D8987" s="90" t="s">
        <v>636</v>
      </c>
      <c r="F8987" s="97">
        <v>0</v>
      </c>
    </row>
    <row r="8988" spans="1:6">
      <c r="A8988" s="96" t="s">
        <v>71</v>
      </c>
      <c r="B8988" s="86" t="s">
        <v>217</v>
      </c>
      <c r="C8988" s="86" t="s">
        <v>638</v>
      </c>
      <c r="D8988" s="86" t="s">
        <v>639</v>
      </c>
      <c r="F8988" s="98">
        <v>2</v>
      </c>
    </row>
    <row r="8989" spans="1:6">
      <c r="A8989" s="96" t="s">
        <v>71</v>
      </c>
      <c r="B8989" s="86" t="s">
        <v>217</v>
      </c>
      <c r="C8989" s="86" t="s">
        <v>640</v>
      </c>
      <c r="D8989" s="86" t="s">
        <v>641</v>
      </c>
      <c r="F8989" s="97">
        <v>0</v>
      </c>
    </row>
    <row r="8990" spans="1:6">
      <c r="A8990" s="96" t="s">
        <v>71</v>
      </c>
      <c r="B8990" s="86" t="s">
        <v>217</v>
      </c>
      <c r="C8990" s="86" t="s">
        <v>642</v>
      </c>
      <c r="D8990" s="86" t="s">
        <v>643</v>
      </c>
      <c r="F8990" s="97">
        <v>0</v>
      </c>
    </row>
    <row r="8991" spans="1:6">
      <c r="A8991" s="96" t="s">
        <v>71</v>
      </c>
      <c r="B8991" s="86" t="s">
        <v>217</v>
      </c>
      <c r="C8991" s="86" t="s">
        <v>644</v>
      </c>
      <c r="D8991" s="86" t="s">
        <v>645</v>
      </c>
      <c r="F8991" s="97">
        <v>0</v>
      </c>
    </row>
    <row r="8992" spans="1:6">
      <c r="A8992" s="96" t="s">
        <v>71</v>
      </c>
      <c r="B8992" s="86" t="s">
        <v>217</v>
      </c>
      <c r="C8992" s="86" t="s">
        <v>647</v>
      </c>
      <c r="D8992" s="86" t="s">
        <v>648</v>
      </c>
      <c r="F8992" s="97">
        <v>0</v>
      </c>
    </row>
    <row r="8993" spans="1:6">
      <c r="A8993" s="96" t="s">
        <v>71</v>
      </c>
      <c r="B8993" s="86" t="s">
        <v>217</v>
      </c>
      <c r="C8993" s="86" t="s">
        <v>650</v>
      </c>
      <c r="D8993" s="86" t="s">
        <v>651</v>
      </c>
      <c r="F8993" s="97">
        <v>0</v>
      </c>
    </row>
    <row r="8994" spans="1:6">
      <c r="A8994" s="96" t="s">
        <v>71</v>
      </c>
      <c r="B8994" s="86" t="s">
        <v>217</v>
      </c>
      <c r="C8994" s="86" t="s">
        <v>653</v>
      </c>
      <c r="D8994" s="86" t="s">
        <v>654</v>
      </c>
      <c r="F8994" s="97">
        <v>0</v>
      </c>
    </row>
    <row r="8995" spans="1:6">
      <c r="A8995" s="96" t="s">
        <v>71</v>
      </c>
      <c r="B8995" s="86" t="s">
        <v>217</v>
      </c>
      <c r="C8995" s="86" t="s">
        <v>656</v>
      </c>
      <c r="D8995" s="86" t="s">
        <v>657</v>
      </c>
      <c r="F8995" s="97">
        <v>0</v>
      </c>
    </row>
    <row r="8996" spans="1:6">
      <c r="A8996" s="96" t="s">
        <v>71</v>
      </c>
      <c r="B8996" s="86" t="s">
        <v>217</v>
      </c>
      <c r="C8996" s="86" t="s">
        <v>658</v>
      </c>
      <c r="D8996" s="86" t="s">
        <v>659</v>
      </c>
      <c r="F8996" s="97">
        <v>0</v>
      </c>
    </row>
    <row r="8997" spans="1:6">
      <c r="A8997" s="96" t="s">
        <v>71</v>
      </c>
      <c r="B8997" s="86" t="s">
        <v>217</v>
      </c>
      <c r="C8997" s="86" t="s">
        <v>660</v>
      </c>
      <c r="D8997" s="86" t="s">
        <v>661</v>
      </c>
      <c r="F8997" s="97">
        <v>0</v>
      </c>
    </row>
    <row r="8998" spans="1:6">
      <c r="A8998" s="96" t="s">
        <v>71</v>
      </c>
      <c r="B8998" s="86" t="s">
        <v>217</v>
      </c>
      <c r="C8998" s="91" t="s">
        <v>662</v>
      </c>
      <c r="D8998" s="91" t="s">
        <v>663</v>
      </c>
      <c r="F8998" s="97">
        <v>0</v>
      </c>
    </row>
    <row r="8999" spans="1:6">
      <c r="A8999" s="96" t="s">
        <v>71</v>
      </c>
      <c r="B8999" s="86" t="s">
        <v>217</v>
      </c>
      <c r="C8999" s="86" t="s">
        <v>664</v>
      </c>
      <c r="D8999" s="86" t="s">
        <v>665</v>
      </c>
      <c r="F8999" s="97">
        <v>0</v>
      </c>
    </row>
    <row r="9000" spans="1:6">
      <c r="A9000" s="96" t="s">
        <v>71</v>
      </c>
      <c r="B9000" s="86" t="s">
        <v>217</v>
      </c>
      <c r="C9000" s="86" t="s">
        <v>666</v>
      </c>
      <c r="D9000" s="86" t="s">
        <v>667</v>
      </c>
      <c r="F9000" s="97">
        <v>0</v>
      </c>
    </row>
    <row r="9001" spans="1:6">
      <c r="A9001" s="96" t="s">
        <v>71</v>
      </c>
      <c r="B9001" s="86" t="s">
        <v>217</v>
      </c>
      <c r="C9001" s="86" t="s">
        <v>668</v>
      </c>
      <c r="D9001" s="86" t="s">
        <v>669</v>
      </c>
      <c r="F9001" s="97">
        <v>0</v>
      </c>
    </row>
    <row r="9002" spans="1:6">
      <c r="A9002" s="96" t="s">
        <v>71</v>
      </c>
      <c r="B9002" s="86" t="s">
        <v>217</v>
      </c>
      <c r="C9002" s="91" t="s">
        <v>670</v>
      </c>
      <c r="D9002" s="91" t="s">
        <v>671</v>
      </c>
      <c r="F9002" s="97">
        <v>0</v>
      </c>
    </row>
    <row r="9003" spans="1:6">
      <c r="A9003" s="96" t="s">
        <v>71</v>
      </c>
      <c r="B9003" s="86" t="s">
        <v>217</v>
      </c>
      <c r="C9003" s="86" t="s">
        <v>672</v>
      </c>
      <c r="D9003" s="86" t="s">
        <v>673</v>
      </c>
      <c r="F9003" s="97">
        <v>0</v>
      </c>
    </row>
    <row r="9004" spans="1:6">
      <c r="A9004" s="96" t="s">
        <v>71</v>
      </c>
      <c r="B9004" s="86" t="s">
        <v>217</v>
      </c>
      <c r="C9004" s="86" t="s">
        <v>674</v>
      </c>
      <c r="D9004" s="86" t="s">
        <v>675</v>
      </c>
      <c r="F9004" s="97">
        <v>0</v>
      </c>
    </row>
    <row r="9005" spans="1:6">
      <c r="A9005" s="96" t="s">
        <v>71</v>
      </c>
      <c r="B9005" s="86" t="s">
        <v>217</v>
      </c>
      <c r="C9005" s="86" t="s">
        <v>676</v>
      </c>
      <c r="D9005" s="86" t="s">
        <v>677</v>
      </c>
      <c r="F9005" s="97">
        <v>0</v>
      </c>
    </row>
    <row r="9006" spans="1:6">
      <c r="A9006" s="96" t="s">
        <v>71</v>
      </c>
      <c r="B9006" s="86" t="s">
        <v>217</v>
      </c>
      <c r="C9006" s="86" t="s">
        <v>678</v>
      </c>
      <c r="D9006" s="86" t="s">
        <v>679</v>
      </c>
      <c r="F9006" s="97">
        <v>0</v>
      </c>
    </row>
    <row r="9007" spans="1:6">
      <c r="A9007" s="96" t="s">
        <v>71</v>
      </c>
      <c r="B9007" s="86" t="s">
        <v>217</v>
      </c>
      <c r="C9007" s="86" t="s">
        <v>680</v>
      </c>
      <c r="D9007" s="86" t="s">
        <v>681</v>
      </c>
      <c r="F9007" s="97">
        <v>0</v>
      </c>
    </row>
    <row r="9008" spans="1:6">
      <c r="A9008" s="96" t="s">
        <v>71</v>
      </c>
      <c r="B9008" s="86" t="s">
        <v>217</v>
      </c>
      <c r="C9008" s="86" t="s">
        <v>682</v>
      </c>
      <c r="D9008" s="86" t="s">
        <v>683</v>
      </c>
      <c r="F9008" s="97">
        <v>0</v>
      </c>
    </row>
    <row r="9009" spans="1:6">
      <c r="A9009" s="96" t="s">
        <v>71</v>
      </c>
      <c r="B9009" s="86" t="s">
        <v>217</v>
      </c>
      <c r="C9009" s="86" t="s">
        <v>684</v>
      </c>
      <c r="D9009" s="86" t="s">
        <v>685</v>
      </c>
      <c r="F9009" s="97">
        <v>0</v>
      </c>
    </row>
    <row r="9010" spans="1:6">
      <c r="A9010" s="96" t="s">
        <v>71</v>
      </c>
      <c r="B9010" s="86" t="s">
        <v>217</v>
      </c>
      <c r="C9010" s="87" t="s">
        <v>686</v>
      </c>
      <c r="D9010" s="86" t="s">
        <v>687</v>
      </c>
      <c r="F9010" s="97">
        <v>0</v>
      </c>
    </row>
    <row r="9011" spans="1:6">
      <c r="A9011" s="96" t="s">
        <v>71</v>
      </c>
      <c r="B9011" s="86" t="s">
        <v>217</v>
      </c>
      <c r="C9011" s="86" t="s">
        <v>688</v>
      </c>
      <c r="D9011" s="86" t="s">
        <v>689</v>
      </c>
      <c r="F9011" s="97">
        <v>0</v>
      </c>
    </row>
    <row r="9012" spans="1:6">
      <c r="A9012" s="96" t="s">
        <v>71</v>
      </c>
      <c r="B9012" s="86" t="s">
        <v>217</v>
      </c>
      <c r="C9012" s="86" t="s">
        <v>690</v>
      </c>
      <c r="D9012" s="86" t="s">
        <v>691</v>
      </c>
      <c r="F9012" s="97">
        <v>0</v>
      </c>
    </row>
    <row r="9013" spans="1:6">
      <c r="A9013" s="96" t="s">
        <v>71</v>
      </c>
      <c r="B9013" s="86" t="s">
        <v>217</v>
      </c>
      <c r="C9013" s="86" t="s">
        <v>692</v>
      </c>
      <c r="D9013" s="86" t="s">
        <v>693</v>
      </c>
      <c r="F9013" s="97">
        <v>0</v>
      </c>
    </row>
    <row r="9014" spans="1:6">
      <c r="A9014" s="96" t="s">
        <v>71</v>
      </c>
      <c r="B9014" s="86" t="s">
        <v>217</v>
      </c>
      <c r="C9014" s="86" t="s">
        <v>694</v>
      </c>
      <c r="D9014" s="86" t="s">
        <v>695</v>
      </c>
      <c r="F9014" s="97">
        <v>0</v>
      </c>
    </row>
    <row r="9015" spans="1:6">
      <c r="A9015" s="96" t="s">
        <v>71</v>
      </c>
      <c r="B9015" s="86" t="s">
        <v>217</v>
      </c>
      <c r="C9015" s="86" t="s">
        <v>696</v>
      </c>
      <c r="D9015" s="86" t="s">
        <v>697</v>
      </c>
      <c r="F9015" s="97">
        <v>0</v>
      </c>
    </row>
    <row r="9016" spans="1:6">
      <c r="A9016" s="96" t="s">
        <v>71</v>
      </c>
      <c r="B9016" s="86" t="s">
        <v>217</v>
      </c>
      <c r="C9016" s="86" t="s">
        <v>698</v>
      </c>
      <c r="D9016" s="86" t="s">
        <v>699</v>
      </c>
      <c r="F9016" s="97">
        <v>0</v>
      </c>
    </row>
    <row r="9017" spans="1:6">
      <c r="A9017" s="96" t="s">
        <v>71</v>
      </c>
      <c r="B9017" s="86" t="s">
        <v>217</v>
      </c>
      <c r="C9017" s="86" t="s">
        <v>700</v>
      </c>
      <c r="D9017" s="86" t="s">
        <v>701</v>
      </c>
      <c r="F9017" s="97">
        <v>0</v>
      </c>
    </row>
    <row r="9018" spans="1:6">
      <c r="A9018" s="96" t="s">
        <v>71</v>
      </c>
      <c r="B9018" s="86" t="s">
        <v>217</v>
      </c>
      <c r="C9018" s="86" t="s">
        <v>702</v>
      </c>
      <c r="D9018" s="86" t="s">
        <v>703</v>
      </c>
      <c r="F9018" s="98">
        <v>1</v>
      </c>
    </row>
    <row r="9019" spans="1:6">
      <c r="A9019" s="96" t="s">
        <v>71</v>
      </c>
      <c r="B9019" s="86" t="s">
        <v>217</v>
      </c>
      <c r="C9019" s="86" t="s">
        <v>704</v>
      </c>
      <c r="D9019" s="86" t="s">
        <v>705</v>
      </c>
      <c r="F9019" s="97">
        <v>0</v>
      </c>
    </row>
    <row r="9020" spans="1:6">
      <c r="A9020" s="96" t="s">
        <v>71</v>
      </c>
      <c r="B9020" s="86" t="s">
        <v>217</v>
      </c>
      <c r="C9020" s="86" t="s">
        <v>706</v>
      </c>
      <c r="D9020" s="86" t="s">
        <v>707</v>
      </c>
      <c r="F9020" s="97">
        <v>0</v>
      </c>
    </row>
    <row r="9021" spans="1:6">
      <c r="A9021" s="96" t="s">
        <v>71</v>
      </c>
      <c r="B9021" s="86" t="s">
        <v>217</v>
      </c>
      <c r="C9021" s="86" t="s">
        <v>708</v>
      </c>
      <c r="D9021" s="86" t="s">
        <v>709</v>
      </c>
      <c r="F9021" s="97">
        <v>0</v>
      </c>
    </row>
    <row r="9022" spans="1:6">
      <c r="A9022" s="96" t="s">
        <v>71</v>
      </c>
      <c r="B9022" s="86" t="s">
        <v>217</v>
      </c>
      <c r="C9022" s="86" t="s">
        <v>710</v>
      </c>
      <c r="D9022" s="86" t="s">
        <v>711</v>
      </c>
      <c r="F9022" s="97">
        <v>0</v>
      </c>
    </row>
    <row r="9023" spans="1:6">
      <c r="A9023" s="96" t="s">
        <v>71</v>
      </c>
      <c r="B9023" s="86" t="s">
        <v>217</v>
      </c>
      <c r="C9023" s="86" t="s">
        <v>712</v>
      </c>
      <c r="D9023" s="86" t="s">
        <v>713</v>
      </c>
      <c r="F9023" s="97">
        <v>0</v>
      </c>
    </row>
    <row r="9024" spans="1:6">
      <c r="A9024" s="96" t="s">
        <v>71</v>
      </c>
      <c r="B9024" s="86" t="s">
        <v>217</v>
      </c>
      <c r="C9024" s="86" t="s">
        <v>714</v>
      </c>
      <c r="D9024" s="86" t="s">
        <v>715</v>
      </c>
      <c r="F9024" s="97">
        <v>0</v>
      </c>
    </row>
    <row r="9025" spans="1:6">
      <c r="A9025" s="96" t="s">
        <v>71</v>
      </c>
      <c r="B9025" s="86" t="s">
        <v>217</v>
      </c>
      <c r="C9025" s="86" t="s">
        <v>716</v>
      </c>
      <c r="D9025" s="86" t="s">
        <v>717</v>
      </c>
      <c r="F9025" s="97">
        <v>0</v>
      </c>
    </row>
    <row r="9026" spans="1:6">
      <c r="A9026" s="96" t="s">
        <v>71</v>
      </c>
      <c r="B9026" s="86" t="s">
        <v>217</v>
      </c>
      <c r="C9026" s="86" t="s">
        <v>718</v>
      </c>
      <c r="D9026" s="86" t="s">
        <v>719</v>
      </c>
      <c r="F9026" s="97">
        <v>0</v>
      </c>
    </row>
    <row r="9027" spans="1:6">
      <c r="A9027" s="96" t="s">
        <v>71</v>
      </c>
      <c r="B9027" s="86" t="s">
        <v>217</v>
      </c>
      <c r="C9027" s="86" t="s">
        <v>720</v>
      </c>
      <c r="D9027" s="86" t="s">
        <v>721</v>
      </c>
      <c r="F9027" s="97">
        <v>0</v>
      </c>
    </row>
    <row r="9028" spans="1:6">
      <c r="A9028" s="96" t="s">
        <v>71</v>
      </c>
      <c r="B9028" s="86" t="s">
        <v>217</v>
      </c>
      <c r="C9028" s="86" t="s">
        <v>722</v>
      </c>
      <c r="D9028" s="86" t="s">
        <v>723</v>
      </c>
      <c r="F9028" s="97">
        <v>0</v>
      </c>
    </row>
    <row r="9029" spans="1:6">
      <c r="A9029" s="96" t="s">
        <v>71</v>
      </c>
      <c r="B9029" s="86" t="s">
        <v>217</v>
      </c>
      <c r="C9029" s="86" t="s">
        <v>724</v>
      </c>
      <c r="D9029" s="86" t="s">
        <v>725</v>
      </c>
      <c r="F9029" s="97">
        <v>0</v>
      </c>
    </row>
    <row r="9030" spans="1:6">
      <c r="A9030" s="96" t="s">
        <v>71</v>
      </c>
      <c r="B9030" s="86" t="s">
        <v>217</v>
      </c>
      <c r="C9030" s="86" t="s">
        <v>726</v>
      </c>
      <c r="D9030" s="86" t="s">
        <v>727</v>
      </c>
      <c r="F9030" s="97">
        <v>0</v>
      </c>
    </row>
    <row r="9031" spans="1:6">
      <c r="A9031" s="96" t="s">
        <v>71</v>
      </c>
      <c r="B9031" s="86" t="s">
        <v>217</v>
      </c>
      <c r="C9031" s="86" t="s">
        <v>728</v>
      </c>
      <c r="D9031" s="86" t="s">
        <v>729</v>
      </c>
      <c r="F9031" s="97">
        <v>0</v>
      </c>
    </row>
    <row r="9032" spans="1:6">
      <c r="A9032" s="96" t="s">
        <v>71</v>
      </c>
      <c r="B9032" s="86" t="s">
        <v>217</v>
      </c>
      <c r="C9032" s="86" t="s">
        <v>730</v>
      </c>
      <c r="D9032" s="86" t="s">
        <v>731</v>
      </c>
      <c r="F9032" s="97">
        <v>0</v>
      </c>
    </row>
    <row r="9033" spans="1:6">
      <c r="A9033" s="96" t="s">
        <v>71</v>
      </c>
      <c r="B9033" s="86" t="s">
        <v>217</v>
      </c>
      <c r="C9033" s="86" t="s">
        <v>732</v>
      </c>
      <c r="D9033" s="86" t="s">
        <v>733</v>
      </c>
      <c r="F9033" s="97">
        <v>0</v>
      </c>
    </row>
    <row r="9034" spans="1:6">
      <c r="A9034" s="96" t="s">
        <v>71</v>
      </c>
      <c r="B9034" s="86" t="s">
        <v>217</v>
      </c>
      <c r="C9034" s="86" t="s">
        <v>734</v>
      </c>
      <c r="D9034" s="86" t="s">
        <v>735</v>
      </c>
      <c r="F9034" s="97">
        <v>0</v>
      </c>
    </row>
    <row r="9035" spans="1:6">
      <c r="A9035" s="96" t="s">
        <v>71</v>
      </c>
      <c r="B9035" s="86" t="s">
        <v>217</v>
      </c>
      <c r="C9035" s="86" t="s">
        <v>736</v>
      </c>
      <c r="D9035" s="86" t="s">
        <v>737</v>
      </c>
      <c r="F9035" s="97">
        <v>0</v>
      </c>
    </row>
    <row r="9036" spans="1:6">
      <c r="A9036" s="96" t="s">
        <v>71</v>
      </c>
      <c r="B9036" s="86" t="s">
        <v>217</v>
      </c>
      <c r="C9036" s="86" t="s">
        <v>738</v>
      </c>
      <c r="D9036" s="86" t="s">
        <v>739</v>
      </c>
      <c r="F9036" s="97">
        <v>0</v>
      </c>
    </row>
    <row r="9037" spans="1:6">
      <c r="A9037" s="96" t="s">
        <v>71</v>
      </c>
      <c r="B9037" s="86" t="s">
        <v>217</v>
      </c>
      <c r="C9037" s="86" t="s">
        <v>740</v>
      </c>
      <c r="D9037" s="86" t="s">
        <v>741</v>
      </c>
      <c r="F9037" s="97">
        <v>0</v>
      </c>
    </row>
    <row r="9038" spans="1:6">
      <c r="A9038" s="96" t="s">
        <v>71</v>
      </c>
      <c r="B9038" s="86" t="s">
        <v>217</v>
      </c>
      <c r="C9038" s="86" t="s">
        <v>742</v>
      </c>
      <c r="D9038" s="86" t="s">
        <v>743</v>
      </c>
      <c r="F9038" s="97">
        <v>0</v>
      </c>
    </row>
    <row r="9039" spans="1:6">
      <c r="A9039" s="96" t="s">
        <v>71</v>
      </c>
      <c r="B9039" s="86" t="s">
        <v>217</v>
      </c>
      <c r="C9039" s="86" t="s">
        <v>744</v>
      </c>
      <c r="D9039" s="86" t="s">
        <v>745</v>
      </c>
      <c r="F9039" s="97">
        <v>0</v>
      </c>
    </row>
    <row r="9040" spans="1:6">
      <c r="A9040" s="96" t="s">
        <v>71</v>
      </c>
      <c r="B9040" s="86" t="s">
        <v>217</v>
      </c>
      <c r="C9040" s="86" t="s">
        <v>746</v>
      </c>
      <c r="D9040" s="86" t="s">
        <v>747</v>
      </c>
      <c r="F9040" s="97">
        <v>0</v>
      </c>
    </row>
    <row r="9041" spans="1:6">
      <c r="A9041" s="96" t="s">
        <v>71</v>
      </c>
      <c r="B9041" s="86" t="s">
        <v>217</v>
      </c>
      <c r="C9041" s="86" t="s">
        <v>748</v>
      </c>
      <c r="D9041" s="86" t="s">
        <v>749</v>
      </c>
      <c r="F9041" s="97">
        <v>0</v>
      </c>
    </row>
    <row r="9042" spans="1:6">
      <c r="A9042" s="96" t="s">
        <v>71</v>
      </c>
      <c r="B9042" s="86" t="s">
        <v>217</v>
      </c>
      <c r="C9042" s="86" t="s">
        <v>750</v>
      </c>
      <c r="D9042" s="86" t="s">
        <v>751</v>
      </c>
      <c r="F9042" s="97">
        <v>0</v>
      </c>
    </row>
    <row r="9043" spans="1:6">
      <c r="A9043" s="96" t="s">
        <v>71</v>
      </c>
      <c r="B9043" s="86" t="s">
        <v>217</v>
      </c>
      <c r="C9043" s="86" t="s">
        <v>752</v>
      </c>
      <c r="D9043" s="86" t="s">
        <v>753</v>
      </c>
      <c r="F9043" s="97">
        <v>0</v>
      </c>
    </row>
    <row r="9044" spans="1:6">
      <c r="A9044" s="96" t="s">
        <v>71</v>
      </c>
      <c r="B9044" s="86" t="s">
        <v>217</v>
      </c>
      <c r="C9044" s="86" t="s">
        <v>754</v>
      </c>
      <c r="D9044" s="86" t="s">
        <v>755</v>
      </c>
      <c r="F9044" s="97">
        <v>0</v>
      </c>
    </row>
    <row r="9045" spans="1:6">
      <c r="A9045" s="96" t="s">
        <v>71</v>
      </c>
      <c r="B9045" s="86" t="s">
        <v>217</v>
      </c>
      <c r="C9045" s="86" t="s">
        <v>756</v>
      </c>
      <c r="D9045" s="86" t="s">
        <v>757</v>
      </c>
      <c r="F9045" s="97">
        <v>0</v>
      </c>
    </row>
    <row r="9046" spans="1:6">
      <c r="A9046" s="96" t="s">
        <v>71</v>
      </c>
      <c r="B9046" s="86" t="s">
        <v>217</v>
      </c>
      <c r="C9046" s="86" t="s">
        <v>758</v>
      </c>
      <c r="D9046" s="86" t="s">
        <v>759</v>
      </c>
      <c r="F9046" s="97">
        <v>0</v>
      </c>
    </row>
    <row r="9047" spans="1:6">
      <c r="A9047" s="96" t="s">
        <v>71</v>
      </c>
      <c r="B9047" s="86" t="s">
        <v>217</v>
      </c>
      <c r="C9047" s="86" t="s">
        <v>760</v>
      </c>
      <c r="D9047" s="86" t="s">
        <v>761</v>
      </c>
      <c r="F9047" s="97">
        <v>0</v>
      </c>
    </row>
    <row r="9048" spans="1:6">
      <c r="A9048" s="96" t="s">
        <v>71</v>
      </c>
      <c r="B9048" s="86" t="s">
        <v>217</v>
      </c>
      <c r="C9048" s="86" t="s">
        <v>762</v>
      </c>
      <c r="D9048" s="86" t="s">
        <v>763</v>
      </c>
      <c r="F9048" s="97">
        <v>0</v>
      </c>
    </row>
    <row r="9049" spans="1:6">
      <c r="A9049" s="96" t="s">
        <v>71</v>
      </c>
      <c r="B9049" s="86" t="s">
        <v>217</v>
      </c>
      <c r="C9049" s="86" t="s">
        <v>764</v>
      </c>
      <c r="D9049" s="86" t="s">
        <v>765</v>
      </c>
      <c r="F9049" s="97">
        <v>0</v>
      </c>
    </row>
    <row r="9050" spans="1:6">
      <c r="A9050" s="96" t="s">
        <v>71</v>
      </c>
      <c r="B9050" s="86" t="s">
        <v>217</v>
      </c>
      <c r="C9050" s="86" t="s">
        <v>766</v>
      </c>
      <c r="D9050" s="86" t="s">
        <v>767</v>
      </c>
      <c r="F9050" s="97">
        <v>0</v>
      </c>
    </row>
    <row r="9051" spans="1:6">
      <c r="A9051" s="96" t="s">
        <v>71</v>
      </c>
      <c r="B9051" s="86" t="s">
        <v>217</v>
      </c>
      <c r="C9051" s="86" t="s">
        <v>768</v>
      </c>
      <c r="D9051" s="86" t="s">
        <v>769</v>
      </c>
      <c r="F9051" s="97">
        <v>0</v>
      </c>
    </row>
    <row r="9052" spans="1:6">
      <c r="A9052" s="96" t="s">
        <v>71</v>
      </c>
      <c r="B9052" s="86" t="s">
        <v>217</v>
      </c>
      <c r="C9052" s="86" t="s">
        <v>770</v>
      </c>
      <c r="D9052" s="86" t="s">
        <v>771</v>
      </c>
      <c r="F9052" s="97">
        <v>0</v>
      </c>
    </row>
    <row r="9053" spans="1:6">
      <c r="A9053" s="96" t="s">
        <v>71</v>
      </c>
      <c r="B9053" s="86" t="s">
        <v>217</v>
      </c>
      <c r="C9053" s="86" t="s">
        <v>772</v>
      </c>
      <c r="D9053" s="86" t="s">
        <v>773</v>
      </c>
      <c r="F9053" s="97">
        <v>0</v>
      </c>
    </row>
    <row r="9054" spans="1:6">
      <c r="A9054" s="96" t="s">
        <v>71</v>
      </c>
      <c r="B9054" s="86" t="s">
        <v>217</v>
      </c>
      <c r="C9054" s="86" t="s">
        <v>774</v>
      </c>
      <c r="D9054" s="86" t="s">
        <v>775</v>
      </c>
      <c r="F9054" s="97">
        <v>0</v>
      </c>
    </row>
    <row r="9055" spans="1:6">
      <c r="A9055" s="96" t="s">
        <v>71</v>
      </c>
      <c r="B9055" s="86" t="s">
        <v>217</v>
      </c>
      <c r="C9055" s="86" t="s">
        <v>776</v>
      </c>
      <c r="D9055" s="86" t="s">
        <v>777</v>
      </c>
      <c r="F9055" s="97">
        <v>0</v>
      </c>
    </row>
    <row r="9056" spans="1:6">
      <c r="A9056" s="96" t="s">
        <v>71</v>
      </c>
      <c r="B9056" s="86" t="s">
        <v>217</v>
      </c>
      <c r="C9056" s="86" t="s">
        <v>778</v>
      </c>
      <c r="D9056" s="86" t="s">
        <v>779</v>
      </c>
      <c r="F9056" s="97">
        <v>0</v>
      </c>
    </row>
    <row r="9057" spans="1:6">
      <c r="A9057" s="96" t="s">
        <v>71</v>
      </c>
      <c r="B9057" s="86" t="s">
        <v>217</v>
      </c>
      <c r="C9057" s="86" t="s">
        <v>780</v>
      </c>
      <c r="D9057" s="86" t="s">
        <v>781</v>
      </c>
      <c r="F9057" s="97">
        <v>0</v>
      </c>
    </row>
    <row r="9058" spans="1:6">
      <c r="A9058" s="96" t="s">
        <v>71</v>
      </c>
      <c r="B9058" s="86" t="s">
        <v>217</v>
      </c>
      <c r="C9058" s="86" t="s">
        <v>782</v>
      </c>
      <c r="D9058" s="86" t="s">
        <v>783</v>
      </c>
      <c r="F9058" s="97">
        <v>0</v>
      </c>
    </row>
    <row r="9059" spans="1:6">
      <c r="A9059" s="96" t="s">
        <v>71</v>
      </c>
      <c r="B9059" s="86" t="s">
        <v>217</v>
      </c>
      <c r="C9059" s="86" t="s">
        <v>784</v>
      </c>
      <c r="D9059" s="86" t="s">
        <v>785</v>
      </c>
      <c r="F9059" s="97">
        <v>0</v>
      </c>
    </row>
    <row r="9060" spans="1:6">
      <c r="A9060" s="96" t="s">
        <v>71</v>
      </c>
      <c r="B9060" s="86" t="s">
        <v>217</v>
      </c>
      <c r="C9060" s="86" t="s">
        <v>786</v>
      </c>
      <c r="D9060" s="86" t="s">
        <v>787</v>
      </c>
      <c r="F9060" s="97">
        <v>0</v>
      </c>
    </row>
    <row r="9061" spans="1:6">
      <c r="A9061" s="96" t="s">
        <v>71</v>
      </c>
      <c r="B9061" s="86" t="s">
        <v>217</v>
      </c>
      <c r="C9061" s="86" t="s">
        <v>788</v>
      </c>
      <c r="D9061" s="86" t="s">
        <v>789</v>
      </c>
      <c r="F9061" s="97">
        <v>0</v>
      </c>
    </row>
    <row r="9062" spans="1:6">
      <c r="A9062" s="96" t="s">
        <v>71</v>
      </c>
      <c r="B9062" s="86" t="s">
        <v>217</v>
      </c>
      <c r="C9062" s="86" t="s">
        <v>790</v>
      </c>
      <c r="D9062" s="86" t="s">
        <v>791</v>
      </c>
      <c r="F9062" s="98">
        <v>1</v>
      </c>
    </row>
    <row r="9063" spans="1:6">
      <c r="A9063" s="96" t="s">
        <v>71</v>
      </c>
      <c r="B9063" s="86" t="s">
        <v>217</v>
      </c>
      <c r="C9063" s="86" t="s">
        <v>792</v>
      </c>
      <c r="D9063" s="86" t="s">
        <v>793</v>
      </c>
      <c r="F9063" s="97">
        <v>0</v>
      </c>
    </row>
    <row r="9064" spans="1:6">
      <c r="A9064" s="96" t="s">
        <v>71</v>
      </c>
      <c r="B9064" s="86" t="s">
        <v>217</v>
      </c>
      <c r="C9064" s="86" t="s">
        <v>794</v>
      </c>
      <c r="D9064" s="86" t="s">
        <v>795</v>
      </c>
      <c r="F9064" s="97">
        <v>0</v>
      </c>
    </row>
    <row r="9065" spans="1:6">
      <c r="A9065" s="96" t="s">
        <v>71</v>
      </c>
      <c r="B9065" s="86" t="s">
        <v>217</v>
      </c>
      <c r="C9065" s="86" t="s">
        <v>796</v>
      </c>
      <c r="D9065" s="86" t="s">
        <v>797</v>
      </c>
      <c r="F9065" s="97">
        <v>0</v>
      </c>
    </row>
    <row r="9066" spans="1:6">
      <c r="A9066" s="96" t="s">
        <v>71</v>
      </c>
      <c r="B9066" s="86" t="s">
        <v>217</v>
      </c>
      <c r="C9066" s="86" t="s">
        <v>798</v>
      </c>
      <c r="D9066" s="86" t="s">
        <v>799</v>
      </c>
      <c r="F9066" s="97">
        <v>0</v>
      </c>
    </row>
    <row r="9067" spans="1:6">
      <c r="A9067" s="96" t="s">
        <v>71</v>
      </c>
      <c r="B9067" s="86" t="s">
        <v>217</v>
      </c>
      <c r="C9067" s="86" t="s">
        <v>800</v>
      </c>
      <c r="D9067" s="86" t="s">
        <v>801</v>
      </c>
      <c r="F9067" s="97">
        <v>0</v>
      </c>
    </row>
    <row r="9068" spans="1:6">
      <c r="A9068" s="96" t="s">
        <v>71</v>
      </c>
      <c r="B9068" s="86" t="s">
        <v>217</v>
      </c>
      <c r="C9068" s="86" t="s">
        <v>802</v>
      </c>
      <c r="D9068" s="86" t="s">
        <v>803</v>
      </c>
      <c r="F9068" s="97">
        <v>0</v>
      </c>
    </row>
    <row r="9069" spans="1:6">
      <c r="A9069" s="96" t="s">
        <v>71</v>
      </c>
      <c r="B9069" s="86" t="s">
        <v>217</v>
      </c>
      <c r="C9069" s="86" t="s">
        <v>805</v>
      </c>
      <c r="D9069" s="86" t="s">
        <v>806</v>
      </c>
      <c r="F9069" s="97">
        <v>0</v>
      </c>
    </row>
    <row r="9070" spans="1:6">
      <c r="A9070" s="96" t="s">
        <v>71</v>
      </c>
      <c r="B9070" s="86" t="s">
        <v>217</v>
      </c>
      <c r="C9070" s="86" t="s">
        <v>807</v>
      </c>
      <c r="D9070" s="86" t="s">
        <v>808</v>
      </c>
      <c r="F9070" s="97">
        <v>0</v>
      </c>
    </row>
    <row r="9071" spans="1:6">
      <c r="A9071" s="96" t="s">
        <v>71</v>
      </c>
      <c r="B9071" s="86" t="s">
        <v>217</v>
      </c>
      <c r="C9071" s="86" t="s">
        <v>809</v>
      </c>
      <c r="D9071" s="86" t="s">
        <v>810</v>
      </c>
      <c r="F9071" s="97">
        <v>0</v>
      </c>
    </row>
    <row r="9072" spans="1:6">
      <c r="A9072" s="96" t="s">
        <v>71</v>
      </c>
      <c r="B9072" s="86" t="s">
        <v>217</v>
      </c>
      <c r="C9072" s="86" t="s">
        <v>811</v>
      </c>
      <c r="D9072" s="86" t="s">
        <v>812</v>
      </c>
      <c r="F9072" s="97">
        <v>0</v>
      </c>
    </row>
    <row r="9073" spans="1:6">
      <c r="A9073" s="96" t="s">
        <v>71</v>
      </c>
      <c r="B9073" s="86" t="s">
        <v>217</v>
      </c>
      <c r="C9073" s="86" t="s">
        <v>813</v>
      </c>
      <c r="D9073" s="86" t="s">
        <v>814</v>
      </c>
      <c r="F9073" s="97">
        <v>0</v>
      </c>
    </row>
    <row r="9074" spans="1:6">
      <c r="A9074" s="96" t="s">
        <v>71</v>
      </c>
      <c r="B9074" s="86" t="s">
        <v>217</v>
      </c>
      <c r="C9074" s="86" t="s">
        <v>815</v>
      </c>
      <c r="D9074" s="86" t="s">
        <v>816</v>
      </c>
      <c r="F9074" s="97">
        <v>0</v>
      </c>
    </row>
    <row r="9075" spans="1:6">
      <c r="A9075" s="96" t="s">
        <v>71</v>
      </c>
      <c r="B9075" s="86" t="s">
        <v>217</v>
      </c>
      <c r="C9075" s="86" t="s">
        <v>817</v>
      </c>
      <c r="D9075" s="86" t="s">
        <v>818</v>
      </c>
      <c r="F9075" s="97">
        <v>0</v>
      </c>
    </row>
    <row r="9076" spans="1:6">
      <c r="A9076" s="96" t="s">
        <v>71</v>
      </c>
      <c r="B9076" s="86" t="s">
        <v>217</v>
      </c>
      <c r="C9076" s="86" t="s">
        <v>819</v>
      </c>
      <c r="D9076" s="86" t="s">
        <v>820</v>
      </c>
      <c r="F9076" s="97">
        <v>0</v>
      </c>
    </row>
    <row r="9077" spans="1:6">
      <c r="A9077" s="96" t="s">
        <v>71</v>
      </c>
      <c r="B9077" s="86" t="s">
        <v>217</v>
      </c>
      <c r="C9077" s="86" t="s">
        <v>821</v>
      </c>
      <c r="D9077" s="86" t="s">
        <v>822</v>
      </c>
      <c r="F9077" s="97">
        <v>0</v>
      </c>
    </row>
    <row r="9078" spans="1:6">
      <c r="A9078" s="96" t="s">
        <v>71</v>
      </c>
      <c r="B9078" s="86" t="s">
        <v>217</v>
      </c>
      <c r="C9078" s="86" t="s">
        <v>823</v>
      </c>
      <c r="D9078" s="86" t="s">
        <v>824</v>
      </c>
      <c r="F9078" s="97">
        <v>0</v>
      </c>
    </row>
    <row r="9079" spans="1:6">
      <c r="A9079" s="96" t="s">
        <v>71</v>
      </c>
      <c r="B9079" s="86" t="s">
        <v>217</v>
      </c>
      <c r="C9079" s="86" t="s">
        <v>825</v>
      </c>
      <c r="D9079" s="86" t="s">
        <v>826</v>
      </c>
      <c r="F9079" s="97">
        <v>0</v>
      </c>
    </row>
    <row r="9080" spans="1:6">
      <c r="A9080" s="96" t="s">
        <v>71</v>
      </c>
      <c r="B9080" s="86" t="s">
        <v>217</v>
      </c>
      <c r="C9080" s="86" t="s">
        <v>827</v>
      </c>
      <c r="D9080" s="86" t="s">
        <v>828</v>
      </c>
      <c r="F9080" s="97">
        <v>0</v>
      </c>
    </row>
    <row r="9081" spans="1:6">
      <c r="A9081" s="96" t="s">
        <v>71</v>
      </c>
      <c r="B9081" s="86" t="s">
        <v>217</v>
      </c>
      <c r="C9081" s="86" t="s">
        <v>829</v>
      </c>
      <c r="D9081" s="86" t="s">
        <v>830</v>
      </c>
      <c r="F9081" s="97">
        <v>0</v>
      </c>
    </row>
    <row r="9082" spans="1:6">
      <c r="A9082" s="96" t="s">
        <v>71</v>
      </c>
      <c r="B9082" s="86" t="s">
        <v>217</v>
      </c>
      <c r="C9082" s="86" t="s">
        <v>831</v>
      </c>
      <c r="D9082" s="86" t="s">
        <v>832</v>
      </c>
      <c r="F9082" s="97">
        <v>0</v>
      </c>
    </row>
    <row r="9083" spans="1:6">
      <c r="A9083" s="96" t="s">
        <v>71</v>
      </c>
      <c r="B9083" s="86" t="s">
        <v>217</v>
      </c>
      <c r="C9083" s="86" t="s">
        <v>833</v>
      </c>
      <c r="D9083" s="86" t="s">
        <v>834</v>
      </c>
      <c r="F9083" s="97">
        <v>0</v>
      </c>
    </row>
    <row r="9084" spans="1:6">
      <c r="A9084" s="96" t="s">
        <v>71</v>
      </c>
      <c r="B9084" s="86" t="s">
        <v>217</v>
      </c>
      <c r="C9084" s="86" t="s">
        <v>835</v>
      </c>
      <c r="D9084" s="86" t="s">
        <v>836</v>
      </c>
      <c r="F9084" s="97">
        <v>0</v>
      </c>
    </row>
    <row r="9085" spans="1:6">
      <c r="A9085" s="96" t="s">
        <v>71</v>
      </c>
      <c r="B9085" s="86" t="s">
        <v>217</v>
      </c>
      <c r="C9085" s="86" t="s">
        <v>837</v>
      </c>
      <c r="D9085" s="86" t="s">
        <v>838</v>
      </c>
      <c r="F9085" s="97">
        <v>0</v>
      </c>
    </row>
    <row r="9086" spans="1:6">
      <c r="A9086" s="96" t="s">
        <v>71</v>
      </c>
      <c r="B9086" s="86" t="s">
        <v>217</v>
      </c>
      <c r="C9086" s="86" t="s">
        <v>839</v>
      </c>
      <c r="D9086" s="86" t="s">
        <v>840</v>
      </c>
      <c r="F9086" s="97">
        <v>0</v>
      </c>
    </row>
    <row r="9087" spans="1:6">
      <c r="A9087" s="96" t="s">
        <v>71</v>
      </c>
      <c r="B9087" s="86" t="s">
        <v>217</v>
      </c>
      <c r="C9087" s="86" t="s">
        <v>841</v>
      </c>
      <c r="D9087" s="86" t="s">
        <v>842</v>
      </c>
      <c r="F9087" s="97">
        <v>0</v>
      </c>
    </row>
    <row r="9088" spans="1:6">
      <c r="A9088" s="96" t="s">
        <v>71</v>
      </c>
      <c r="B9088" s="86" t="s">
        <v>217</v>
      </c>
      <c r="C9088" s="86" t="s">
        <v>844</v>
      </c>
      <c r="D9088" s="86" t="s">
        <v>845</v>
      </c>
      <c r="F9088" s="97">
        <v>0</v>
      </c>
    </row>
    <row r="9089" spans="1:6">
      <c r="A9089" s="96" t="s">
        <v>71</v>
      </c>
      <c r="B9089" s="86" t="s">
        <v>217</v>
      </c>
      <c r="C9089" s="86" t="s">
        <v>846</v>
      </c>
      <c r="D9089" s="86" t="s">
        <v>847</v>
      </c>
      <c r="F9089" s="97">
        <v>0</v>
      </c>
    </row>
    <row r="9090" spans="1:6">
      <c r="A9090" s="96" t="s">
        <v>71</v>
      </c>
      <c r="B9090" s="86" t="s">
        <v>217</v>
      </c>
      <c r="C9090" s="86" t="s">
        <v>848</v>
      </c>
      <c r="D9090" s="86" t="s">
        <v>849</v>
      </c>
      <c r="F9090" s="97">
        <v>0</v>
      </c>
    </row>
    <row r="9091" spans="1:6">
      <c r="A9091" s="96" t="s">
        <v>71</v>
      </c>
      <c r="B9091" s="86" t="s">
        <v>217</v>
      </c>
      <c r="C9091" s="86" t="s">
        <v>850</v>
      </c>
      <c r="D9091" s="86" t="s">
        <v>851</v>
      </c>
      <c r="F9091" s="97">
        <v>0</v>
      </c>
    </row>
    <row r="9092" spans="1:6">
      <c r="A9092" s="96" t="s">
        <v>71</v>
      </c>
      <c r="B9092" s="86" t="s">
        <v>217</v>
      </c>
      <c r="C9092" s="86" t="s">
        <v>852</v>
      </c>
      <c r="D9092" s="86" t="s">
        <v>853</v>
      </c>
      <c r="F9092" s="97">
        <v>0</v>
      </c>
    </row>
    <row r="9093" spans="1:6">
      <c r="A9093" s="96" t="s">
        <v>71</v>
      </c>
      <c r="B9093" s="86" t="s">
        <v>217</v>
      </c>
      <c r="C9093" s="86" t="s">
        <v>854</v>
      </c>
      <c r="D9093" s="86" t="s">
        <v>855</v>
      </c>
      <c r="F9093" s="97">
        <v>0</v>
      </c>
    </row>
    <row r="9094" spans="1:6">
      <c r="A9094" s="96" t="s">
        <v>71</v>
      </c>
      <c r="B9094" s="86" t="s">
        <v>217</v>
      </c>
      <c r="C9094" s="86" t="s">
        <v>856</v>
      </c>
      <c r="D9094" s="86" t="s">
        <v>857</v>
      </c>
      <c r="F9094" s="97">
        <v>0</v>
      </c>
    </row>
    <row r="9095" spans="1:6">
      <c r="A9095" s="96" t="s">
        <v>71</v>
      </c>
      <c r="B9095" s="86" t="s">
        <v>217</v>
      </c>
      <c r="C9095" s="86" t="s">
        <v>858</v>
      </c>
      <c r="D9095" s="86" t="s">
        <v>859</v>
      </c>
      <c r="F9095" s="97">
        <v>0</v>
      </c>
    </row>
    <row r="9096" spans="1:6">
      <c r="A9096" s="96" t="s">
        <v>71</v>
      </c>
      <c r="B9096" s="86" t="s">
        <v>217</v>
      </c>
      <c r="C9096" s="86" t="s">
        <v>860</v>
      </c>
      <c r="D9096" s="86" t="s">
        <v>861</v>
      </c>
      <c r="F9096" s="97">
        <v>0</v>
      </c>
    </row>
    <row r="9097" spans="1:6">
      <c r="A9097" s="96" t="s">
        <v>71</v>
      </c>
      <c r="B9097" s="86" t="s">
        <v>217</v>
      </c>
      <c r="C9097" s="86" t="s">
        <v>862</v>
      </c>
      <c r="D9097" s="86" t="s">
        <v>863</v>
      </c>
      <c r="F9097" s="97">
        <v>0</v>
      </c>
    </row>
    <row r="9098" spans="1:6">
      <c r="A9098" s="96" t="s">
        <v>71</v>
      </c>
      <c r="B9098" s="86" t="s">
        <v>217</v>
      </c>
      <c r="C9098" s="86" t="s">
        <v>864</v>
      </c>
      <c r="D9098" s="86" t="s">
        <v>865</v>
      </c>
      <c r="F9098" s="97">
        <v>0</v>
      </c>
    </row>
    <row r="9099" spans="1:6">
      <c r="A9099" s="96" t="s">
        <v>71</v>
      </c>
      <c r="B9099" s="86" t="s">
        <v>217</v>
      </c>
      <c r="C9099" s="86" t="s">
        <v>866</v>
      </c>
      <c r="D9099" s="86" t="s">
        <v>867</v>
      </c>
      <c r="F9099" s="98">
        <v>2</v>
      </c>
    </row>
    <row r="9100" spans="1:6">
      <c r="A9100" s="96" t="s">
        <v>71</v>
      </c>
      <c r="B9100" s="86" t="s">
        <v>217</v>
      </c>
      <c r="C9100" s="86" t="s">
        <v>868</v>
      </c>
      <c r="D9100" s="86" t="s">
        <v>869</v>
      </c>
      <c r="F9100" s="97">
        <v>0</v>
      </c>
    </row>
    <row r="9101" spans="1:6">
      <c r="A9101" s="96" t="s">
        <v>71</v>
      </c>
      <c r="B9101" s="86" t="s">
        <v>217</v>
      </c>
      <c r="C9101" s="86" t="s">
        <v>870</v>
      </c>
      <c r="D9101" s="86" t="s">
        <v>871</v>
      </c>
      <c r="F9101" s="97">
        <v>0</v>
      </c>
    </row>
    <row r="9102" spans="1:6">
      <c r="A9102" s="96" t="s">
        <v>71</v>
      </c>
      <c r="B9102" s="86" t="s">
        <v>217</v>
      </c>
      <c r="C9102" s="86" t="s">
        <v>872</v>
      </c>
      <c r="D9102" s="86" t="s">
        <v>873</v>
      </c>
      <c r="F9102" s="97">
        <v>0</v>
      </c>
    </row>
    <row r="9103" spans="1:6">
      <c r="A9103" s="96" t="s">
        <v>71</v>
      </c>
      <c r="B9103" s="86" t="s">
        <v>217</v>
      </c>
      <c r="C9103" s="86" t="s">
        <v>874</v>
      </c>
      <c r="D9103" s="86" t="s">
        <v>875</v>
      </c>
      <c r="F9103" s="97">
        <v>0</v>
      </c>
    </row>
    <row r="9104" spans="1:6">
      <c r="A9104" s="96" t="s">
        <v>71</v>
      </c>
      <c r="B9104" s="86" t="s">
        <v>217</v>
      </c>
      <c r="C9104" s="86" t="s">
        <v>876</v>
      </c>
      <c r="D9104" s="86" t="s">
        <v>877</v>
      </c>
      <c r="F9104" s="97">
        <v>0</v>
      </c>
    </row>
    <row r="9105" spans="1:6">
      <c r="A9105" s="96" t="s">
        <v>71</v>
      </c>
      <c r="B9105" s="86" t="s">
        <v>217</v>
      </c>
      <c r="C9105" s="86" t="s">
        <v>878</v>
      </c>
      <c r="D9105" s="86" t="s">
        <v>879</v>
      </c>
      <c r="F9105" s="97">
        <v>0</v>
      </c>
    </row>
    <row r="9106" spans="1:6">
      <c r="A9106" s="96" t="s">
        <v>71</v>
      </c>
      <c r="B9106" s="86" t="s">
        <v>217</v>
      </c>
      <c r="C9106" s="86" t="s">
        <v>880</v>
      </c>
      <c r="D9106" s="86" t="s">
        <v>881</v>
      </c>
      <c r="F9106" s="97">
        <v>0</v>
      </c>
    </row>
    <row r="9107" spans="1:6">
      <c r="A9107" s="96" t="s">
        <v>71</v>
      </c>
      <c r="B9107" s="86" t="s">
        <v>217</v>
      </c>
      <c r="C9107" s="86" t="s">
        <v>882</v>
      </c>
      <c r="D9107" s="86" t="s">
        <v>883</v>
      </c>
      <c r="F9107" s="97">
        <v>0</v>
      </c>
    </row>
    <row r="9108" spans="1:6">
      <c r="A9108" s="96" t="s">
        <v>71</v>
      </c>
      <c r="B9108" s="86" t="s">
        <v>217</v>
      </c>
      <c r="C9108" s="86" t="s">
        <v>884</v>
      </c>
      <c r="D9108" s="86" t="s">
        <v>885</v>
      </c>
      <c r="F9108" s="97">
        <v>0</v>
      </c>
    </row>
    <row r="9109" spans="1:6">
      <c r="A9109" s="96" t="s">
        <v>71</v>
      </c>
      <c r="B9109" s="86" t="s">
        <v>217</v>
      </c>
      <c r="C9109" s="86" t="s">
        <v>886</v>
      </c>
      <c r="D9109" s="86" t="s">
        <v>887</v>
      </c>
      <c r="F9109" s="97">
        <v>0</v>
      </c>
    </row>
    <row r="9110" spans="1:6">
      <c r="A9110" s="96" t="s">
        <v>71</v>
      </c>
      <c r="B9110" s="86" t="s">
        <v>217</v>
      </c>
      <c r="C9110" s="86" t="s">
        <v>888</v>
      </c>
      <c r="D9110" s="86" t="s">
        <v>889</v>
      </c>
      <c r="F9110" s="97">
        <v>0</v>
      </c>
    </row>
    <row r="9111" spans="1:6">
      <c r="A9111" s="96" t="s">
        <v>71</v>
      </c>
      <c r="B9111" s="86" t="s">
        <v>217</v>
      </c>
      <c r="C9111" s="86" t="s">
        <v>890</v>
      </c>
      <c r="D9111" s="86" t="s">
        <v>891</v>
      </c>
      <c r="F9111" s="97">
        <v>0</v>
      </c>
    </row>
    <row r="9112" spans="1:6">
      <c r="A9112" s="96" t="s">
        <v>71</v>
      </c>
      <c r="B9112" s="86" t="s">
        <v>217</v>
      </c>
      <c r="C9112" s="86" t="s">
        <v>892</v>
      </c>
      <c r="D9112" s="86" t="s">
        <v>893</v>
      </c>
      <c r="F9112" s="97">
        <v>0</v>
      </c>
    </row>
    <row r="9113" spans="1:6">
      <c r="A9113" s="96" t="s">
        <v>71</v>
      </c>
      <c r="B9113" s="86" t="s">
        <v>217</v>
      </c>
      <c r="C9113" s="86" t="s">
        <v>895</v>
      </c>
      <c r="D9113" s="86" t="s">
        <v>896</v>
      </c>
      <c r="F9113" s="97">
        <v>0</v>
      </c>
    </row>
    <row r="9114" spans="1:6">
      <c r="A9114" s="96" t="s">
        <v>71</v>
      </c>
      <c r="B9114" s="86" t="s">
        <v>217</v>
      </c>
      <c r="C9114" s="86" t="s">
        <v>898</v>
      </c>
      <c r="D9114" s="86" t="s">
        <v>899</v>
      </c>
      <c r="F9114" s="97">
        <v>0</v>
      </c>
    </row>
    <row r="9115" spans="1:6">
      <c r="A9115" s="96" t="s">
        <v>71</v>
      </c>
      <c r="B9115" s="86" t="s">
        <v>217</v>
      </c>
      <c r="C9115" s="86" t="s">
        <v>900</v>
      </c>
      <c r="D9115" s="86" t="s">
        <v>901</v>
      </c>
      <c r="F9115" s="97">
        <v>0</v>
      </c>
    </row>
    <row r="9116" spans="1:6">
      <c r="A9116" s="96" t="s">
        <v>71</v>
      </c>
      <c r="B9116" s="86" t="s">
        <v>217</v>
      </c>
      <c r="C9116" s="86" t="s">
        <v>902</v>
      </c>
      <c r="D9116" s="86" t="s">
        <v>903</v>
      </c>
      <c r="F9116" s="97">
        <v>0</v>
      </c>
    </row>
    <row r="9117" spans="1:6">
      <c r="A9117" s="96" t="s">
        <v>71</v>
      </c>
      <c r="B9117" s="86" t="s">
        <v>217</v>
      </c>
      <c r="C9117" s="86" t="s">
        <v>904</v>
      </c>
      <c r="D9117" s="86" t="s">
        <v>905</v>
      </c>
      <c r="F9117" s="97">
        <v>0</v>
      </c>
    </row>
    <row r="9118" spans="1:6">
      <c r="A9118" s="96" t="s">
        <v>71</v>
      </c>
      <c r="B9118" s="86" t="s">
        <v>217</v>
      </c>
      <c r="C9118" s="86" t="s">
        <v>906</v>
      </c>
      <c r="D9118" s="86" t="s">
        <v>907</v>
      </c>
      <c r="F9118" s="97">
        <v>0</v>
      </c>
    </row>
    <row r="9119" spans="1:6">
      <c r="A9119" s="96" t="s">
        <v>71</v>
      </c>
      <c r="B9119" s="86" t="s">
        <v>217</v>
      </c>
      <c r="C9119" s="86" t="s">
        <v>908</v>
      </c>
      <c r="D9119" s="86" t="s">
        <v>909</v>
      </c>
      <c r="F9119" s="97">
        <v>0</v>
      </c>
    </row>
    <row r="9120" spans="1:6">
      <c r="A9120" s="96" t="s">
        <v>71</v>
      </c>
      <c r="B9120" s="86" t="s">
        <v>217</v>
      </c>
      <c r="C9120" s="86" t="s">
        <v>910</v>
      </c>
      <c r="D9120" s="86" t="s">
        <v>911</v>
      </c>
      <c r="F9120" s="98">
        <v>1</v>
      </c>
    </row>
    <row r="9121" spans="1:6">
      <c r="A9121" s="96" t="s">
        <v>71</v>
      </c>
      <c r="B9121" s="86" t="s">
        <v>217</v>
      </c>
      <c r="C9121" s="86" t="s">
        <v>912</v>
      </c>
      <c r="D9121" s="86" t="s">
        <v>913</v>
      </c>
      <c r="F9121" s="97">
        <v>0</v>
      </c>
    </row>
    <row r="9122" spans="1:6">
      <c r="A9122" s="96" t="s">
        <v>71</v>
      </c>
      <c r="B9122" s="86" t="s">
        <v>217</v>
      </c>
      <c r="C9122" s="86" t="s">
        <v>914</v>
      </c>
      <c r="D9122" s="86" t="s">
        <v>915</v>
      </c>
      <c r="F9122" s="97">
        <v>0</v>
      </c>
    </row>
    <row r="9123" spans="1:6">
      <c r="A9123" s="96" t="s">
        <v>71</v>
      </c>
      <c r="B9123" s="86" t="s">
        <v>217</v>
      </c>
      <c r="C9123" s="86" t="s">
        <v>916</v>
      </c>
      <c r="D9123" s="86" t="s">
        <v>917</v>
      </c>
      <c r="F9123" s="97">
        <v>0</v>
      </c>
    </row>
    <row r="9124" spans="1:6">
      <c r="A9124" s="96" t="s">
        <v>71</v>
      </c>
      <c r="B9124" s="86" t="s">
        <v>217</v>
      </c>
      <c r="C9124" s="86" t="s">
        <v>918</v>
      </c>
      <c r="D9124" s="86" t="s">
        <v>919</v>
      </c>
      <c r="F9124" s="97">
        <v>0</v>
      </c>
    </row>
    <row r="9125" spans="1:6">
      <c r="A9125" s="96" t="s">
        <v>71</v>
      </c>
      <c r="B9125" s="86" t="s">
        <v>217</v>
      </c>
      <c r="C9125" s="86" t="s">
        <v>920</v>
      </c>
      <c r="D9125" s="86" t="s">
        <v>921</v>
      </c>
      <c r="F9125" s="98">
        <v>1</v>
      </c>
    </row>
    <row r="9126" spans="1:6">
      <c r="A9126" s="96" t="s">
        <v>71</v>
      </c>
      <c r="B9126" s="86" t="s">
        <v>217</v>
      </c>
      <c r="C9126" s="86" t="s">
        <v>922</v>
      </c>
      <c r="D9126" s="86" t="s">
        <v>923</v>
      </c>
      <c r="F9126" s="97">
        <v>0</v>
      </c>
    </row>
    <row r="9127" spans="1:6">
      <c r="A9127" s="96" t="s">
        <v>71</v>
      </c>
      <c r="B9127" s="86" t="s">
        <v>217</v>
      </c>
      <c r="C9127" s="86" t="s">
        <v>924</v>
      </c>
      <c r="D9127" s="86" t="s">
        <v>925</v>
      </c>
      <c r="F9127" s="97">
        <v>0</v>
      </c>
    </row>
    <row r="9128" spans="1:6">
      <c r="A9128" s="96" t="s">
        <v>71</v>
      </c>
      <c r="B9128" s="86" t="s">
        <v>217</v>
      </c>
      <c r="C9128" s="86" t="s">
        <v>926</v>
      </c>
      <c r="D9128" s="86" t="s">
        <v>927</v>
      </c>
      <c r="F9128" s="97">
        <v>0</v>
      </c>
    </row>
    <row r="9129" spans="1:6">
      <c r="A9129" s="96" t="s">
        <v>71</v>
      </c>
      <c r="B9129" s="86" t="s">
        <v>217</v>
      </c>
      <c r="C9129" s="86" t="s">
        <v>928</v>
      </c>
      <c r="D9129" s="86" t="s">
        <v>929</v>
      </c>
      <c r="F9129" s="97">
        <v>0</v>
      </c>
    </row>
    <row r="9130" spans="1:6">
      <c r="A9130" s="96" t="s">
        <v>71</v>
      </c>
      <c r="B9130" s="86" t="s">
        <v>217</v>
      </c>
      <c r="C9130" s="86" t="s">
        <v>930</v>
      </c>
      <c r="D9130" s="86" t="s">
        <v>931</v>
      </c>
      <c r="F9130" s="97">
        <v>0</v>
      </c>
    </row>
    <row r="9131" spans="1:6">
      <c r="A9131" s="96" t="s">
        <v>71</v>
      </c>
      <c r="B9131" s="86" t="s">
        <v>217</v>
      </c>
      <c r="C9131" s="86" t="s">
        <v>932</v>
      </c>
      <c r="D9131" s="86" t="s">
        <v>933</v>
      </c>
      <c r="F9131" s="97">
        <v>0</v>
      </c>
    </row>
    <row r="9132" spans="1:6">
      <c r="A9132" s="96" t="s">
        <v>71</v>
      </c>
      <c r="B9132" s="86" t="s">
        <v>217</v>
      </c>
      <c r="C9132" s="86" t="s">
        <v>934</v>
      </c>
      <c r="D9132" s="86" t="s">
        <v>391</v>
      </c>
      <c r="F9132" s="97">
        <v>0</v>
      </c>
    </row>
    <row r="9133" spans="1:6">
      <c r="A9133" s="96" t="s">
        <v>71</v>
      </c>
      <c r="B9133" s="86" t="s">
        <v>217</v>
      </c>
      <c r="C9133" s="86" t="s">
        <v>935</v>
      </c>
      <c r="D9133" s="86" t="s">
        <v>936</v>
      </c>
      <c r="F9133" s="97">
        <v>0</v>
      </c>
    </row>
    <row r="9134" spans="1:6">
      <c r="A9134" s="96" t="s">
        <v>71</v>
      </c>
      <c r="B9134" s="86" t="s">
        <v>217</v>
      </c>
      <c r="C9134" s="86" t="s">
        <v>937</v>
      </c>
      <c r="D9134" s="86" t="s">
        <v>938</v>
      </c>
      <c r="F9134" s="97">
        <v>0</v>
      </c>
    </row>
    <row r="9135" spans="1:6">
      <c r="A9135" s="96" t="s">
        <v>71</v>
      </c>
      <c r="B9135" s="86" t="s">
        <v>217</v>
      </c>
      <c r="C9135" s="86" t="s">
        <v>939</v>
      </c>
      <c r="D9135" s="86" t="s">
        <v>940</v>
      </c>
      <c r="F9135" s="97">
        <v>0</v>
      </c>
    </row>
    <row r="9136" spans="1:6">
      <c r="A9136" s="96" t="s">
        <v>71</v>
      </c>
      <c r="B9136" s="86" t="s">
        <v>217</v>
      </c>
      <c r="C9136" s="86" t="s">
        <v>941</v>
      </c>
      <c r="D9136" s="86" t="s">
        <v>942</v>
      </c>
      <c r="F9136" s="97">
        <v>0</v>
      </c>
    </row>
    <row r="9137" spans="1:6">
      <c r="A9137" s="96" t="s">
        <v>71</v>
      </c>
      <c r="B9137" s="86" t="s">
        <v>217</v>
      </c>
      <c r="C9137" s="86" t="s">
        <v>943</v>
      </c>
      <c r="D9137" s="86" t="s">
        <v>944</v>
      </c>
      <c r="F9137" s="97">
        <v>0</v>
      </c>
    </row>
    <row r="9138" spans="1:6">
      <c r="A9138" s="96" t="s">
        <v>71</v>
      </c>
      <c r="B9138" s="86" t="s">
        <v>217</v>
      </c>
      <c r="C9138" s="86" t="s">
        <v>945</v>
      </c>
      <c r="D9138" s="86" t="s">
        <v>946</v>
      </c>
      <c r="F9138" s="97">
        <v>0</v>
      </c>
    </row>
    <row r="9139" spans="1:6">
      <c r="A9139" s="96" t="s">
        <v>71</v>
      </c>
      <c r="B9139" s="86" t="s">
        <v>217</v>
      </c>
      <c r="C9139" s="86" t="s">
        <v>947</v>
      </c>
      <c r="D9139" s="86" t="s">
        <v>948</v>
      </c>
      <c r="F9139" s="97">
        <v>0</v>
      </c>
    </row>
    <row r="9140" spans="1:6">
      <c r="A9140" s="96" t="s">
        <v>71</v>
      </c>
      <c r="B9140" s="86" t="s">
        <v>217</v>
      </c>
      <c r="C9140" s="86" t="s">
        <v>949</v>
      </c>
      <c r="D9140" s="86" t="s">
        <v>950</v>
      </c>
      <c r="F9140" s="97">
        <v>0</v>
      </c>
    </row>
    <row r="9141" spans="1:6">
      <c r="A9141" s="96" t="s">
        <v>71</v>
      </c>
      <c r="B9141" s="86" t="s">
        <v>217</v>
      </c>
      <c r="C9141" s="86" t="s">
        <v>951</v>
      </c>
      <c r="D9141" s="86" t="s">
        <v>952</v>
      </c>
      <c r="F9141" s="97">
        <v>0</v>
      </c>
    </row>
    <row r="9142" spans="1:6">
      <c r="A9142" s="96" t="s">
        <v>71</v>
      </c>
      <c r="B9142" s="86" t="s">
        <v>217</v>
      </c>
      <c r="C9142" s="86" t="s">
        <v>954</v>
      </c>
      <c r="D9142" s="86" t="s">
        <v>955</v>
      </c>
      <c r="F9142" s="97">
        <v>0</v>
      </c>
    </row>
    <row r="9143" spans="1:6">
      <c r="A9143" s="96" t="s">
        <v>71</v>
      </c>
      <c r="B9143" s="86" t="s">
        <v>217</v>
      </c>
      <c r="C9143" s="86" t="s">
        <v>956</v>
      </c>
      <c r="D9143" s="86" t="s">
        <v>957</v>
      </c>
      <c r="F9143" s="98">
        <v>1</v>
      </c>
    </row>
    <row r="9144" spans="1:6">
      <c r="A9144" s="96" t="s">
        <v>71</v>
      </c>
      <c r="B9144" s="86" t="s">
        <v>217</v>
      </c>
      <c r="C9144" s="86" t="s">
        <v>958</v>
      </c>
      <c r="D9144" s="86" t="s">
        <v>959</v>
      </c>
      <c r="F9144" s="97">
        <v>0</v>
      </c>
    </row>
    <row r="9145" spans="1:6">
      <c r="A9145" s="96" t="s">
        <v>71</v>
      </c>
      <c r="B9145" s="86" t="s">
        <v>217</v>
      </c>
      <c r="C9145" s="86" t="s">
        <v>960</v>
      </c>
      <c r="D9145" s="86" t="s">
        <v>961</v>
      </c>
      <c r="F9145" s="97">
        <v>0</v>
      </c>
    </row>
    <row r="9146" spans="1:6">
      <c r="A9146" s="96" t="s">
        <v>71</v>
      </c>
      <c r="B9146" s="86" t="s">
        <v>217</v>
      </c>
      <c r="C9146" s="86" t="s">
        <v>962</v>
      </c>
      <c r="D9146" s="86" t="s">
        <v>963</v>
      </c>
      <c r="F9146" s="97">
        <v>0</v>
      </c>
    </row>
    <row r="9147" spans="1:6">
      <c r="A9147" s="96" t="s">
        <v>71</v>
      </c>
      <c r="B9147" s="86" t="s">
        <v>217</v>
      </c>
      <c r="C9147" s="86" t="s">
        <v>964</v>
      </c>
      <c r="D9147" s="86" t="s">
        <v>965</v>
      </c>
      <c r="F9147" s="97">
        <v>0</v>
      </c>
    </row>
    <row r="9148" spans="1:6">
      <c r="A9148" s="96" t="s">
        <v>71</v>
      </c>
      <c r="B9148" s="86" t="s">
        <v>217</v>
      </c>
      <c r="C9148" s="86" t="s">
        <v>966</v>
      </c>
      <c r="D9148" s="86" t="s">
        <v>967</v>
      </c>
      <c r="F9148" s="97">
        <v>0</v>
      </c>
    </row>
    <row r="9149" spans="1:6">
      <c r="A9149" s="96" t="s">
        <v>71</v>
      </c>
      <c r="B9149" s="86" t="s">
        <v>217</v>
      </c>
      <c r="C9149" s="86" t="s">
        <v>968</v>
      </c>
      <c r="D9149" s="86" t="s">
        <v>969</v>
      </c>
      <c r="F9149" s="97">
        <v>0</v>
      </c>
    </row>
    <row r="9150" spans="1:6">
      <c r="A9150" s="96" t="s">
        <v>71</v>
      </c>
      <c r="B9150" s="86" t="s">
        <v>217</v>
      </c>
      <c r="C9150" s="86" t="s">
        <v>970</v>
      </c>
      <c r="D9150" s="86" t="s">
        <v>971</v>
      </c>
      <c r="F9150" s="97">
        <v>0</v>
      </c>
    </row>
    <row r="9151" spans="1:6">
      <c r="A9151" s="96" t="s">
        <v>71</v>
      </c>
      <c r="B9151" s="86" t="s">
        <v>217</v>
      </c>
      <c r="C9151" s="86" t="s">
        <v>972</v>
      </c>
      <c r="D9151" s="86" t="s">
        <v>973</v>
      </c>
      <c r="F9151" s="97">
        <v>0</v>
      </c>
    </row>
    <row r="9152" spans="1:6">
      <c r="A9152" s="96" t="s">
        <v>71</v>
      </c>
      <c r="B9152" s="86" t="s">
        <v>217</v>
      </c>
      <c r="C9152" s="86" t="s">
        <v>974</v>
      </c>
      <c r="D9152" s="86" t="s">
        <v>975</v>
      </c>
      <c r="F9152" s="97">
        <v>0</v>
      </c>
    </row>
    <row r="9153" spans="1:6">
      <c r="A9153" s="96" t="s">
        <v>71</v>
      </c>
      <c r="B9153" s="86" t="s">
        <v>217</v>
      </c>
      <c r="C9153" s="86" t="s">
        <v>976</v>
      </c>
      <c r="D9153" s="86" t="s">
        <v>977</v>
      </c>
      <c r="F9153" s="97">
        <v>0</v>
      </c>
    </row>
    <row r="9154" spans="1:6">
      <c r="A9154" s="96" t="s">
        <v>71</v>
      </c>
      <c r="B9154" s="86" t="s">
        <v>217</v>
      </c>
      <c r="C9154" s="86" t="s">
        <v>978</v>
      </c>
      <c r="D9154" s="86" t="s">
        <v>979</v>
      </c>
      <c r="F9154" s="97">
        <v>0</v>
      </c>
    </row>
    <row r="9155" spans="1:6">
      <c r="A9155" s="96" t="s">
        <v>71</v>
      </c>
      <c r="B9155" s="86" t="s">
        <v>217</v>
      </c>
      <c r="C9155" s="86" t="s">
        <v>980</v>
      </c>
      <c r="D9155" s="86" t="s">
        <v>981</v>
      </c>
      <c r="F9155" s="97">
        <v>0</v>
      </c>
    </row>
    <row r="9156" spans="1:6">
      <c r="A9156" s="96" t="s">
        <v>71</v>
      </c>
      <c r="B9156" s="86" t="s">
        <v>217</v>
      </c>
      <c r="C9156" s="86" t="s">
        <v>983</v>
      </c>
      <c r="D9156" s="86" t="s">
        <v>984</v>
      </c>
      <c r="F9156" s="97">
        <v>0</v>
      </c>
    </row>
    <row r="9157" spans="1:6">
      <c r="A9157" s="96" t="s">
        <v>71</v>
      </c>
      <c r="B9157" s="86" t="s">
        <v>217</v>
      </c>
      <c r="C9157" s="86" t="s">
        <v>985</v>
      </c>
      <c r="D9157" s="86" t="s">
        <v>986</v>
      </c>
      <c r="F9157" s="97">
        <v>0</v>
      </c>
    </row>
    <row r="9158" spans="1:6">
      <c r="A9158" s="96" t="s">
        <v>71</v>
      </c>
      <c r="B9158" s="86" t="s">
        <v>217</v>
      </c>
      <c r="C9158" s="86" t="s">
        <v>987</v>
      </c>
      <c r="D9158" s="86" t="s">
        <v>988</v>
      </c>
      <c r="F9158" s="97">
        <v>0</v>
      </c>
    </row>
    <row r="9159" spans="1:6">
      <c r="A9159" s="96" t="s">
        <v>71</v>
      </c>
      <c r="B9159" s="86" t="s">
        <v>217</v>
      </c>
      <c r="C9159" s="86" t="s">
        <v>989</v>
      </c>
      <c r="D9159" s="86" t="s">
        <v>990</v>
      </c>
      <c r="F9159" s="97">
        <v>0</v>
      </c>
    </row>
    <row r="9160" spans="1:6">
      <c r="A9160" s="96" t="s">
        <v>71</v>
      </c>
      <c r="B9160" s="86" t="s">
        <v>217</v>
      </c>
      <c r="C9160" s="86" t="s">
        <v>991</v>
      </c>
      <c r="D9160" s="86" t="s">
        <v>992</v>
      </c>
      <c r="F9160" s="97">
        <v>0</v>
      </c>
    </row>
    <row r="9161" spans="1:6">
      <c r="A9161" s="96" t="s">
        <v>71</v>
      </c>
      <c r="B9161" s="86" t="s">
        <v>217</v>
      </c>
      <c r="C9161" s="86" t="s">
        <v>993</v>
      </c>
      <c r="D9161" s="86" t="s">
        <v>2216</v>
      </c>
      <c r="F9161" s="97">
        <v>0</v>
      </c>
    </row>
    <row r="9162" spans="1:6">
      <c r="A9162" s="96" t="s">
        <v>71</v>
      </c>
      <c r="B9162" s="86" t="s">
        <v>217</v>
      </c>
      <c r="C9162" s="86" t="s">
        <v>995</v>
      </c>
      <c r="D9162" s="86" t="s">
        <v>996</v>
      </c>
      <c r="F9162" s="98">
        <v>1</v>
      </c>
    </row>
    <row r="9163" spans="1:6">
      <c r="A9163" s="96" t="s">
        <v>71</v>
      </c>
      <c r="B9163" s="86" t="s">
        <v>217</v>
      </c>
      <c r="C9163" s="86" t="s">
        <v>997</v>
      </c>
      <c r="D9163" s="86" t="s">
        <v>998</v>
      </c>
      <c r="F9163" s="97">
        <v>0</v>
      </c>
    </row>
    <row r="9164" spans="1:6">
      <c r="A9164" s="96" t="s">
        <v>71</v>
      </c>
      <c r="B9164" s="86" t="s">
        <v>217</v>
      </c>
      <c r="C9164" s="86" t="s">
        <v>1000</v>
      </c>
      <c r="D9164" s="86" t="s">
        <v>1001</v>
      </c>
      <c r="F9164" s="97">
        <v>0</v>
      </c>
    </row>
    <row r="9165" spans="1:6">
      <c r="A9165" s="96" t="s">
        <v>71</v>
      </c>
      <c r="B9165" s="86" t="s">
        <v>217</v>
      </c>
      <c r="C9165" s="86" t="s">
        <v>1002</v>
      </c>
      <c r="D9165" s="86" t="s">
        <v>1003</v>
      </c>
      <c r="F9165" s="97">
        <v>0</v>
      </c>
    </row>
    <row r="9166" spans="1:6">
      <c r="A9166" s="96" t="s">
        <v>71</v>
      </c>
      <c r="B9166" s="86" t="s">
        <v>217</v>
      </c>
      <c r="C9166" s="86" t="s">
        <v>1004</v>
      </c>
      <c r="D9166" s="86" t="s">
        <v>1005</v>
      </c>
      <c r="F9166" s="97">
        <v>0</v>
      </c>
    </row>
    <row r="9167" spans="1:6">
      <c r="A9167" s="96" t="s">
        <v>71</v>
      </c>
      <c r="B9167" s="86" t="s">
        <v>217</v>
      </c>
      <c r="C9167" s="86" t="s">
        <v>1006</v>
      </c>
      <c r="D9167" s="86" t="s">
        <v>1007</v>
      </c>
      <c r="F9167" s="97">
        <v>0</v>
      </c>
    </row>
    <row r="9168" spans="1:6">
      <c r="A9168" s="96" t="s">
        <v>71</v>
      </c>
      <c r="B9168" s="86" t="s">
        <v>217</v>
      </c>
      <c r="C9168" s="86" t="s">
        <v>1008</v>
      </c>
      <c r="D9168" s="86" t="s">
        <v>1009</v>
      </c>
      <c r="F9168" s="97">
        <v>0</v>
      </c>
    </row>
    <row r="9169" spans="1:6">
      <c r="A9169" s="96" t="s">
        <v>71</v>
      </c>
      <c r="B9169" s="86" t="s">
        <v>217</v>
      </c>
      <c r="C9169" s="86" t="s">
        <v>1010</v>
      </c>
      <c r="D9169" s="86" t="s">
        <v>1011</v>
      </c>
      <c r="F9169" s="97">
        <v>0</v>
      </c>
    </row>
    <row r="9170" spans="1:6">
      <c r="A9170" s="96" t="s">
        <v>71</v>
      </c>
      <c r="B9170" s="86" t="s">
        <v>217</v>
      </c>
      <c r="C9170" s="86" t="s">
        <v>1012</v>
      </c>
      <c r="D9170" s="86" t="s">
        <v>1013</v>
      </c>
      <c r="F9170" s="97">
        <v>0</v>
      </c>
    </row>
    <row r="9171" spans="1:6">
      <c r="A9171" s="96" t="s">
        <v>71</v>
      </c>
      <c r="B9171" s="86" t="s">
        <v>217</v>
      </c>
      <c r="C9171" s="86" t="s">
        <v>1014</v>
      </c>
      <c r="D9171" s="86" t="s">
        <v>1015</v>
      </c>
      <c r="F9171" s="97">
        <v>0</v>
      </c>
    </row>
    <row r="9172" spans="1:6">
      <c r="A9172" s="96" t="s">
        <v>71</v>
      </c>
      <c r="B9172" s="86" t="s">
        <v>217</v>
      </c>
      <c r="C9172" s="86" t="s">
        <v>1016</v>
      </c>
      <c r="D9172" s="86" t="s">
        <v>1017</v>
      </c>
      <c r="F9172" s="97">
        <v>0</v>
      </c>
    </row>
    <row r="9173" spans="1:6">
      <c r="A9173" s="96" t="s">
        <v>71</v>
      </c>
      <c r="B9173" s="86" t="s">
        <v>217</v>
      </c>
      <c r="C9173" s="86" t="s">
        <v>1018</v>
      </c>
      <c r="D9173" s="86" t="s">
        <v>1019</v>
      </c>
      <c r="F9173" s="97">
        <v>0</v>
      </c>
    </row>
    <row r="9174" spans="1:6">
      <c r="A9174" s="96" t="s">
        <v>71</v>
      </c>
      <c r="B9174" s="86" t="s">
        <v>217</v>
      </c>
      <c r="C9174" s="86" t="s">
        <v>1020</v>
      </c>
      <c r="D9174" s="86" t="s">
        <v>1021</v>
      </c>
      <c r="F9174" s="97">
        <v>0</v>
      </c>
    </row>
    <row r="9175" spans="1:6">
      <c r="A9175" s="96" t="s">
        <v>71</v>
      </c>
      <c r="B9175" s="86" t="s">
        <v>217</v>
      </c>
      <c r="C9175" s="86" t="s">
        <v>1022</v>
      </c>
      <c r="D9175" s="86" t="s">
        <v>1023</v>
      </c>
      <c r="F9175" s="97">
        <v>0</v>
      </c>
    </row>
    <row r="9176" spans="1:6">
      <c r="A9176" s="96" t="s">
        <v>71</v>
      </c>
      <c r="B9176" s="86" t="s">
        <v>217</v>
      </c>
      <c r="C9176" s="86" t="s">
        <v>1024</v>
      </c>
      <c r="D9176" s="86" t="s">
        <v>1025</v>
      </c>
      <c r="F9176" s="97">
        <v>0</v>
      </c>
    </row>
    <row r="9177" spans="1:6">
      <c r="A9177" s="96" t="s">
        <v>71</v>
      </c>
      <c r="B9177" s="86" t="s">
        <v>217</v>
      </c>
      <c r="C9177" s="86" t="s">
        <v>1026</v>
      </c>
      <c r="D9177" s="86" t="s">
        <v>1027</v>
      </c>
      <c r="F9177" s="97">
        <v>0</v>
      </c>
    </row>
    <row r="9178" spans="1:6">
      <c r="A9178" s="96" t="s">
        <v>71</v>
      </c>
      <c r="B9178" s="86" t="s">
        <v>217</v>
      </c>
      <c r="C9178" s="86" t="s">
        <v>1028</v>
      </c>
      <c r="D9178" s="86" t="s">
        <v>1029</v>
      </c>
      <c r="F9178" s="97">
        <v>0</v>
      </c>
    </row>
    <row r="9179" spans="1:6">
      <c r="A9179" s="96" t="s">
        <v>71</v>
      </c>
      <c r="B9179" s="86" t="s">
        <v>217</v>
      </c>
      <c r="C9179" s="86" t="s">
        <v>1030</v>
      </c>
      <c r="D9179" s="86" t="s">
        <v>1031</v>
      </c>
      <c r="F9179" s="97">
        <v>0</v>
      </c>
    </row>
    <row r="9180" spans="1:6">
      <c r="A9180" s="96" t="s">
        <v>71</v>
      </c>
      <c r="B9180" s="86" t="s">
        <v>217</v>
      </c>
      <c r="C9180" s="86" t="s">
        <v>1032</v>
      </c>
      <c r="D9180" s="86" t="s">
        <v>1033</v>
      </c>
      <c r="F9180" s="97">
        <v>0</v>
      </c>
    </row>
    <row r="9181" spans="1:6">
      <c r="A9181" s="96" t="s">
        <v>71</v>
      </c>
      <c r="B9181" s="86" t="s">
        <v>217</v>
      </c>
      <c r="C9181" s="86" t="s">
        <v>1034</v>
      </c>
      <c r="D9181" s="86" t="s">
        <v>1035</v>
      </c>
      <c r="F9181" s="97">
        <v>0</v>
      </c>
    </row>
    <row r="9182" spans="1:6">
      <c r="A9182" s="96" t="s">
        <v>71</v>
      </c>
      <c r="B9182" s="86" t="s">
        <v>217</v>
      </c>
      <c r="C9182" s="86" t="s">
        <v>1036</v>
      </c>
      <c r="D9182" s="86" t="s">
        <v>1037</v>
      </c>
      <c r="F9182" s="97">
        <v>0</v>
      </c>
    </row>
    <row r="9183" spans="1:6">
      <c r="A9183" s="96" t="s">
        <v>71</v>
      </c>
      <c r="B9183" s="86" t="s">
        <v>217</v>
      </c>
      <c r="C9183" s="86" t="s">
        <v>1038</v>
      </c>
      <c r="D9183" s="86" t="s">
        <v>1039</v>
      </c>
      <c r="F9183" s="97">
        <v>0</v>
      </c>
    </row>
    <row r="9184" spans="1:6">
      <c r="A9184" s="96" t="s">
        <v>71</v>
      </c>
      <c r="B9184" s="86" t="s">
        <v>217</v>
      </c>
      <c r="C9184" s="86" t="s">
        <v>1040</v>
      </c>
      <c r="D9184" s="86" t="s">
        <v>1041</v>
      </c>
      <c r="F9184" s="97">
        <v>0</v>
      </c>
    </row>
    <row r="9185" spans="1:6">
      <c r="A9185" s="96" t="s">
        <v>71</v>
      </c>
      <c r="B9185" s="86" t="s">
        <v>217</v>
      </c>
      <c r="C9185" s="86" t="s">
        <v>1042</v>
      </c>
      <c r="D9185" s="86" t="s">
        <v>1043</v>
      </c>
      <c r="F9185" s="97">
        <v>0</v>
      </c>
    </row>
    <row r="9186" spans="1:6">
      <c r="A9186" s="96" t="s">
        <v>71</v>
      </c>
      <c r="B9186" s="86" t="s">
        <v>217</v>
      </c>
      <c r="C9186" s="86" t="s">
        <v>1044</v>
      </c>
      <c r="D9186" s="86" t="s">
        <v>1045</v>
      </c>
      <c r="F9186" s="97">
        <v>0</v>
      </c>
    </row>
    <row r="9187" spans="1:6">
      <c r="A9187" s="96" t="s">
        <v>71</v>
      </c>
      <c r="B9187" s="86" t="s">
        <v>217</v>
      </c>
      <c r="C9187" s="86" t="s">
        <v>1046</v>
      </c>
      <c r="D9187" s="86" t="s">
        <v>1047</v>
      </c>
      <c r="F9187" s="97">
        <v>0</v>
      </c>
    </row>
    <row r="9188" spans="1:6">
      <c r="A9188" s="96" t="s">
        <v>71</v>
      </c>
      <c r="B9188" s="86" t="s">
        <v>217</v>
      </c>
      <c r="C9188" s="86" t="s">
        <v>1048</v>
      </c>
      <c r="D9188" s="86" t="s">
        <v>1049</v>
      </c>
      <c r="F9188" s="97">
        <v>0</v>
      </c>
    </row>
    <row r="9189" spans="1:6">
      <c r="A9189" s="96" t="s">
        <v>71</v>
      </c>
      <c r="B9189" s="86" t="s">
        <v>217</v>
      </c>
      <c r="C9189" s="86" t="s">
        <v>1050</v>
      </c>
      <c r="D9189" s="86" t="s">
        <v>1051</v>
      </c>
      <c r="F9189" s="97">
        <v>0</v>
      </c>
    </row>
    <row r="9190" spans="1:6">
      <c r="A9190" s="96" t="s">
        <v>71</v>
      </c>
      <c r="B9190" s="86" t="s">
        <v>217</v>
      </c>
      <c r="C9190" s="86" t="s">
        <v>1052</v>
      </c>
      <c r="D9190" s="86" t="s">
        <v>1053</v>
      </c>
      <c r="F9190" s="97">
        <v>0</v>
      </c>
    </row>
    <row r="9191" spans="1:6">
      <c r="A9191" s="96" t="s">
        <v>71</v>
      </c>
      <c r="B9191" s="86" t="s">
        <v>217</v>
      </c>
      <c r="C9191" s="86" t="s">
        <v>1054</v>
      </c>
      <c r="D9191" s="86" t="s">
        <v>1055</v>
      </c>
      <c r="F9191" s="97">
        <v>0</v>
      </c>
    </row>
    <row r="9192" spans="1:6">
      <c r="A9192" s="96" t="s">
        <v>71</v>
      </c>
      <c r="B9192" s="86" t="s">
        <v>217</v>
      </c>
      <c r="C9192" s="86" t="s">
        <v>1056</v>
      </c>
      <c r="D9192" s="86" t="s">
        <v>1057</v>
      </c>
      <c r="F9192" s="97">
        <v>0</v>
      </c>
    </row>
    <row r="9193" spans="1:6">
      <c r="A9193" s="96" t="s">
        <v>71</v>
      </c>
      <c r="B9193" s="86" t="s">
        <v>217</v>
      </c>
      <c r="C9193" s="86" t="s">
        <v>1058</v>
      </c>
      <c r="D9193" s="86" t="s">
        <v>1059</v>
      </c>
      <c r="F9193" s="97">
        <v>0</v>
      </c>
    </row>
    <row r="9194" spans="1:6">
      <c r="A9194" s="96" t="s">
        <v>71</v>
      </c>
      <c r="B9194" s="86" t="s">
        <v>217</v>
      </c>
      <c r="C9194" s="86" t="s">
        <v>1060</v>
      </c>
      <c r="D9194" s="86" t="s">
        <v>1061</v>
      </c>
      <c r="F9194" s="97">
        <v>0</v>
      </c>
    </row>
    <row r="9195" spans="1:6">
      <c r="A9195" s="96" t="s">
        <v>71</v>
      </c>
      <c r="B9195" s="86" t="s">
        <v>217</v>
      </c>
      <c r="C9195" s="86" t="s">
        <v>1062</v>
      </c>
      <c r="D9195" s="86" t="s">
        <v>1063</v>
      </c>
      <c r="F9195" s="97">
        <v>0</v>
      </c>
    </row>
    <row r="9196" spans="1:6">
      <c r="A9196" s="96" t="s">
        <v>71</v>
      </c>
      <c r="B9196" s="86" t="s">
        <v>217</v>
      </c>
      <c r="C9196" s="86" t="s">
        <v>1064</v>
      </c>
      <c r="D9196" s="86" t="s">
        <v>1065</v>
      </c>
      <c r="F9196" s="97">
        <v>0</v>
      </c>
    </row>
    <row r="9197" spans="1:6">
      <c r="A9197" s="96" t="s">
        <v>71</v>
      </c>
      <c r="B9197" s="86" t="s">
        <v>217</v>
      </c>
      <c r="C9197" s="86" t="s">
        <v>1066</v>
      </c>
      <c r="D9197" s="86" t="s">
        <v>1067</v>
      </c>
      <c r="F9197" s="97">
        <v>0</v>
      </c>
    </row>
    <row r="9198" spans="1:6">
      <c r="A9198" s="96" t="s">
        <v>71</v>
      </c>
      <c r="B9198" s="86" t="s">
        <v>217</v>
      </c>
      <c r="C9198" s="86" t="s">
        <v>1068</v>
      </c>
      <c r="D9198" s="86" t="s">
        <v>1069</v>
      </c>
      <c r="F9198" s="97">
        <v>0</v>
      </c>
    </row>
    <row r="9199" spans="1:6">
      <c r="A9199" s="96" t="s">
        <v>71</v>
      </c>
      <c r="B9199" s="86" t="s">
        <v>217</v>
      </c>
      <c r="C9199" s="86" t="s">
        <v>1070</v>
      </c>
      <c r="D9199" s="86" t="s">
        <v>1071</v>
      </c>
      <c r="F9199" s="97">
        <v>0</v>
      </c>
    </row>
    <row r="9200" spans="1:6">
      <c r="A9200" s="96" t="s">
        <v>71</v>
      </c>
      <c r="B9200" s="86" t="s">
        <v>217</v>
      </c>
      <c r="C9200" s="86" t="s">
        <v>1072</v>
      </c>
      <c r="D9200" s="86" t="s">
        <v>1073</v>
      </c>
      <c r="F9200" s="97">
        <v>0</v>
      </c>
    </row>
    <row r="9201" spans="1:6">
      <c r="A9201" s="96" t="s">
        <v>71</v>
      </c>
      <c r="B9201" s="86" t="s">
        <v>217</v>
      </c>
      <c r="C9201" s="86" t="s">
        <v>1074</v>
      </c>
      <c r="D9201" s="86" t="s">
        <v>1075</v>
      </c>
      <c r="F9201" s="97">
        <v>0</v>
      </c>
    </row>
    <row r="9202" spans="1:6">
      <c r="A9202" s="96" t="s">
        <v>71</v>
      </c>
      <c r="B9202" s="86" t="s">
        <v>217</v>
      </c>
      <c r="C9202" s="86" t="s">
        <v>1076</v>
      </c>
      <c r="D9202" s="86" t="s">
        <v>1077</v>
      </c>
      <c r="F9202" s="97">
        <v>0</v>
      </c>
    </row>
    <row r="9203" spans="1:6">
      <c r="A9203" s="96" t="s">
        <v>71</v>
      </c>
      <c r="B9203" s="86" t="s">
        <v>217</v>
      </c>
      <c r="C9203" s="86" t="s">
        <v>1078</v>
      </c>
      <c r="D9203" s="86" t="s">
        <v>2217</v>
      </c>
      <c r="F9203" s="97">
        <v>0</v>
      </c>
    </row>
    <row r="9204" spans="1:6">
      <c r="A9204" s="96" t="s">
        <v>71</v>
      </c>
      <c r="B9204" s="86" t="s">
        <v>217</v>
      </c>
      <c r="C9204" s="86" t="s">
        <v>1080</v>
      </c>
      <c r="D9204" s="86" t="s">
        <v>1081</v>
      </c>
      <c r="F9204" s="97">
        <v>0</v>
      </c>
    </row>
    <row r="9205" spans="1:6">
      <c r="A9205" s="96" t="s">
        <v>71</v>
      </c>
      <c r="B9205" s="86" t="s">
        <v>217</v>
      </c>
      <c r="C9205" s="86" t="s">
        <v>1082</v>
      </c>
      <c r="D9205" s="86" t="s">
        <v>1083</v>
      </c>
      <c r="F9205" s="97">
        <v>0</v>
      </c>
    </row>
    <row r="9206" spans="1:6">
      <c r="A9206" s="96" t="s">
        <v>71</v>
      </c>
      <c r="B9206" s="86" t="s">
        <v>217</v>
      </c>
      <c r="C9206" s="86" t="s">
        <v>1084</v>
      </c>
      <c r="D9206" s="86" t="s">
        <v>1085</v>
      </c>
      <c r="F9206" s="97">
        <v>0</v>
      </c>
    </row>
    <row r="9207" spans="1:6">
      <c r="A9207" s="96" t="s">
        <v>71</v>
      </c>
      <c r="B9207" s="86" t="s">
        <v>217</v>
      </c>
      <c r="C9207" s="86" t="s">
        <v>1086</v>
      </c>
      <c r="D9207" s="86" t="s">
        <v>1087</v>
      </c>
      <c r="F9207" s="97">
        <v>0</v>
      </c>
    </row>
    <row r="9208" spans="1:6">
      <c r="A9208" s="96" t="s">
        <v>71</v>
      </c>
      <c r="B9208" s="86" t="s">
        <v>217</v>
      </c>
      <c r="C9208" s="86" t="s">
        <v>1088</v>
      </c>
      <c r="D9208" s="86" t="s">
        <v>1089</v>
      </c>
      <c r="F9208" s="97">
        <v>0</v>
      </c>
    </row>
    <row r="9209" spans="1:6">
      <c r="A9209" s="96" t="s">
        <v>71</v>
      </c>
      <c r="B9209" s="86" t="s">
        <v>217</v>
      </c>
      <c r="C9209" s="86" t="s">
        <v>1090</v>
      </c>
      <c r="D9209" s="86" t="s">
        <v>1091</v>
      </c>
      <c r="F9209" s="97">
        <v>0</v>
      </c>
    </row>
    <row r="9210" spans="1:6">
      <c r="A9210" s="96" t="s">
        <v>71</v>
      </c>
      <c r="B9210" s="86" t="s">
        <v>217</v>
      </c>
      <c r="C9210" s="86" t="s">
        <v>1092</v>
      </c>
      <c r="D9210" s="86" t="s">
        <v>1093</v>
      </c>
      <c r="F9210" s="97">
        <v>0</v>
      </c>
    </row>
    <row r="9211" spans="1:6">
      <c r="A9211" s="96" t="s">
        <v>71</v>
      </c>
      <c r="B9211" s="86" t="s">
        <v>217</v>
      </c>
      <c r="C9211" s="86" t="s">
        <v>1094</v>
      </c>
      <c r="D9211" s="86" t="s">
        <v>1095</v>
      </c>
      <c r="F9211" s="97">
        <v>0</v>
      </c>
    </row>
    <row r="9212" spans="1:6">
      <c r="A9212" s="96" t="s">
        <v>71</v>
      </c>
      <c r="B9212" s="86" t="s">
        <v>217</v>
      </c>
      <c r="C9212" s="86" t="s">
        <v>1096</v>
      </c>
      <c r="D9212" s="86" t="s">
        <v>1097</v>
      </c>
      <c r="F9212" s="97">
        <v>0</v>
      </c>
    </row>
    <row r="9213" spans="1:6">
      <c r="A9213" s="96" t="s">
        <v>71</v>
      </c>
      <c r="B9213" s="86" t="s">
        <v>217</v>
      </c>
      <c r="C9213" s="86" t="s">
        <v>1098</v>
      </c>
      <c r="D9213" s="86" t="s">
        <v>1099</v>
      </c>
      <c r="F9213" s="97">
        <v>0</v>
      </c>
    </row>
    <row r="9214" spans="1:6">
      <c r="A9214" s="96" t="s">
        <v>71</v>
      </c>
      <c r="B9214" s="86" t="s">
        <v>217</v>
      </c>
      <c r="C9214" s="86" t="s">
        <v>1100</v>
      </c>
      <c r="D9214" s="86" t="s">
        <v>1101</v>
      </c>
      <c r="F9214" s="97">
        <v>0</v>
      </c>
    </row>
    <row r="9215" spans="1:6">
      <c r="A9215" s="96" t="s">
        <v>71</v>
      </c>
      <c r="B9215" s="86" t="s">
        <v>217</v>
      </c>
      <c r="C9215" s="86" t="s">
        <v>1102</v>
      </c>
      <c r="D9215" s="86" t="s">
        <v>1103</v>
      </c>
      <c r="F9215" s="97">
        <v>0</v>
      </c>
    </row>
    <row r="9216" spans="1:6">
      <c r="A9216" s="96" t="s">
        <v>71</v>
      </c>
      <c r="B9216" s="86" t="s">
        <v>217</v>
      </c>
      <c r="C9216" s="86" t="s">
        <v>1104</v>
      </c>
      <c r="D9216" s="86" t="s">
        <v>1105</v>
      </c>
      <c r="F9216" s="97">
        <v>0</v>
      </c>
    </row>
    <row r="9217" spans="1:6">
      <c r="A9217" s="96" t="s">
        <v>71</v>
      </c>
      <c r="B9217" s="86" t="s">
        <v>217</v>
      </c>
      <c r="C9217" s="86" t="s">
        <v>1106</v>
      </c>
      <c r="D9217" s="86" t="s">
        <v>1107</v>
      </c>
      <c r="F9217" s="97">
        <v>0</v>
      </c>
    </row>
    <row r="9218" spans="1:6">
      <c r="A9218" s="96" t="s">
        <v>71</v>
      </c>
      <c r="B9218" s="86" t="s">
        <v>217</v>
      </c>
      <c r="C9218" s="86" t="s">
        <v>1108</v>
      </c>
      <c r="D9218" s="86" t="s">
        <v>1109</v>
      </c>
      <c r="F9218" s="97">
        <v>0</v>
      </c>
    </row>
    <row r="9219" spans="1:6">
      <c r="A9219" s="96" t="s">
        <v>71</v>
      </c>
      <c r="B9219" s="86" t="s">
        <v>217</v>
      </c>
      <c r="C9219" s="86" t="s">
        <v>1110</v>
      </c>
      <c r="D9219" s="86" t="s">
        <v>1111</v>
      </c>
      <c r="F9219" s="97">
        <v>0</v>
      </c>
    </row>
    <row r="9220" spans="1:6">
      <c r="A9220" s="96" t="s">
        <v>71</v>
      </c>
      <c r="B9220" s="86" t="s">
        <v>217</v>
      </c>
      <c r="C9220" s="86" t="s">
        <v>1112</v>
      </c>
      <c r="D9220" s="86" t="s">
        <v>1113</v>
      </c>
      <c r="F9220" s="97">
        <v>0</v>
      </c>
    </row>
    <row r="9221" spans="1:6">
      <c r="A9221" s="96" t="s">
        <v>71</v>
      </c>
      <c r="B9221" s="86" t="s">
        <v>217</v>
      </c>
      <c r="C9221" s="86" t="s">
        <v>1114</v>
      </c>
      <c r="D9221" s="86" t="s">
        <v>1115</v>
      </c>
      <c r="F9221" s="97">
        <v>0</v>
      </c>
    </row>
    <row r="9222" spans="1:6">
      <c r="A9222" s="96" t="s">
        <v>71</v>
      </c>
      <c r="B9222" s="86" t="s">
        <v>217</v>
      </c>
      <c r="C9222" s="86" t="s">
        <v>1116</v>
      </c>
      <c r="D9222" s="86" t="s">
        <v>1117</v>
      </c>
      <c r="F9222" s="97">
        <v>0</v>
      </c>
    </row>
    <row r="9223" spans="1:6">
      <c r="A9223" s="96" t="s">
        <v>71</v>
      </c>
      <c r="B9223" s="86" t="s">
        <v>217</v>
      </c>
      <c r="C9223" s="86" t="s">
        <v>1118</v>
      </c>
      <c r="D9223" s="86" t="s">
        <v>1119</v>
      </c>
      <c r="F9223" s="97">
        <v>0</v>
      </c>
    </row>
    <row r="9224" spans="1:6">
      <c r="A9224" s="96" t="s">
        <v>71</v>
      </c>
      <c r="B9224" s="86" t="s">
        <v>217</v>
      </c>
      <c r="C9224" s="86" t="s">
        <v>1120</v>
      </c>
      <c r="D9224" s="86" t="s">
        <v>1121</v>
      </c>
      <c r="F9224" s="97">
        <v>0</v>
      </c>
    </row>
    <row r="9225" spans="1:6">
      <c r="A9225" s="96" t="s">
        <v>71</v>
      </c>
      <c r="B9225" s="86" t="s">
        <v>217</v>
      </c>
      <c r="C9225" s="86" t="s">
        <v>1122</v>
      </c>
      <c r="D9225" s="86" t="s">
        <v>1123</v>
      </c>
      <c r="F9225" s="97">
        <v>0</v>
      </c>
    </row>
    <row r="9226" spans="1:6">
      <c r="A9226" s="96" t="s">
        <v>71</v>
      </c>
      <c r="B9226" s="86" t="s">
        <v>217</v>
      </c>
      <c r="C9226" s="86" t="s">
        <v>1124</v>
      </c>
      <c r="D9226" s="86" t="s">
        <v>1125</v>
      </c>
      <c r="F9226" s="97">
        <v>0</v>
      </c>
    </row>
    <row r="9227" spans="1:6">
      <c r="A9227" s="96" t="s">
        <v>71</v>
      </c>
      <c r="B9227" s="86" t="s">
        <v>217</v>
      </c>
      <c r="C9227" s="86" t="s">
        <v>1126</v>
      </c>
      <c r="D9227" s="86" t="s">
        <v>1127</v>
      </c>
      <c r="F9227" s="97">
        <v>0</v>
      </c>
    </row>
    <row r="9228" spans="1:6">
      <c r="A9228" s="96" t="s">
        <v>71</v>
      </c>
      <c r="B9228" s="86" t="s">
        <v>217</v>
      </c>
      <c r="C9228" s="86" t="s">
        <v>1128</v>
      </c>
      <c r="D9228" s="86" t="s">
        <v>1129</v>
      </c>
      <c r="F9228" s="97">
        <v>0</v>
      </c>
    </row>
    <row r="9229" spans="1:6">
      <c r="A9229" s="96" t="s">
        <v>71</v>
      </c>
      <c r="B9229" s="86" t="s">
        <v>217</v>
      </c>
      <c r="C9229" s="86" t="s">
        <v>1130</v>
      </c>
      <c r="D9229" s="86" t="s">
        <v>1131</v>
      </c>
      <c r="F9229" s="97">
        <v>0</v>
      </c>
    </row>
    <row r="9230" spans="1:6">
      <c r="A9230" s="96" t="s">
        <v>71</v>
      </c>
      <c r="B9230" s="86" t="s">
        <v>217</v>
      </c>
      <c r="C9230" s="86" t="s">
        <v>1132</v>
      </c>
      <c r="D9230" s="86" t="s">
        <v>1133</v>
      </c>
      <c r="F9230" s="97">
        <v>0</v>
      </c>
    </row>
    <row r="9231" spans="1:6">
      <c r="A9231" s="96" t="s">
        <v>71</v>
      </c>
      <c r="B9231" s="86" t="s">
        <v>217</v>
      </c>
      <c r="C9231" s="86" t="s">
        <v>1134</v>
      </c>
      <c r="D9231" s="86" t="s">
        <v>1135</v>
      </c>
      <c r="F9231" s="97">
        <v>0</v>
      </c>
    </row>
    <row r="9232" spans="1:6">
      <c r="A9232" s="96" t="s">
        <v>71</v>
      </c>
      <c r="B9232" s="86" t="s">
        <v>217</v>
      </c>
      <c r="C9232" s="86" t="s">
        <v>1136</v>
      </c>
      <c r="D9232" s="86" t="s">
        <v>1137</v>
      </c>
      <c r="F9232" s="97">
        <v>0</v>
      </c>
    </row>
    <row r="9233" spans="1:6">
      <c r="A9233" s="96" t="s">
        <v>71</v>
      </c>
      <c r="B9233" s="86" t="s">
        <v>217</v>
      </c>
      <c r="C9233" s="86" t="s">
        <v>1138</v>
      </c>
      <c r="D9233" s="86" t="s">
        <v>1139</v>
      </c>
      <c r="F9233" s="98">
        <v>1</v>
      </c>
    </row>
    <row r="9234" spans="1:6">
      <c r="A9234" s="96" t="s">
        <v>71</v>
      </c>
      <c r="B9234" s="86" t="s">
        <v>217</v>
      </c>
      <c r="C9234" s="86" t="s">
        <v>1140</v>
      </c>
      <c r="D9234" s="86" t="s">
        <v>1141</v>
      </c>
      <c r="F9234" s="97">
        <v>0</v>
      </c>
    </row>
    <row r="9235" spans="1:6">
      <c r="A9235" s="96" t="s">
        <v>71</v>
      </c>
      <c r="B9235" s="86" t="s">
        <v>217</v>
      </c>
      <c r="C9235" s="86" t="s">
        <v>1142</v>
      </c>
      <c r="D9235" s="86" t="s">
        <v>1143</v>
      </c>
      <c r="F9235" s="97">
        <v>0</v>
      </c>
    </row>
    <row r="9236" spans="1:6">
      <c r="A9236" s="96" t="s">
        <v>71</v>
      </c>
      <c r="B9236" s="86" t="s">
        <v>217</v>
      </c>
      <c r="C9236" s="86" t="s">
        <v>1144</v>
      </c>
      <c r="D9236" s="86" t="s">
        <v>1145</v>
      </c>
      <c r="F9236" s="97">
        <v>0</v>
      </c>
    </row>
    <row r="9237" spans="1:6">
      <c r="A9237" s="96" t="s">
        <v>71</v>
      </c>
      <c r="B9237" s="86" t="s">
        <v>217</v>
      </c>
      <c r="C9237" s="86" t="s">
        <v>1146</v>
      </c>
      <c r="D9237" s="86" t="s">
        <v>1147</v>
      </c>
      <c r="F9237" s="97">
        <v>0</v>
      </c>
    </row>
    <row r="9238" spans="1:6">
      <c r="A9238" s="96" t="s">
        <v>71</v>
      </c>
      <c r="B9238" s="86" t="s">
        <v>217</v>
      </c>
      <c r="C9238" s="86" t="s">
        <v>1148</v>
      </c>
      <c r="D9238" s="86" t="s">
        <v>1149</v>
      </c>
      <c r="F9238" s="97">
        <v>0</v>
      </c>
    </row>
    <row r="9239" spans="1:6">
      <c r="A9239" s="96" t="s">
        <v>71</v>
      </c>
      <c r="B9239" s="86" t="s">
        <v>217</v>
      </c>
      <c r="C9239" s="86" t="s">
        <v>1150</v>
      </c>
      <c r="D9239" s="86" t="s">
        <v>1151</v>
      </c>
      <c r="F9239" s="97">
        <v>0</v>
      </c>
    </row>
    <row r="9240" spans="1:6">
      <c r="A9240" s="96" t="s">
        <v>71</v>
      </c>
      <c r="B9240" s="86" t="s">
        <v>217</v>
      </c>
      <c r="C9240" s="86" t="s">
        <v>1152</v>
      </c>
      <c r="D9240" s="86" t="s">
        <v>1153</v>
      </c>
      <c r="F9240" s="97">
        <v>0</v>
      </c>
    </row>
    <row r="9241" spans="1:6">
      <c r="A9241" s="96" t="s">
        <v>71</v>
      </c>
      <c r="B9241" s="86" t="s">
        <v>217</v>
      </c>
      <c r="C9241" s="86" t="s">
        <v>1154</v>
      </c>
      <c r="D9241" s="86" t="s">
        <v>1155</v>
      </c>
      <c r="F9241" s="97">
        <v>0</v>
      </c>
    </row>
    <row r="9242" spans="1:6">
      <c r="A9242" s="96" t="s">
        <v>71</v>
      </c>
      <c r="B9242" s="86" t="s">
        <v>217</v>
      </c>
      <c r="C9242" s="86" t="s">
        <v>1156</v>
      </c>
      <c r="D9242" s="86" t="s">
        <v>1157</v>
      </c>
      <c r="F9242" s="97">
        <v>0</v>
      </c>
    </row>
    <row r="9243" spans="1:6">
      <c r="A9243" s="96" t="s">
        <v>71</v>
      </c>
      <c r="B9243" s="86" t="s">
        <v>217</v>
      </c>
      <c r="C9243" s="86" t="s">
        <v>1158</v>
      </c>
      <c r="D9243" s="86" t="s">
        <v>1159</v>
      </c>
      <c r="F9243" s="97">
        <v>0</v>
      </c>
    </row>
    <row r="9244" spans="1:6">
      <c r="A9244" s="96" t="s">
        <v>71</v>
      </c>
      <c r="B9244" s="86" t="s">
        <v>217</v>
      </c>
      <c r="C9244" s="86" t="s">
        <v>1160</v>
      </c>
      <c r="D9244" s="86" t="s">
        <v>1161</v>
      </c>
      <c r="F9244" s="97">
        <v>0</v>
      </c>
    </row>
    <row r="9245" spans="1:6">
      <c r="A9245" s="96" t="s">
        <v>71</v>
      </c>
      <c r="B9245" s="86" t="s">
        <v>217</v>
      </c>
      <c r="C9245" s="86" t="s">
        <v>1162</v>
      </c>
      <c r="D9245" s="86" t="s">
        <v>1163</v>
      </c>
      <c r="F9245" s="97">
        <v>0</v>
      </c>
    </row>
    <row r="9246" spans="1:6">
      <c r="A9246" s="96" t="s">
        <v>71</v>
      </c>
      <c r="B9246" s="86" t="s">
        <v>217</v>
      </c>
      <c r="C9246" s="86" t="s">
        <v>1164</v>
      </c>
      <c r="D9246" s="86" t="s">
        <v>1165</v>
      </c>
      <c r="F9246" s="97">
        <v>0</v>
      </c>
    </row>
    <row r="9247" spans="1:6">
      <c r="A9247" s="96" t="s">
        <v>71</v>
      </c>
      <c r="B9247" s="86" t="s">
        <v>217</v>
      </c>
      <c r="C9247" s="86" t="s">
        <v>1166</v>
      </c>
      <c r="D9247" s="86" t="s">
        <v>1167</v>
      </c>
      <c r="F9247" s="97">
        <v>0</v>
      </c>
    </row>
    <row r="9248" spans="1:6">
      <c r="A9248" s="96" t="s">
        <v>71</v>
      </c>
      <c r="B9248" s="86" t="s">
        <v>217</v>
      </c>
      <c r="C9248" s="86" t="s">
        <v>1168</v>
      </c>
      <c r="D9248" s="86" t="s">
        <v>2218</v>
      </c>
      <c r="F9248" s="97">
        <v>0</v>
      </c>
    </row>
    <row r="9249" spans="1:6">
      <c r="A9249" s="96" t="s">
        <v>71</v>
      </c>
      <c r="B9249" s="86" t="s">
        <v>217</v>
      </c>
      <c r="C9249" s="86" t="s">
        <v>1170</v>
      </c>
      <c r="D9249" s="86" t="s">
        <v>1171</v>
      </c>
      <c r="F9249" s="97">
        <v>0</v>
      </c>
    </row>
    <row r="9250" spans="1:6">
      <c r="A9250" s="96" t="s">
        <v>71</v>
      </c>
      <c r="B9250" s="86" t="s">
        <v>217</v>
      </c>
      <c r="C9250" s="86" t="s">
        <v>1172</v>
      </c>
      <c r="D9250" s="86" t="s">
        <v>1173</v>
      </c>
      <c r="F9250" s="97">
        <v>0</v>
      </c>
    </row>
    <row r="9251" spans="1:6">
      <c r="A9251" s="96" t="s">
        <v>71</v>
      </c>
      <c r="B9251" s="86" t="s">
        <v>217</v>
      </c>
      <c r="C9251" s="86" t="s">
        <v>1174</v>
      </c>
      <c r="D9251" s="86" t="s">
        <v>1175</v>
      </c>
      <c r="F9251" s="97">
        <v>0</v>
      </c>
    </row>
    <row r="9252" spans="1:6">
      <c r="A9252" s="96" t="s">
        <v>71</v>
      </c>
      <c r="B9252" s="86" t="s">
        <v>217</v>
      </c>
      <c r="C9252" s="86" t="s">
        <v>1176</v>
      </c>
      <c r="D9252" s="86" t="s">
        <v>1177</v>
      </c>
      <c r="F9252" s="97">
        <v>0</v>
      </c>
    </row>
    <row r="9253" spans="1:6">
      <c r="A9253" s="96" t="s">
        <v>71</v>
      </c>
      <c r="B9253" s="86" t="s">
        <v>217</v>
      </c>
      <c r="C9253" s="86" t="s">
        <v>1178</v>
      </c>
      <c r="D9253" s="86" t="s">
        <v>1179</v>
      </c>
      <c r="F9253" s="97">
        <v>0</v>
      </c>
    </row>
    <row r="9254" spans="1:6">
      <c r="A9254" s="96" t="s">
        <v>71</v>
      </c>
      <c r="B9254" s="86" t="s">
        <v>217</v>
      </c>
      <c r="C9254" s="86" t="s">
        <v>1180</v>
      </c>
      <c r="D9254" s="86" t="s">
        <v>1181</v>
      </c>
      <c r="F9254" s="97">
        <v>0</v>
      </c>
    </row>
    <row r="9255" spans="1:6">
      <c r="A9255" s="96" t="s">
        <v>71</v>
      </c>
      <c r="B9255" s="86" t="s">
        <v>217</v>
      </c>
      <c r="C9255" s="86" t="s">
        <v>1182</v>
      </c>
      <c r="D9255" s="86" t="s">
        <v>1183</v>
      </c>
      <c r="F9255" s="97">
        <v>0</v>
      </c>
    </row>
    <row r="9256" spans="1:6">
      <c r="A9256" s="96" t="s">
        <v>71</v>
      </c>
      <c r="B9256" s="86" t="s">
        <v>217</v>
      </c>
      <c r="C9256" s="86" t="s">
        <v>1184</v>
      </c>
      <c r="D9256" s="86" t="s">
        <v>1185</v>
      </c>
      <c r="F9256" s="97">
        <v>0</v>
      </c>
    </row>
    <row r="9257" spans="1:6">
      <c r="A9257" s="96" t="s">
        <v>71</v>
      </c>
      <c r="B9257" s="86" t="s">
        <v>217</v>
      </c>
      <c r="C9257" s="86" t="s">
        <v>1186</v>
      </c>
      <c r="D9257" s="86" t="s">
        <v>1187</v>
      </c>
      <c r="F9257" s="97">
        <v>0</v>
      </c>
    </row>
    <row r="9258" spans="1:6">
      <c r="A9258" s="96" t="s">
        <v>71</v>
      </c>
      <c r="B9258" s="86" t="s">
        <v>217</v>
      </c>
      <c r="C9258" s="86" t="s">
        <v>1188</v>
      </c>
      <c r="D9258" s="86" t="s">
        <v>1189</v>
      </c>
      <c r="F9258" s="97">
        <v>0</v>
      </c>
    </row>
    <row r="9259" spans="1:6">
      <c r="A9259" s="96" t="s">
        <v>71</v>
      </c>
      <c r="B9259" s="86" t="s">
        <v>217</v>
      </c>
      <c r="C9259" s="86" t="s">
        <v>1190</v>
      </c>
      <c r="D9259" s="86" t="s">
        <v>1191</v>
      </c>
      <c r="F9259" s="97">
        <v>0</v>
      </c>
    </row>
    <row r="9260" spans="1:6">
      <c r="A9260" s="96" t="s">
        <v>71</v>
      </c>
      <c r="B9260" s="86" t="s">
        <v>217</v>
      </c>
      <c r="C9260" s="86" t="s">
        <v>1192</v>
      </c>
      <c r="D9260" s="86" t="s">
        <v>1193</v>
      </c>
      <c r="F9260" s="97">
        <v>0</v>
      </c>
    </row>
    <row r="9261" spans="1:6">
      <c r="A9261" s="96" t="s">
        <v>71</v>
      </c>
      <c r="B9261" s="86" t="s">
        <v>217</v>
      </c>
      <c r="C9261" s="86" t="s">
        <v>1194</v>
      </c>
      <c r="D9261" s="86" t="s">
        <v>1195</v>
      </c>
      <c r="F9261" s="97">
        <v>0</v>
      </c>
    </row>
    <row r="9262" spans="1:6">
      <c r="A9262" s="96" t="s">
        <v>71</v>
      </c>
      <c r="B9262" s="86" t="s">
        <v>217</v>
      </c>
      <c r="C9262" s="86" t="s">
        <v>1196</v>
      </c>
      <c r="D9262" s="86" t="s">
        <v>1197</v>
      </c>
      <c r="F9262" s="97">
        <v>0</v>
      </c>
    </row>
    <row r="9263" spans="1:6">
      <c r="A9263" s="96" t="s">
        <v>71</v>
      </c>
      <c r="B9263" s="86" t="s">
        <v>217</v>
      </c>
      <c r="C9263" s="86" t="s">
        <v>1198</v>
      </c>
      <c r="D9263" s="86" t="s">
        <v>1199</v>
      </c>
      <c r="F9263" s="97">
        <v>0</v>
      </c>
    </row>
    <row r="9264" spans="1:6">
      <c r="A9264" s="96" t="s">
        <v>71</v>
      </c>
      <c r="B9264" s="86" t="s">
        <v>217</v>
      </c>
      <c r="C9264" s="86" t="s">
        <v>1200</v>
      </c>
      <c r="D9264" s="86" t="s">
        <v>1201</v>
      </c>
      <c r="F9264" s="97">
        <v>0</v>
      </c>
    </row>
    <row r="9265" spans="1:6">
      <c r="A9265" s="96" t="s">
        <v>71</v>
      </c>
      <c r="B9265" s="86" t="s">
        <v>217</v>
      </c>
      <c r="C9265" s="86" t="s">
        <v>1202</v>
      </c>
      <c r="D9265" s="86" t="s">
        <v>1203</v>
      </c>
      <c r="F9265" s="97">
        <v>0</v>
      </c>
    </row>
    <row r="9266" spans="1:6">
      <c r="A9266" s="96" t="s">
        <v>71</v>
      </c>
      <c r="B9266" s="86" t="s">
        <v>217</v>
      </c>
      <c r="C9266" s="86" t="s">
        <v>1204</v>
      </c>
      <c r="D9266" s="86" t="s">
        <v>1205</v>
      </c>
      <c r="F9266" s="97">
        <v>0</v>
      </c>
    </row>
    <row r="9267" spans="1:6">
      <c r="A9267" s="96" t="s">
        <v>71</v>
      </c>
      <c r="B9267" s="86" t="s">
        <v>217</v>
      </c>
      <c r="C9267" s="86" t="s">
        <v>1206</v>
      </c>
      <c r="D9267" s="86" t="s">
        <v>1207</v>
      </c>
      <c r="F9267" s="97">
        <v>0</v>
      </c>
    </row>
    <row r="9268" spans="1:6">
      <c r="A9268" s="96" t="s">
        <v>71</v>
      </c>
      <c r="B9268" s="86" t="s">
        <v>217</v>
      </c>
      <c r="C9268" s="86" t="s">
        <v>1208</v>
      </c>
      <c r="D9268" s="86" t="s">
        <v>1209</v>
      </c>
      <c r="F9268" s="97">
        <v>0</v>
      </c>
    </row>
    <row r="9269" spans="1:6">
      <c r="A9269" s="96" t="s">
        <v>71</v>
      </c>
      <c r="B9269" s="86" t="s">
        <v>217</v>
      </c>
      <c r="C9269" s="86" t="s">
        <v>1210</v>
      </c>
      <c r="D9269" s="86" t="s">
        <v>1211</v>
      </c>
      <c r="F9269" s="97">
        <v>0</v>
      </c>
    </row>
    <row r="9270" spans="1:6">
      <c r="A9270" s="96" t="s">
        <v>71</v>
      </c>
      <c r="B9270" s="86" t="s">
        <v>217</v>
      </c>
      <c r="C9270" s="86" t="s">
        <v>1212</v>
      </c>
      <c r="D9270" s="86" t="s">
        <v>1213</v>
      </c>
      <c r="F9270" s="97">
        <v>0</v>
      </c>
    </row>
    <row r="9271" spans="1:6">
      <c r="A9271" s="96" t="s">
        <v>71</v>
      </c>
      <c r="B9271" s="86" t="s">
        <v>217</v>
      </c>
      <c r="C9271" s="86" t="s">
        <v>1214</v>
      </c>
      <c r="D9271" s="86" t="s">
        <v>1215</v>
      </c>
      <c r="F9271" s="97">
        <v>0</v>
      </c>
    </row>
    <row r="9272" spans="1:6">
      <c r="A9272" s="96" t="s">
        <v>71</v>
      </c>
      <c r="B9272" s="86" t="s">
        <v>217</v>
      </c>
      <c r="C9272" s="86" t="s">
        <v>1216</v>
      </c>
      <c r="D9272" s="86" t="s">
        <v>1217</v>
      </c>
      <c r="F9272" s="97">
        <v>0</v>
      </c>
    </row>
    <row r="9273" spans="1:6">
      <c r="A9273" s="96" t="s">
        <v>71</v>
      </c>
      <c r="B9273" s="86" t="s">
        <v>217</v>
      </c>
      <c r="C9273" s="86" t="s">
        <v>1218</v>
      </c>
      <c r="D9273" s="86" t="s">
        <v>1219</v>
      </c>
      <c r="F9273" s="97">
        <v>0</v>
      </c>
    </row>
    <row r="9274" spans="1:6">
      <c r="A9274" s="96" t="s">
        <v>71</v>
      </c>
      <c r="B9274" s="86" t="s">
        <v>217</v>
      </c>
      <c r="C9274" s="92" t="s">
        <v>1220</v>
      </c>
      <c r="D9274" s="86" t="s">
        <v>1221</v>
      </c>
      <c r="F9274" s="97">
        <v>0</v>
      </c>
    </row>
    <row r="9275" spans="1:6">
      <c r="A9275" s="96" t="s">
        <v>71</v>
      </c>
      <c r="B9275" s="86" t="s">
        <v>217</v>
      </c>
      <c r="C9275" s="86" t="s">
        <v>1222</v>
      </c>
      <c r="D9275" s="86" t="s">
        <v>1223</v>
      </c>
      <c r="F9275" s="97">
        <v>0</v>
      </c>
    </row>
    <row r="9276" spans="1:6">
      <c r="A9276" s="96" t="s">
        <v>71</v>
      </c>
      <c r="B9276" s="86" t="s">
        <v>217</v>
      </c>
      <c r="C9276" s="86" t="s">
        <v>1224</v>
      </c>
      <c r="D9276" s="86" t="s">
        <v>1225</v>
      </c>
      <c r="F9276" s="97">
        <v>0</v>
      </c>
    </row>
    <row r="9277" spans="1:6">
      <c r="A9277" s="96" t="s">
        <v>71</v>
      </c>
      <c r="B9277" s="86" t="s">
        <v>217</v>
      </c>
      <c r="C9277" s="86" t="s">
        <v>1226</v>
      </c>
      <c r="D9277" s="86" t="s">
        <v>1227</v>
      </c>
      <c r="F9277" s="97">
        <v>0</v>
      </c>
    </row>
    <row r="9278" spans="1:6">
      <c r="A9278" s="96" t="s">
        <v>71</v>
      </c>
      <c r="B9278" s="86" t="s">
        <v>217</v>
      </c>
      <c r="C9278" s="86" t="s">
        <v>1228</v>
      </c>
      <c r="D9278" s="86" t="s">
        <v>1229</v>
      </c>
      <c r="F9278" s="97">
        <v>0</v>
      </c>
    </row>
    <row r="9279" spans="1:6">
      <c r="A9279" s="96" t="s">
        <v>71</v>
      </c>
      <c r="B9279" s="86" t="s">
        <v>217</v>
      </c>
      <c r="C9279" s="86" t="s">
        <v>1230</v>
      </c>
      <c r="D9279" s="86" t="s">
        <v>1231</v>
      </c>
      <c r="F9279" s="97">
        <v>0</v>
      </c>
    </row>
    <row r="9280" spans="1:6">
      <c r="A9280" s="96" t="s">
        <v>71</v>
      </c>
      <c r="B9280" s="86" t="s">
        <v>217</v>
      </c>
      <c r="C9280" s="86" t="s">
        <v>1232</v>
      </c>
      <c r="D9280" s="86" t="s">
        <v>1233</v>
      </c>
      <c r="F9280" s="97">
        <v>0</v>
      </c>
    </row>
    <row r="9281" spans="1:6">
      <c r="A9281" s="96" t="s">
        <v>71</v>
      </c>
      <c r="B9281" s="86" t="s">
        <v>217</v>
      </c>
      <c r="C9281" s="86" t="s">
        <v>1234</v>
      </c>
      <c r="D9281" s="86" t="s">
        <v>1235</v>
      </c>
      <c r="F9281" s="97">
        <v>0</v>
      </c>
    </row>
    <row r="9282" spans="1:6">
      <c r="A9282" s="96" t="s">
        <v>71</v>
      </c>
      <c r="B9282" s="86" t="s">
        <v>217</v>
      </c>
      <c r="C9282" s="86" t="s">
        <v>1236</v>
      </c>
      <c r="D9282" s="86" t="s">
        <v>1237</v>
      </c>
      <c r="F9282" s="97">
        <v>0</v>
      </c>
    </row>
    <row r="9283" spans="1:6">
      <c r="A9283" s="96" t="s">
        <v>71</v>
      </c>
      <c r="B9283" s="86" t="s">
        <v>217</v>
      </c>
      <c r="C9283" s="87" t="s">
        <v>1238</v>
      </c>
      <c r="D9283" s="87" t="s">
        <v>2219</v>
      </c>
      <c r="F9283" s="97">
        <v>0</v>
      </c>
    </row>
    <row r="9284" spans="1:6">
      <c r="A9284" s="96" t="s">
        <v>71</v>
      </c>
      <c r="B9284" s="86" t="s">
        <v>217</v>
      </c>
      <c r="C9284" s="86" t="s">
        <v>1240</v>
      </c>
      <c r="D9284" s="86" t="s">
        <v>1241</v>
      </c>
      <c r="F9284" s="97">
        <v>0</v>
      </c>
    </row>
    <row r="9285" spans="1:6">
      <c r="A9285" s="96" t="s">
        <v>71</v>
      </c>
      <c r="B9285" s="86" t="s">
        <v>217</v>
      </c>
      <c r="C9285" s="86" t="s">
        <v>1242</v>
      </c>
      <c r="D9285" s="86" t="s">
        <v>1243</v>
      </c>
      <c r="F9285" s="97">
        <v>0</v>
      </c>
    </row>
    <row r="9286" spans="1:6">
      <c r="A9286" s="96" t="s">
        <v>71</v>
      </c>
      <c r="B9286" s="86" t="s">
        <v>217</v>
      </c>
      <c r="C9286" s="86" t="s">
        <v>1244</v>
      </c>
      <c r="D9286" s="86" t="s">
        <v>1245</v>
      </c>
      <c r="F9286" s="98">
        <v>1</v>
      </c>
    </row>
    <row r="9287" spans="1:6">
      <c r="A9287" s="96" t="s">
        <v>71</v>
      </c>
      <c r="B9287" s="86" t="s">
        <v>217</v>
      </c>
      <c r="C9287" s="93" t="s">
        <v>1246</v>
      </c>
      <c r="D9287" s="93" t="s">
        <v>1247</v>
      </c>
      <c r="F9287" s="97">
        <v>0</v>
      </c>
    </row>
    <row r="9288" spans="1:6">
      <c r="A9288" s="96" t="s">
        <v>71</v>
      </c>
      <c r="B9288" s="86" t="s">
        <v>217</v>
      </c>
      <c r="C9288" s="86" t="s">
        <v>1248</v>
      </c>
      <c r="D9288" s="86" t="s">
        <v>1249</v>
      </c>
      <c r="F9288" s="97">
        <v>0</v>
      </c>
    </row>
    <row r="9289" spans="1:6">
      <c r="A9289" s="96" t="s">
        <v>71</v>
      </c>
      <c r="B9289" s="86" t="s">
        <v>217</v>
      </c>
      <c r="C9289" s="86" t="s">
        <v>1250</v>
      </c>
      <c r="D9289" s="86" t="s">
        <v>1251</v>
      </c>
      <c r="F9289" s="97">
        <v>0</v>
      </c>
    </row>
    <row r="9290" spans="1:6">
      <c r="A9290" s="96" t="s">
        <v>71</v>
      </c>
      <c r="B9290" s="86" t="s">
        <v>217</v>
      </c>
      <c r="C9290" s="86" t="s">
        <v>1252</v>
      </c>
      <c r="D9290" s="86" t="s">
        <v>1253</v>
      </c>
      <c r="F9290" s="97">
        <v>0</v>
      </c>
    </row>
    <row r="9291" spans="1:6">
      <c r="A9291" s="96" t="s">
        <v>71</v>
      </c>
      <c r="B9291" s="86" t="s">
        <v>217</v>
      </c>
      <c r="C9291" s="86" t="s">
        <v>1254</v>
      </c>
      <c r="D9291" s="86" t="s">
        <v>1255</v>
      </c>
      <c r="F9291" s="97">
        <v>0</v>
      </c>
    </row>
    <row r="9292" spans="1:6">
      <c r="A9292" s="96" t="s">
        <v>71</v>
      </c>
      <c r="B9292" s="86" t="s">
        <v>217</v>
      </c>
      <c r="C9292" s="86" t="s">
        <v>1256</v>
      </c>
      <c r="D9292" s="86" t="s">
        <v>1257</v>
      </c>
      <c r="F9292" s="97">
        <v>0</v>
      </c>
    </row>
    <row r="9293" spans="1:6">
      <c r="A9293" s="96" t="s">
        <v>71</v>
      </c>
      <c r="B9293" s="86" t="s">
        <v>217</v>
      </c>
      <c r="C9293" s="86" t="s">
        <v>1258</v>
      </c>
      <c r="D9293" s="86" t="s">
        <v>1259</v>
      </c>
      <c r="F9293" s="97">
        <v>0</v>
      </c>
    </row>
    <row r="9294" spans="1:6">
      <c r="A9294" s="96" t="s">
        <v>71</v>
      </c>
      <c r="B9294" s="86" t="s">
        <v>217</v>
      </c>
      <c r="C9294" s="86" t="s">
        <v>1260</v>
      </c>
      <c r="D9294" s="86" t="s">
        <v>1261</v>
      </c>
      <c r="F9294" s="97">
        <v>0</v>
      </c>
    </row>
    <row r="9295" spans="1:6">
      <c r="A9295" s="96" t="s">
        <v>71</v>
      </c>
      <c r="B9295" s="86" t="s">
        <v>217</v>
      </c>
      <c r="C9295" s="86" t="s">
        <v>1262</v>
      </c>
      <c r="D9295" s="86" t="s">
        <v>1263</v>
      </c>
      <c r="F9295" s="97">
        <v>0</v>
      </c>
    </row>
    <row r="9296" spans="1:6">
      <c r="A9296" s="96" t="s">
        <v>71</v>
      </c>
      <c r="B9296" s="86" t="s">
        <v>217</v>
      </c>
      <c r="C9296" s="86" t="s">
        <v>1264</v>
      </c>
      <c r="D9296" s="86" t="s">
        <v>1265</v>
      </c>
      <c r="F9296" s="97">
        <v>0</v>
      </c>
    </row>
    <row r="9297" spans="1:6">
      <c r="A9297" s="96" t="s">
        <v>71</v>
      </c>
      <c r="B9297" s="86" t="s">
        <v>217</v>
      </c>
      <c r="C9297" s="86" t="s">
        <v>1266</v>
      </c>
      <c r="D9297" s="86" t="s">
        <v>1267</v>
      </c>
      <c r="F9297" s="97">
        <v>0</v>
      </c>
    </row>
    <row r="9298" spans="1:6">
      <c r="A9298" s="96" t="s">
        <v>71</v>
      </c>
      <c r="B9298" s="86" t="s">
        <v>217</v>
      </c>
      <c r="C9298" s="86" t="s">
        <v>1268</v>
      </c>
      <c r="D9298" s="86" t="s">
        <v>1269</v>
      </c>
      <c r="F9298" s="97">
        <v>0</v>
      </c>
    </row>
    <row r="9299" spans="1:6">
      <c r="A9299" s="96" t="s">
        <v>71</v>
      </c>
      <c r="B9299" s="86" t="s">
        <v>217</v>
      </c>
      <c r="C9299" s="86" t="s">
        <v>1270</v>
      </c>
      <c r="D9299" s="86" t="s">
        <v>1271</v>
      </c>
      <c r="F9299" s="97">
        <v>0</v>
      </c>
    </row>
    <row r="9300" spans="1:6">
      <c r="A9300" s="96" t="s">
        <v>71</v>
      </c>
      <c r="B9300" s="86" t="s">
        <v>217</v>
      </c>
      <c r="C9300" s="86" t="s">
        <v>1272</v>
      </c>
      <c r="D9300" s="86" t="s">
        <v>1273</v>
      </c>
      <c r="F9300" s="97">
        <v>0</v>
      </c>
    </row>
    <row r="9301" spans="1:6">
      <c r="A9301" s="96" t="s">
        <v>71</v>
      </c>
      <c r="B9301" s="86" t="s">
        <v>217</v>
      </c>
      <c r="C9301" s="86" t="s">
        <v>1274</v>
      </c>
      <c r="D9301" s="86" t="s">
        <v>1275</v>
      </c>
      <c r="F9301" s="97">
        <v>0</v>
      </c>
    </row>
    <row r="9302" spans="1:6">
      <c r="A9302" s="96" t="s">
        <v>71</v>
      </c>
      <c r="B9302" s="86" t="s">
        <v>217</v>
      </c>
      <c r="C9302" s="86" t="s">
        <v>1276</v>
      </c>
      <c r="D9302" s="86" t="s">
        <v>1277</v>
      </c>
      <c r="F9302" s="97">
        <v>0</v>
      </c>
    </row>
    <row r="9303" spans="1:6">
      <c r="A9303" s="96" t="s">
        <v>71</v>
      </c>
      <c r="B9303" s="86" t="s">
        <v>217</v>
      </c>
      <c r="C9303" s="86" t="s">
        <v>1278</v>
      </c>
      <c r="D9303" s="86" t="s">
        <v>1279</v>
      </c>
      <c r="F9303" s="97">
        <v>0</v>
      </c>
    </row>
    <row r="9304" spans="1:6">
      <c r="A9304" s="96" t="s">
        <v>71</v>
      </c>
      <c r="B9304" s="86" t="s">
        <v>217</v>
      </c>
      <c r="C9304" s="86" t="s">
        <v>1280</v>
      </c>
      <c r="D9304" s="86" t="s">
        <v>1281</v>
      </c>
      <c r="F9304" s="97">
        <v>0</v>
      </c>
    </row>
    <row r="9305" spans="1:6">
      <c r="A9305" s="96" t="s">
        <v>71</v>
      </c>
      <c r="B9305" s="86" t="s">
        <v>217</v>
      </c>
      <c r="C9305" s="86" t="s">
        <v>1282</v>
      </c>
      <c r="D9305" s="86" t="s">
        <v>1283</v>
      </c>
      <c r="F9305" s="97">
        <v>0</v>
      </c>
    </row>
    <row r="9306" spans="1:6">
      <c r="A9306" s="96" t="s">
        <v>71</v>
      </c>
      <c r="B9306" s="86" t="s">
        <v>217</v>
      </c>
      <c r="C9306" s="86" t="s">
        <v>1284</v>
      </c>
      <c r="D9306" s="86" t="s">
        <v>1285</v>
      </c>
      <c r="F9306" s="97">
        <v>0</v>
      </c>
    </row>
    <row r="9307" spans="1:6">
      <c r="A9307" s="96" t="s">
        <v>71</v>
      </c>
      <c r="B9307" s="86" t="s">
        <v>217</v>
      </c>
      <c r="C9307" s="86" t="s">
        <v>1286</v>
      </c>
      <c r="D9307" s="86" t="s">
        <v>1287</v>
      </c>
      <c r="F9307" s="97">
        <v>0</v>
      </c>
    </row>
    <row r="9308" spans="1:6">
      <c r="A9308" s="96" t="s">
        <v>71</v>
      </c>
      <c r="B9308" s="86" t="s">
        <v>217</v>
      </c>
      <c r="C9308" s="86" t="s">
        <v>1288</v>
      </c>
      <c r="D9308" s="86" t="s">
        <v>1289</v>
      </c>
      <c r="F9308" s="97">
        <v>0</v>
      </c>
    </row>
    <row r="9309" spans="1:6">
      <c r="A9309" s="96" t="s">
        <v>71</v>
      </c>
      <c r="B9309" s="86" t="s">
        <v>217</v>
      </c>
      <c r="C9309" s="86" t="s">
        <v>1290</v>
      </c>
      <c r="D9309" s="86" t="s">
        <v>1291</v>
      </c>
      <c r="F9309" s="97">
        <v>0</v>
      </c>
    </row>
    <row r="9310" spans="1:6">
      <c r="A9310" s="96" t="s">
        <v>71</v>
      </c>
      <c r="B9310" s="86" t="s">
        <v>217</v>
      </c>
      <c r="C9310" s="86" t="s">
        <v>1292</v>
      </c>
      <c r="D9310" s="86" t="s">
        <v>1293</v>
      </c>
      <c r="F9310" s="97">
        <v>0</v>
      </c>
    </row>
    <row r="9311" spans="1:6">
      <c r="A9311" s="96" t="s">
        <v>71</v>
      </c>
      <c r="B9311" s="86" t="s">
        <v>217</v>
      </c>
      <c r="C9311" s="86" t="s">
        <v>1294</v>
      </c>
      <c r="D9311" s="86" t="s">
        <v>1295</v>
      </c>
      <c r="F9311" s="97">
        <v>0</v>
      </c>
    </row>
    <row r="9312" spans="1:6">
      <c r="A9312" s="96" t="s">
        <v>71</v>
      </c>
      <c r="B9312" s="86" t="s">
        <v>217</v>
      </c>
      <c r="C9312" s="86" t="s">
        <v>1296</v>
      </c>
      <c r="D9312" s="86" t="s">
        <v>1297</v>
      </c>
      <c r="F9312" s="97">
        <v>0</v>
      </c>
    </row>
    <row r="9313" spans="1:6">
      <c r="A9313" s="96" t="s">
        <v>71</v>
      </c>
      <c r="B9313" s="86" t="s">
        <v>217</v>
      </c>
      <c r="C9313" s="86" t="s">
        <v>1298</v>
      </c>
      <c r="D9313" s="86" t="s">
        <v>1299</v>
      </c>
      <c r="F9313" s="97">
        <v>0</v>
      </c>
    </row>
    <row r="9314" spans="1:6">
      <c r="A9314" s="96" t="s">
        <v>71</v>
      </c>
      <c r="B9314" s="86" t="s">
        <v>217</v>
      </c>
      <c r="C9314" s="86" t="s">
        <v>1300</v>
      </c>
      <c r="D9314" s="86" t="s">
        <v>1301</v>
      </c>
      <c r="F9314" s="97">
        <v>0</v>
      </c>
    </row>
    <row r="9315" spans="1:6">
      <c r="A9315" s="96" t="s">
        <v>71</v>
      </c>
      <c r="B9315" s="86" t="s">
        <v>217</v>
      </c>
      <c r="C9315" s="86" t="s">
        <v>1302</v>
      </c>
      <c r="D9315" s="86" t="s">
        <v>1303</v>
      </c>
      <c r="F9315" s="97">
        <v>0</v>
      </c>
    </row>
    <row r="9316" spans="1:6">
      <c r="A9316" s="96" t="s">
        <v>71</v>
      </c>
      <c r="B9316" s="86" t="s">
        <v>217</v>
      </c>
      <c r="C9316" s="86" t="s">
        <v>1304</v>
      </c>
      <c r="D9316" s="86" t="s">
        <v>1305</v>
      </c>
      <c r="F9316" s="98">
        <v>1</v>
      </c>
    </row>
    <row r="9317" spans="1:6">
      <c r="A9317" s="96" t="s">
        <v>71</v>
      </c>
      <c r="B9317" s="86" t="s">
        <v>217</v>
      </c>
      <c r="C9317" s="86" t="s">
        <v>1306</v>
      </c>
      <c r="D9317" s="86" t="s">
        <v>1307</v>
      </c>
      <c r="F9317" s="97">
        <v>0</v>
      </c>
    </row>
    <row r="9318" spans="1:6">
      <c r="A9318" s="96" t="s">
        <v>71</v>
      </c>
      <c r="B9318" s="86" t="s">
        <v>217</v>
      </c>
      <c r="C9318" s="86" t="s">
        <v>1308</v>
      </c>
      <c r="D9318" s="86" t="s">
        <v>1309</v>
      </c>
      <c r="F9318" s="97">
        <v>0</v>
      </c>
    </row>
    <row r="9319" spans="1:6">
      <c r="A9319" s="96" t="s">
        <v>71</v>
      </c>
      <c r="B9319" s="86" t="s">
        <v>217</v>
      </c>
      <c r="C9319" s="86" t="s">
        <v>1310</v>
      </c>
      <c r="D9319" s="86" t="s">
        <v>1311</v>
      </c>
      <c r="F9319" s="97">
        <v>0</v>
      </c>
    </row>
    <row r="9320" spans="1:6">
      <c r="A9320" s="96" t="s">
        <v>71</v>
      </c>
      <c r="B9320" s="86" t="s">
        <v>217</v>
      </c>
      <c r="C9320" s="86" t="s">
        <v>1312</v>
      </c>
      <c r="D9320" s="86" t="s">
        <v>1313</v>
      </c>
      <c r="F9320" s="97">
        <v>0</v>
      </c>
    </row>
    <row r="9321" spans="1:6">
      <c r="A9321" s="96" t="s">
        <v>71</v>
      </c>
      <c r="B9321" s="86" t="s">
        <v>217</v>
      </c>
      <c r="C9321" s="86" t="s">
        <v>1314</v>
      </c>
      <c r="D9321" s="86" t="s">
        <v>1315</v>
      </c>
      <c r="F9321" s="97">
        <v>0</v>
      </c>
    </row>
    <row r="9322" spans="1:6">
      <c r="A9322" s="96" t="s">
        <v>71</v>
      </c>
      <c r="B9322" s="86" t="s">
        <v>217</v>
      </c>
      <c r="C9322" s="86" t="s">
        <v>1316</v>
      </c>
      <c r="D9322" s="86" t="s">
        <v>1317</v>
      </c>
      <c r="F9322" s="97">
        <v>0</v>
      </c>
    </row>
    <row r="9323" spans="1:6">
      <c r="A9323" s="96" t="s">
        <v>71</v>
      </c>
      <c r="B9323" s="86" t="s">
        <v>217</v>
      </c>
      <c r="C9323" s="86" t="s">
        <v>1318</v>
      </c>
      <c r="D9323" s="86" t="s">
        <v>1319</v>
      </c>
      <c r="F9323" s="97">
        <v>0</v>
      </c>
    </row>
    <row r="9324" spans="1:6">
      <c r="A9324" s="96" t="s">
        <v>71</v>
      </c>
      <c r="B9324" s="86" t="s">
        <v>217</v>
      </c>
      <c r="C9324" s="86" t="s">
        <v>1320</v>
      </c>
      <c r="D9324" s="86" t="s">
        <v>1321</v>
      </c>
      <c r="F9324" s="97">
        <v>0</v>
      </c>
    </row>
    <row r="9325" spans="1:6">
      <c r="A9325" s="96" t="s">
        <v>71</v>
      </c>
      <c r="B9325" s="86" t="s">
        <v>217</v>
      </c>
      <c r="C9325" s="86" t="s">
        <v>1322</v>
      </c>
      <c r="D9325" s="86" t="s">
        <v>1323</v>
      </c>
      <c r="F9325" s="97">
        <v>0</v>
      </c>
    </row>
    <row r="9326" spans="1:6">
      <c r="A9326" s="96" t="s">
        <v>71</v>
      </c>
      <c r="B9326" s="86" t="s">
        <v>217</v>
      </c>
      <c r="C9326" s="86" t="s">
        <v>1324</v>
      </c>
      <c r="D9326" s="86" t="s">
        <v>1325</v>
      </c>
      <c r="F9326" s="97">
        <v>0</v>
      </c>
    </row>
    <row r="9327" spans="1:6">
      <c r="A9327" s="96" t="s">
        <v>71</v>
      </c>
      <c r="B9327" s="86" t="s">
        <v>217</v>
      </c>
      <c r="C9327" s="86" t="s">
        <v>1326</v>
      </c>
      <c r="D9327" s="86" t="s">
        <v>1327</v>
      </c>
      <c r="F9327" s="97">
        <v>0</v>
      </c>
    </row>
    <row r="9328" spans="1:6">
      <c r="A9328" s="96" t="s">
        <v>71</v>
      </c>
      <c r="B9328" s="86" t="s">
        <v>217</v>
      </c>
      <c r="C9328" s="86" t="s">
        <v>1328</v>
      </c>
      <c r="D9328" s="86" t="s">
        <v>1329</v>
      </c>
      <c r="F9328" s="97">
        <v>0</v>
      </c>
    </row>
    <row r="9329" spans="1:6">
      <c r="A9329" s="96" t="s">
        <v>71</v>
      </c>
      <c r="B9329" s="86" t="s">
        <v>217</v>
      </c>
      <c r="C9329" s="86" t="s">
        <v>1330</v>
      </c>
      <c r="D9329" s="86" t="s">
        <v>1331</v>
      </c>
      <c r="F9329" s="97">
        <v>0</v>
      </c>
    </row>
    <row r="9330" spans="1:6">
      <c r="A9330" s="96" t="s">
        <v>71</v>
      </c>
      <c r="B9330" s="86" t="s">
        <v>217</v>
      </c>
      <c r="C9330" s="86" t="s">
        <v>1332</v>
      </c>
      <c r="D9330" s="86" t="s">
        <v>1333</v>
      </c>
      <c r="F9330" s="97">
        <v>0</v>
      </c>
    </row>
    <row r="9331" spans="1:6">
      <c r="A9331" s="96" t="s">
        <v>71</v>
      </c>
      <c r="B9331" s="86" t="s">
        <v>217</v>
      </c>
      <c r="C9331" s="86" t="s">
        <v>1334</v>
      </c>
      <c r="D9331" s="86" t="s">
        <v>1335</v>
      </c>
      <c r="F9331" s="97">
        <v>0</v>
      </c>
    </row>
    <row r="9332" spans="1:6">
      <c r="A9332" s="96" t="s">
        <v>71</v>
      </c>
      <c r="B9332" s="86" t="s">
        <v>217</v>
      </c>
      <c r="C9332" s="86" t="s">
        <v>1336</v>
      </c>
      <c r="D9332" s="86" t="s">
        <v>1337</v>
      </c>
      <c r="F9332" s="97">
        <v>0</v>
      </c>
    </row>
    <row r="9333" spans="1:6">
      <c r="A9333" s="96" t="s">
        <v>71</v>
      </c>
      <c r="B9333" s="86" t="s">
        <v>217</v>
      </c>
      <c r="C9333" s="86" t="s">
        <v>1338</v>
      </c>
      <c r="D9333" s="86" t="s">
        <v>1339</v>
      </c>
      <c r="F9333" s="97">
        <v>0</v>
      </c>
    </row>
    <row r="9334" spans="1:6">
      <c r="A9334" s="96" t="s">
        <v>71</v>
      </c>
      <c r="B9334" s="86" t="s">
        <v>217</v>
      </c>
      <c r="C9334" s="86" t="s">
        <v>1340</v>
      </c>
      <c r="D9334" s="86" t="s">
        <v>1341</v>
      </c>
      <c r="F9334" s="97">
        <v>0</v>
      </c>
    </row>
    <row r="9335" spans="1:6">
      <c r="A9335" s="96" t="s">
        <v>71</v>
      </c>
      <c r="B9335" s="86" t="s">
        <v>217</v>
      </c>
      <c r="C9335" s="86" t="s">
        <v>1342</v>
      </c>
      <c r="D9335" s="86" t="s">
        <v>1343</v>
      </c>
      <c r="F9335" s="97">
        <v>0</v>
      </c>
    </row>
    <row r="9336" spans="1:6">
      <c r="A9336" s="96" t="s">
        <v>71</v>
      </c>
      <c r="B9336" s="86" t="s">
        <v>217</v>
      </c>
      <c r="C9336" s="86" t="s">
        <v>1344</v>
      </c>
      <c r="D9336" s="86" t="s">
        <v>1345</v>
      </c>
      <c r="F9336" s="97">
        <v>0</v>
      </c>
    </row>
    <row r="9337" spans="1:6">
      <c r="A9337" s="96" t="s">
        <v>71</v>
      </c>
      <c r="B9337" s="86" t="s">
        <v>217</v>
      </c>
      <c r="C9337" s="86" t="s">
        <v>1346</v>
      </c>
      <c r="D9337" s="86" t="s">
        <v>1347</v>
      </c>
      <c r="F9337" s="97">
        <v>0</v>
      </c>
    </row>
    <row r="9338" spans="1:6">
      <c r="A9338" s="96" t="s">
        <v>71</v>
      </c>
      <c r="B9338" s="86" t="s">
        <v>217</v>
      </c>
      <c r="C9338" s="86" t="s">
        <v>1348</v>
      </c>
      <c r="D9338" s="86" t="s">
        <v>1349</v>
      </c>
      <c r="F9338" s="97">
        <v>0</v>
      </c>
    </row>
    <row r="9339" spans="1:6">
      <c r="A9339" s="96" t="s">
        <v>71</v>
      </c>
      <c r="B9339" s="86" t="s">
        <v>217</v>
      </c>
      <c r="C9339" s="86" t="s">
        <v>1350</v>
      </c>
      <c r="D9339" s="86" t="s">
        <v>1351</v>
      </c>
      <c r="F9339" s="97">
        <v>0</v>
      </c>
    </row>
    <row r="9340" spans="1:6">
      <c r="A9340" s="96" t="s">
        <v>71</v>
      </c>
      <c r="B9340" s="86" t="s">
        <v>217</v>
      </c>
      <c r="C9340" s="86" t="s">
        <v>1352</v>
      </c>
      <c r="D9340" s="86" t="s">
        <v>1353</v>
      </c>
      <c r="F9340" s="97">
        <v>0</v>
      </c>
    </row>
    <row r="9341" spans="1:6">
      <c r="A9341" s="96" t="s">
        <v>71</v>
      </c>
      <c r="B9341" s="86" t="s">
        <v>217</v>
      </c>
      <c r="C9341" s="86" t="s">
        <v>1354</v>
      </c>
      <c r="D9341" s="86" t="s">
        <v>1355</v>
      </c>
      <c r="F9341" s="97">
        <v>0</v>
      </c>
    </row>
    <row r="9342" spans="1:6">
      <c r="A9342" s="96" t="s">
        <v>71</v>
      </c>
      <c r="B9342" s="86" t="s">
        <v>217</v>
      </c>
      <c r="C9342" s="86" t="s">
        <v>1356</v>
      </c>
      <c r="D9342" s="86" t="s">
        <v>1357</v>
      </c>
      <c r="F9342" s="97">
        <v>0</v>
      </c>
    </row>
    <row r="9343" spans="1:6">
      <c r="A9343" s="96" t="s">
        <v>71</v>
      </c>
      <c r="B9343" s="86" t="s">
        <v>217</v>
      </c>
      <c r="C9343" s="86" t="s">
        <v>1358</v>
      </c>
      <c r="D9343" s="86" t="s">
        <v>1359</v>
      </c>
      <c r="F9343" s="97">
        <v>0</v>
      </c>
    </row>
    <row r="9344" spans="1:6">
      <c r="A9344" s="96" t="s">
        <v>71</v>
      </c>
      <c r="B9344" s="86" t="s">
        <v>217</v>
      </c>
      <c r="C9344" s="86" t="s">
        <v>1360</v>
      </c>
      <c r="D9344" s="86" t="s">
        <v>1361</v>
      </c>
      <c r="F9344" s="97">
        <v>0</v>
      </c>
    </row>
    <row r="9345" spans="1:6">
      <c r="A9345" s="96" t="s">
        <v>71</v>
      </c>
      <c r="B9345" s="86" t="s">
        <v>217</v>
      </c>
      <c r="C9345" s="86" t="s">
        <v>1362</v>
      </c>
      <c r="D9345" s="86" t="s">
        <v>1363</v>
      </c>
      <c r="F9345" s="97">
        <v>0</v>
      </c>
    </row>
    <row r="9346" spans="1:6">
      <c r="A9346" s="96" t="s">
        <v>71</v>
      </c>
      <c r="B9346" s="86" t="s">
        <v>217</v>
      </c>
      <c r="C9346" s="86" t="s">
        <v>1364</v>
      </c>
      <c r="D9346" s="86" t="s">
        <v>1365</v>
      </c>
      <c r="F9346" s="97">
        <v>0</v>
      </c>
    </row>
    <row r="9347" spans="1:6">
      <c r="A9347" s="96" t="s">
        <v>71</v>
      </c>
      <c r="B9347" s="86" t="s">
        <v>217</v>
      </c>
      <c r="C9347" s="86" t="s">
        <v>1366</v>
      </c>
      <c r="D9347" s="86" t="s">
        <v>1367</v>
      </c>
      <c r="F9347" s="97">
        <v>0</v>
      </c>
    </row>
    <row r="9348" spans="1:6">
      <c r="A9348" s="96" t="s">
        <v>71</v>
      </c>
      <c r="B9348" s="86" t="s">
        <v>217</v>
      </c>
      <c r="C9348" s="86" t="s">
        <v>1368</v>
      </c>
      <c r="D9348" s="86" t="s">
        <v>1369</v>
      </c>
      <c r="F9348" s="97">
        <v>0</v>
      </c>
    </row>
    <row r="9349" spans="1:6">
      <c r="A9349" s="96" t="s">
        <v>71</v>
      </c>
      <c r="B9349" s="86" t="s">
        <v>217</v>
      </c>
      <c r="C9349" s="87" t="s">
        <v>1370</v>
      </c>
      <c r="D9349" s="86" t="s">
        <v>1371</v>
      </c>
      <c r="F9349" s="97">
        <v>0</v>
      </c>
    </row>
    <row r="9350" spans="1:6">
      <c r="A9350" s="96" t="s">
        <v>71</v>
      </c>
      <c r="B9350" s="86" t="s">
        <v>217</v>
      </c>
      <c r="C9350" s="87" t="s">
        <v>1372</v>
      </c>
      <c r="D9350" s="86" t="s">
        <v>1373</v>
      </c>
      <c r="F9350" s="97">
        <v>0</v>
      </c>
    </row>
    <row r="9351" spans="1:6">
      <c r="A9351" s="96" t="s">
        <v>71</v>
      </c>
      <c r="B9351" s="86" t="s">
        <v>217</v>
      </c>
      <c r="C9351" s="87" t="s">
        <v>1374</v>
      </c>
      <c r="D9351" s="86" t="s">
        <v>1375</v>
      </c>
      <c r="F9351" s="97">
        <v>0</v>
      </c>
    </row>
    <row r="9352" spans="1:6">
      <c r="A9352" s="96" t="s">
        <v>71</v>
      </c>
      <c r="B9352" s="86" t="s">
        <v>217</v>
      </c>
      <c r="C9352" s="86" t="s">
        <v>1376</v>
      </c>
      <c r="D9352" s="86" t="s">
        <v>1377</v>
      </c>
      <c r="F9352" s="97">
        <v>0</v>
      </c>
    </row>
    <row r="9353" spans="1:6">
      <c r="A9353" s="96" t="s">
        <v>71</v>
      </c>
      <c r="B9353" s="86" t="s">
        <v>217</v>
      </c>
      <c r="C9353" s="86" t="s">
        <v>1378</v>
      </c>
      <c r="D9353" s="86" t="s">
        <v>1379</v>
      </c>
      <c r="F9353" s="97">
        <v>0</v>
      </c>
    </row>
    <row r="9354" spans="1:6">
      <c r="A9354" s="96" t="s">
        <v>71</v>
      </c>
      <c r="B9354" s="86" t="s">
        <v>217</v>
      </c>
      <c r="C9354" s="86" t="s">
        <v>1380</v>
      </c>
      <c r="D9354" s="86" t="s">
        <v>1381</v>
      </c>
      <c r="F9354" s="97">
        <v>0</v>
      </c>
    </row>
    <row r="9355" spans="1:6">
      <c r="A9355" s="96" t="s">
        <v>71</v>
      </c>
      <c r="B9355" s="86" t="s">
        <v>217</v>
      </c>
      <c r="C9355" s="86" t="s">
        <v>1382</v>
      </c>
      <c r="D9355" s="86" t="s">
        <v>1383</v>
      </c>
      <c r="F9355" s="97">
        <v>0</v>
      </c>
    </row>
    <row r="9356" spans="1:6">
      <c r="A9356" s="96" t="s">
        <v>71</v>
      </c>
      <c r="B9356" s="86" t="s">
        <v>217</v>
      </c>
      <c r="C9356" s="86" t="s">
        <v>1384</v>
      </c>
      <c r="D9356" s="86" t="s">
        <v>1385</v>
      </c>
      <c r="F9356" s="97">
        <v>0</v>
      </c>
    </row>
    <row r="9357" spans="1:6">
      <c r="A9357" s="96" t="s">
        <v>71</v>
      </c>
      <c r="B9357" s="86" t="s">
        <v>217</v>
      </c>
      <c r="C9357" s="86" t="s">
        <v>1386</v>
      </c>
      <c r="D9357" s="86" t="s">
        <v>1387</v>
      </c>
      <c r="F9357" s="97">
        <v>0</v>
      </c>
    </row>
    <row r="9358" spans="1:6">
      <c r="A9358" s="96" t="s">
        <v>71</v>
      </c>
      <c r="B9358" s="86" t="s">
        <v>217</v>
      </c>
      <c r="C9358" s="86" t="s">
        <v>1388</v>
      </c>
      <c r="D9358" s="86" t="s">
        <v>1389</v>
      </c>
      <c r="F9358" s="97">
        <v>0</v>
      </c>
    </row>
    <row r="9359" spans="1:6">
      <c r="A9359" s="96" t="s">
        <v>71</v>
      </c>
      <c r="B9359" s="86" t="s">
        <v>217</v>
      </c>
      <c r="C9359" s="86" t="s">
        <v>1390</v>
      </c>
      <c r="D9359" s="86" t="s">
        <v>1391</v>
      </c>
      <c r="F9359" s="97">
        <v>0</v>
      </c>
    </row>
    <row r="9360" spans="1:6">
      <c r="A9360" s="96" t="s">
        <v>71</v>
      </c>
      <c r="B9360" s="86" t="s">
        <v>217</v>
      </c>
      <c r="C9360" s="86" t="s">
        <v>1392</v>
      </c>
      <c r="D9360" s="86" t="s">
        <v>1393</v>
      </c>
      <c r="F9360" s="97">
        <v>0</v>
      </c>
    </row>
    <row r="9361" spans="1:6">
      <c r="A9361" s="96" t="s">
        <v>71</v>
      </c>
      <c r="B9361" s="86" t="s">
        <v>217</v>
      </c>
      <c r="C9361" s="86" t="s">
        <v>1394</v>
      </c>
      <c r="D9361" s="86" t="s">
        <v>1395</v>
      </c>
      <c r="F9361" s="97">
        <v>0</v>
      </c>
    </row>
    <row r="9362" spans="1:6">
      <c r="A9362" s="96" t="s">
        <v>71</v>
      </c>
      <c r="B9362" s="86" t="s">
        <v>217</v>
      </c>
      <c r="C9362" s="86" t="s">
        <v>1396</v>
      </c>
      <c r="D9362" s="86" t="s">
        <v>1397</v>
      </c>
      <c r="F9362" s="97">
        <v>0</v>
      </c>
    </row>
    <row r="9363" spans="1:6">
      <c r="A9363" s="96" t="s">
        <v>71</v>
      </c>
      <c r="B9363" s="86" t="s">
        <v>217</v>
      </c>
      <c r="C9363" s="86" t="s">
        <v>1398</v>
      </c>
      <c r="D9363" s="86" t="s">
        <v>1399</v>
      </c>
      <c r="F9363" s="97">
        <v>0</v>
      </c>
    </row>
    <row r="9364" spans="1:6">
      <c r="A9364" s="96" t="s">
        <v>71</v>
      </c>
      <c r="B9364" s="86" t="s">
        <v>217</v>
      </c>
      <c r="C9364" s="86" t="s">
        <v>1400</v>
      </c>
      <c r="D9364" s="86" t="s">
        <v>1401</v>
      </c>
      <c r="F9364" s="97">
        <v>0</v>
      </c>
    </row>
    <row r="9365" spans="1:6">
      <c r="A9365" s="96" t="s">
        <v>71</v>
      </c>
      <c r="B9365" s="86" t="s">
        <v>217</v>
      </c>
      <c r="C9365" s="86" t="s">
        <v>1402</v>
      </c>
      <c r="D9365" s="86" t="s">
        <v>1403</v>
      </c>
      <c r="F9365" s="97">
        <v>0</v>
      </c>
    </row>
    <row r="9366" spans="1:6">
      <c r="A9366" s="96" t="s">
        <v>71</v>
      </c>
      <c r="B9366" s="86" t="s">
        <v>217</v>
      </c>
      <c r="C9366" s="86" t="s">
        <v>1405</v>
      </c>
      <c r="D9366" s="86" t="s">
        <v>1406</v>
      </c>
      <c r="F9366" s="97">
        <v>0</v>
      </c>
    </row>
    <row r="9367" spans="1:6">
      <c r="A9367" s="96" t="s">
        <v>71</v>
      </c>
      <c r="B9367" s="86" t="s">
        <v>217</v>
      </c>
      <c r="C9367" s="86" t="s">
        <v>1407</v>
      </c>
      <c r="D9367" s="86" t="s">
        <v>1408</v>
      </c>
      <c r="F9367" s="97">
        <v>0</v>
      </c>
    </row>
    <row r="9368" spans="1:6">
      <c r="A9368" s="96" t="s">
        <v>71</v>
      </c>
      <c r="B9368" s="86" t="s">
        <v>217</v>
      </c>
      <c r="C9368" s="86" t="s">
        <v>1409</v>
      </c>
      <c r="D9368" s="86" t="s">
        <v>1410</v>
      </c>
      <c r="F9368" s="97">
        <v>0</v>
      </c>
    </row>
    <row r="9369" spans="1:6">
      <c r="A9369" s="96" t="s">
        <v>71</v>
      </c>
      <c r="B9369" s="86" t="s">
        <v>217</v>
      </c>
      <c r="C9369" s="86" t="s">
        <v>1411</v>
      </c>
      <c r="D9369" s="86" t="s">
        <v>1412</v>
      </c>
      <c r="F9369" s="97">
        <v>0</v>
      </c>
    </row>
    <row r="9370" spans="1:6">
      <c r="A9370" s="96" t="s">
        <v>71</v>
      </c>
      <c r="B9370" s="86" t="s">
        <v>217</v>
      </c>
      <c r="C9370" s="86" t="s">
        <v>1413</v>
      </c>
      <c r="D9370" s="86" t="s">
        <v>1414</v>
      </c>
      <c r="F9370" s="97">
        <v>0</v>
      </c>
    </row>
    <row r="9371" spans="1:6">
      <c r="A9371" s="96" t="s">
        <v>71</v>
      </c>
      <c r="B9371" s="86" t="s">
        <v>217</v>
      </c>
      <c r="C9371" s="86" t="s">
        <v>1415</v>
      </c>
      <c r="D9371" s="86" t="s">
        <v>1416</v>
      </c>
      <c r="F9371" s="97">
        <v>0</v>
      </c>
    </row>
    <row r="9372" spans="1:6">
      <c r="A9372" s="96" t="s">
        <v>71</v>
      </c>
      <c r="B9372" s="86" t="s">
        <v>217</v>
      </c>
      <c r="C9372" s="86" t="s">
        <v>1417</v>
      </c>
      <c r="D9372" s="86" t="s">
        <v>1418</v>
      </c>
      <c r="F9372" s="97">
        <v>0</v>
      </c>
    </row>
    <row r="9373" spans="1:6">
      <c r="A9373" s="96" t="s">
        <v>71</v>
      </c>
      <c r="B9373" s="86" t="s">
        <v>217</v>
      </c>
      <c r="C9373" s="86" t="s">
        <v>1419</v>
      </c>
      <c r="D9373" s="86" t="s">
        <v>1420</v>
      </c>
      <c r="F9373" s="97">
        <v>0</v>
      </c>
    </row>
    <row r="9374" spans="1:6">
      <c r="A9374" s="96" t="s">
        <v>71</v>
      </c>
      <c r="B9374" s="86" t="s">
        <v>217</v>
      </c>
      <c r="C9374" s="86" t="s">
        <v>1421</v>
      </c>
      <c r="D9374" s="86" t="s">
        <v>1422</v>
      </c>
      <c r="F9374" s="97">
        <v>0</v>
      </c>
    </row>
    <row r="9375" spans="1:6">
      <c r="A9375" s="96" t="s">
        <v>71</v>
      </c>
      <c r="B9375" s="86" t="s">
        <v>217</v>
      </c>
      <c r="C9375" s="86" t="s">
        <v>1423</v>
      </c>
      <c r="D9375" s="86" t="s">
        <v>1424</v>
      </c>
      <c r="F9375" s="97">
        <v>0</v>
      </c>
    </row>
    <row r="9376" spans="1:6">
      <c r="A9376" s="96" t="s">
        <v>71</v>
      </c>
      <c r="B9376" s="86" t="s">
        <v>217</v>
      </c>
      <c r="C9376" s="86" t="s">
        <v>1425</v>
      </c>
      <c r="D9376" s="86" t="s">
        <v>785</v>
      </c>
      <c r="F9376" s="97">
        <v>0</v>
      </c>
    </row>
    <row r="9377" spans="1:6">
      <c r="A9377" s="96" t="s">
        <v>71</v>
      </c>
      <c r="B9377" s="86" t="s">
        <v>217</v>
      </c>
      <c r="C9377" s="86" t="s">
        <v>1426</v>
      </c>
      <c r="D9377" s="86" t="s">
        <v>1427</v>
      </c>
      <c r="F9377" s="97">
        <v>0</v>
      </c>
    </row>
    <row r="9378" spans="1:6">
      <c r="A9378" s="96" t="s">
        <v>71</v>
      </c>
      <c r="B9378" s="86" t="s">
        <v>217</v>
      </c>
      <c r="C9378" s="86" t="s">
        <v>1428</v>
      </c>
      <c r="D9378" s="86" t="s">
        <v>691</v>
      </c>
      <c r="F9378" s="97">
        <v>0</v>
      </c>
    </row>
    <row r="9379" spans="1:6">
      <c r="A9379" s="96" t="s">
        <v>71</v>
      </c>
      <c r="B9379" s="86" t="s">
        <v>217</v>
      </c>
      <c r="C9379" s="86" t="s">
        <v>1429</v>
      </c>
      <c r="D9379" s="86" t="s">
        <v>1430</v>
      </c>
      <c r="F9379" s="97">
        <v>0</v>
      </c>
    </row>
    <row r="9380" spans="1:6">
      <c r="A9380" s="96" t="s">
        <v>71</v>
      </c>
      <c r="B9380" s="86" t="s">
        <v>217</v>
      </c>
      <c r="C9380" s="86" t="s">
        <v>1431</v>
      </c>
      <c r="D9380" s="86" t="s">
        <v>1432</v>
      </c>
      <c r="F9380" s="97">
        <v>0</v>
      </c>
    </row>
    <row r="9381" spans="1:6">
      <c r="A9381" s="96" t="s">
        <v>71</v>
      </c>
      <c r="B9381" s="86" t="s">
        <v>217</v>
      </c>
      <c r="C9381" s="86" t="s">
        <v>1433</v>
      </c>
      <c r="D9381" s="86" t="s">
        <v>1434</v>
      </c>
      <c r="F9381" s="97">
        <v>0</v>
      </c>
    </row>
    <row r="9382" spans="1:6">
      <c r="A9382" s="96" t="s">
        <v>71</v>
      </c>
      <c r="B9382" s="86" t="s">
        <v>217</v>
      </c>
      <c r="C9382" s="86" t="s">
        <v>1435</v>
      </c>
      <c r="D9382" s="86" t="s">
        <v>1436</v>
      </c>
      <c r="F9382" s="97">
        <v>0</v>
      </c>
    </row>
    <row r="9383" spans="1:6">
      <c r="A9383" s="96" t="s">
        <v>71</v>
      </c>
      <c r="B9383" s="86" t="s">
        <v>217</v>
      </c>
      <c r="C9383" s="86" t="s">
        <v>1437</v>
      </c>
      <c r="D9383" s="86" t="s">
        <v>1438</v>
      </c>
      <c r="F9383" s="97">
        <v>0</v>
      </c>
    </row>
    <row r="9384" spans="1:6">
      <c r="A9384" s="96" t="s">
        <v>71</v>
      </c>
      <c r="B9384" s="86" t="s">
        <v>217</v>
      </c>
      <c r="C9384" s="86" t="s">
        <v>1439</v>
      </c>
      <c r="D9384" s="86" t="s">
        <v>1440</v>
      </c>
      <c r="F9384" s="97">
        <v>0</v>
      </c>
    </row>
    <row r="9385" spans="1:6">
      <c r="A9385" s="96" t="s">
        <v>71</v>
      </c>
      <c r="B9385" s="86" t="s">
        <v>217</v>
      </c>
      <c r="C9385" s="86" t="s">
        <v>1441</v>
      </c>
      <c r="D9385" s="86" t="s">
        <v>1442</v>
      </c>
      <c r="F9385" s="97">
        <v>0</v>
      </c>
    </row>
    <row r="9386" spans="1:6">
      <c r="A9386" s="96" t="s">
        <v>71</v>
      </c>
      <c r="B9386" s="86" t="s">
        <v>217</v>
      </c>
      <c r="C9386" s="86" t="s">
        <v>1443</v>
      </c>
      <c r="D9386" s="86" t="s">
        <v>1444</v>
      </c>
      <c r="F9386" s="97">
        <v>0</v>
      </c>
    </row>
    <row r="9387" spans="1:6">
      <c r="A9387" s="96" t="s">
        <v>71</v>
      </c>
      <c r="B9387" s="86" t="s">
        <v>217</v>
      </c>
      <c r="C9387" s="86" t="s">
        <v>1445</v>
      </c>
      <c r="D9387" s="86" t="s">
        <v>1446</v>
      </c>
      <c r="F9387" s="97">
        <v>0</v>
      </c>
    </row>
    <row r="9388" spans="1:6">
      <c r="A9388" s="96" t="s">
        <v>71</v>
      </c>
      <c r="B9388" s="86" t="s">
        <v>217</v>
      </c>
      <c r="C9388" s="86" t="s">
        <v>1447</v>
      </c>
      <c r="D9388" s="86" t="s">
        <v>1448</v>
      </c>
      <c r="F9388" s="97">
        <v>0</v>
      </c>
    </row>
    <row r="9389" spans="1:6">
      <c r="A9389" s="96" t="s">
        <v>71</v>
      </c>
      <c r="B9389" s="86" t="s">
        <v>217</v>
      </c>
      <c r="C9389" s="86" t="s">
        <v>1449</v>
      </c>
      <c r="D9389" s="86" t="s">
        <v>1450</v>
      </c>
      <c r="F9389" s="97">
        <v>0</v>
      </c>
    </row>
    <row r="9390" spans="1:6">
      <c r="A9390" s="96" t="s">
        <v>71</v>
      </c>
      <c r="B9390" s="86" t="s">
        <v>217</v>
      </c>
      <c r="C9390" s="86" t="s">
        <v>1451</v>
      </c>
      <c r="D9390" s="86" t="s">
        <v>1452</v>
      </c>
      <c r="F9390" s="97">
        <v>0</v>
      </c>
    </row>
    <row r="9391" spans="1:6">
      <c r="A9391" s="96" t="s">
        <v>71</v>
      </c>
      <c r="B9391" s="86" t="s">
        <v>217</v>
      </c>
      <c r="C9391" s="86" t="s">
        <v>1453</v>
      </c>
      <c r="D9391" s="86" t="s">
        <v>1454</v>
      </c>
      <c r="F9391" s="97">
        <v>0</v>
      </c>
    </row>
    <row r="9392" spans="1:6">
      <c r="A9392" s="96" t="s">
        <v>71</v>
      </c>
      <c r="B9392" s="86" t="s">
        <v>217</v>
      </c>
      <c r="C9392" s="86" t="s">
        <v>1455</v>
      </c>
      <c r="D9392" s="86" t="s">
        <v>1456</v>
      </c>
      <c r="F9392" s="97">
        <v>0</v>
      </c>
    </row>
    <row r="9393" spans="1:6">
      <c r="A9393" s="96" t="s">
        <v>71</v>
      </c>
      <c r="B9393" s="86" t="s">
        <v>217</v>
      </c>
      <c r="C9393" s="86" t="s">
        <v>1457</v>
      </c>
      <c r="D9393" s="86" t="s">
        <v>1458</v>
      </c>
      <c r="F9393" s="97">
        <v>0</v>
      </c>
    </row>
    <row r="9394" spans="1:6">
      <c r="A9394" s="96" t="s">
        <v>71</v>
      </c>
      <c r="B9394" s="86" t="s">
        <v>217</v>
      </c>
      <c r="C9394" s="86" t="s">
        <v>1459</v>
      </c>
      <c r="D9394" s="86" t="s">
        <v>1460</v>
      </c>
      <c r="F9394" s="97">
        <v>0</v>
      </c>
    </row>
    <row r="9395" spans="1:6">
      <c r="A9395" s="96" t="s">
        <v>71</v>
      </c>
      <c r="B9395" s="86" t="s">
        <v>217</v>
      </c>
      <c r="C9395" s="86" t="s">
        <v>1461</v>
      </c>
      <c r="D9395" s="86" t="s">
        <v>1462</v>
      </c>
      <c r="F9395" s="97">
        <v>0</v>
      </c>
    </row>
    <row r="9396" spans="1:6">
      <c r="A9396" s="96" t="s">
        <v>71</v>
      </c>
      <c r="B9396" s="86" t="s">
        <v>217</v>
      </c>
      <c r="C9396" s="86" t="s">
        <v>1463</v>
      </c>
      <c r="D9396" s="86" t="s">
        <v>1464</v>
      </c>
      <c r="F9396" s="97">
        <v>0</v>
      </c>
    </row>
    <row r="9397" spans="1:6">
      <c r="A9397" s="96" t="s">
        <v>71</v>
      </c>
      <c r="B9397" s="86" t="s">
        <v>217</v>
      </c>
      <c r="C9397" s="86" t="s">
        <v>1465</v>
      </c>
      <c r="D9397" s="86" t="s">
        <v>1466</v>
      </c>
      <c r="F9397" s="97">
        <v>0</v>
      </c>
    </row>
    <row r="9398" spans="1:6">
      <c r="A9398" s="96" t="s">
        <v>71</v>
      </c>
      <c r="B9398" s="86" t="s">
        <v>217</v>
      </c>
      <c r="C9398" s="86" t="s">
        <v>1467</v>
      </c>
      <c r="D9398" s="86" t="s">
        <v>1468</v>
      </c>
      <c r="F9398" s="97">
        <v>0</v>
      </c>
    </row>
    <row r="9399" spans="1:6">
      <c r="A9399" s="96" t="s">
        <v>71</v>
      </c>
      <c r="B9399" s="86" t="s">
        <v>217</v>
      </c>
      <c r="C9399" s="86" t="s">
        <v>1469</v>
      </c>
      <c r="D9399" s="86" t="s">
        <v>703</v>
      </c>
      <c r="F9399" s="97">
        <v>0</v>
      </c>
    </row>
    <row r="9400" spans="1:6">
      <c r="A9400" s="96" t="s">
        <v>71</v>
      </c>
      <c r="B9400" s="86" t="s">
        <v>217</v>
      </c>
      <c r="C9400" s="86" t="s">
        <v>1470</v>
      </c>
      <c r="D9400" s="86" t="s">
        <v>701</v>
      </c>
      <c r="F9400" s="97">
        <v>0</v>
      </c>
    </row>
    <row r="9401" spans="1:6">
      <c r="A9401" s="96" t="s">
        <v>71</v>
      </c>
      <c r="B9401" s="86" t="s">
        <v>217</v>
      </c>
      <c r="C9401" s="86" t="s">
        <v>1471</v>
      </c>
      <c r="D9401" s="86" t="s">
        <v>1472</v>
      </c>
      <c r="F9401" s="97">
        <v>0</v>
      </c>
    </row>
    <row r="9402" spans="1:6">
      <c r="A9402" s="96" t="s">
        <v>71</v>
      </c>
      <c r="B9402" s="86" t="s">
        <v>217</v>
      </c>
      <c r="C9402" s="86" t="s">
        <v>1473</v>
      </c>
      <c r="D9402" s="86" t="s">
        <v>1474</v>
      </c>
      <c r="F9402" s="97">
        <v>0</v>
      </c>
    </row>
    <row r="9403" spans="1:6">
      <c r="A9403" s="96" t="s">
        <v>71</v>
      </c>
      <c r="B9403" s="86" t="s">
        <v>217</v>
      </c>
      <c r="C9403" s="86" t="s">
        <v>1475</v>
      </c>
      <c r="D9403" s="86" t="s">
        <v>2220</v>
      </c>
      <c r="F9403" s="97">
        <v>0</v>
      </c>
    </row>
    <row r="9404" spans="1:6">
      <c r="A9404" s="96" t="s">
        <v>71</v>
      </c>
      <c r="B9404" s="86" t="s">
        <v>217</v>
      </c>
      <c r="C9404" s="86" t="s">
        <v>1477</v>
      </c>
      <c r="D9404" s="86" t="s">
        <v>1478</v>
      </c>
      <c r="F9404" s="97">
        <v>0</v>
      </c>
    </row>
    <row r="9405" spans="1:6">
      <c r="A9405" s="96" t="s">
        <v>71</v>
      </c>
      <c r="B9405" s="86" t="s">
        <v>217</v>
      </c>
      <c r="C9405" s="86" t="s">
        <v>2221</v>
      </c>
      <c r="D9405" s="86" t="s">
        <v>1480</v>
      </c>
      <c r="F9405" s="97">
        <v>0</v>
      </c>
    </row>
    <row r="9406" spans="1:6">
      <c r="A9406" s="96" t="s">
        <v>71</v>
      </c>
      <c r="B9406" s="86" t="s">
        <v>217</v>
      </c>
      <c r="C9406" s="86" t="s">
        <v>1481</v>
      </c>
      <c r="D9406" s="86" t="s">
        <v>1482</v>
      </c>
      <c r="F9406" s="97">
        <v>0</v>
      </c>
    </row>
    <row r="9407" spans="1:6">
      <c r="A9407" s="96" t="s">
        <v>71</v>
      </c>
      <c r="B9407" s="86" t="s">
        <v>217</v>
      </c>
      <c r="C9407" s="86" t="s">
        <v>1483</v>
      </c>
      <c r="D9407" s="86" t="s">
        <v>1484</v>
      </c>
      <c r="F9407" s="97">
        <v>0</v>
      </c>
    </row>
    <row r="9408" spans="1:6">
      <c r="A9408" s="96" t="s">
        <v>71</v>
      </c>
      <c r="B9408" s="86" t="s">
        <v>217</v>
      </c>
      <c r="C9408" s="86" t="s">
        <v>1485</v>
      </c>
      <c r="D9408" s="86" t="s">
        <v>1486</v>
      </c>
      <c r="F9408" s="97">
        <v>0</v>
      </c>
    </row>
    <row r="9409" spans="1:6">
      <c r="A9409" s="96" t="s">
        <v>71</v>
      </c>
      <c r="B9409" s="86" t="s">
        <v>217</v>
      </c>
      <c r="C9409" s="86" t="s">
        <v>1487</v>
      </c>
      <c r="D9409" s="86" t="s">
        <v>1488</v>
      </c>
      <c r="F9409" s="97">
        <v>0</v>
      </c>
    </row>
    <row r="9410" spans="1:6">
      <c r="A9410" s="96" t="s">
        <v>71</v>
      </c>
      <c r="B9410" s="86" t="s">
        <v>217</v>
      </c>
      <c r="C9410" s="86" t="s">
        <v>1489</v>
      </c>
      <c r="D9410" s="86" t="s">
        <v>1490</v>
      </c>
      <c r="F9410" s="97">
        <v>0</v>
      </c>
    </row>
    <row r="9411" spans="1:6">
      <c r="A9411" s="96" t="s">
        <v>71</v>
      </c>
      <c r="B9411" s="86" t="s">
        <v>217</v>
      </c>
      <c r="C9411" s="86" t="s">
        <v>1491</v>
      </c>
      <c r="D9411" s="86" t="s">
        <v>1492</v>
      </c>
      <c r="F9411" s="97">
        <v>0</v>
      </c>
    </row>
    <row r="9412" spans="1:6">
      <c r="A9412" s="96" t="s">
        <v>71</v>
      </c>
      <c r="B9412" s="86" t="s">
        <v>217</v>
      </c>
      <c r="C9412" s="86" t="s">
        <v>1493</v>
      </c>
      <c r="D9412" s="86" t="s">
        <v>1494</v>
      </c>
      <c r="F9412" s="97">
        <v>0</v>
      </c>
    </row>
    <row r="9413" spans="1:6">
      <c r="A9413" s="96" t="s">
        <v>71</v>
      </c>
      <c r="B9413" s="86" t="s">
        <v>217</v>
      </c>
      <c r="C9413" s="86" t="s">
        <v>1495</v>
      </c>
      <c r="D9413" s="86" t="s">
        <v>1496</v>
      </c>
      <c r="F9413" s="97">
        <v>0</v>
      </c>
    </row>
    <row r="9414" spans="1:6">
      <c r="A9414" s="96" t="s">
        <v>71</v>
      </c>
      <c r="B9414" s="86" t="s">
        <v>217</v>
      </c>
      <c r="C9414" s="86" t="s">
        <v>1497</v>
      </c>
      <c r="D9414" s="86" t="s">
        <v>1498</v>
      </c>
      <c r="F9414" s="97">
        <v>0</v>
      </c>
    </row>
    <row r="9415" spans="1:6">
      <c r="A9415" s="96" t="s">
        <v>71</v>
      </c>
      <c r="B9415" s="86" t="s">
        <v>217</v>
      </c>
      <c r="C9415" s="86" t="s">
        <v>1499</v>
      </c>
      <c r="D9415" s="86" t="s">
        <v>1500</v>
      </c>
      <c r="F9415" s="97">
        <v>0</v>
      </c>
    </row>
    <row r="9416" spans="1:6">
      <c r="A9416" s="96" t="s">
        <v>71</v>
      </c>
      <c r="B9416" s="86" t="s">
        <v>217</v>
      </c>
      <c r="C9416" s="86" t="s">
        <v>1501</v>
      </c>
      <c r="D9416" s="86" t="s">
        <v>1502</v>
      </c>
      <c r="F9416" s="97">
        <v>0</v>
      </c>
    </row>
    <row r="9417" spans="1:6">
      <c r="A9417" s="96" t="s">
        <v>71</v>
      </c>
      <c r="B9417" s="86" t="s">
        <v>217</v>
      </c>
      <c r="C9417" s="86" t="s">
        <v>1503</v>
      </c>
      <c r="D9417" s="86" t="s">
        <v>1504</v>
      </c>
      <c r="F9417" s="97">
        <v>0</v>
      </c>
    </row>
    <row r="9418" spans="1:6">
      <c r="A9418" s="96" t="s">
        <v>71</v>
      </c>
      <c r="B9418" s="86" t="s">
        <v>217</v>
      </c>
      <c r="C9418" s="86" t="s">
        <v>1505</v>
      </c>
      <c r="D9418" s="86" t="s">
        <v>1506</v>
      </c>
      <c r="F9418" s="97">
        <v>0</v>
      </c>
    </row>
    <row r="9419" spans="1:6">
      <c r="A9419" s="96" t="s">
        <v>71</v>
      </c>
      <c r="B9419" s="86" t="s">
        <v>217</v>
      </c>
      <c r="C9419" s="86" t="s">
        <v>1507</v>
      </c>
      <c r="D9419" s="86" t="s">
        <v>1508</v>
      </c>
      <c r="F9419" s="97">
        <v>0</v>
      </c>
    </row>
    <row r="9420" spans="1:6">
      <c r="A9420" s="96" t="s">
        <v>71</v>
      </c>
      <c r="B9420" s="86" t="s">
        <v>217</v>
      </c>
      <c r="C9420" s="86" t="s">
        <v>1509</v>
      </c>
      <c r="D9420" s="86" t="s">
        <v>1510</v>
      </c>
      <c r="F9420" s="97">
        <v>0</v>
      </c>
    </row>
    <row r="9421" spans="1:6">
      <c r="A9421" s="96" t="s">
        <v>71</v>
      </c>
      <c r="B9421" s="86" t="s">
        <v>217</v>
      </c>
      <c r="C9421" s="86" t="s">
        <v>1511</v>
      </c>
      <c r="D9421" s="86" t="s">
        <v>1512</v>
      </c>
      <c r="F9421" s="97">
        <v>0</v>
      </c>
    </row>
    <row r="9422" spans="1:6">
      <c r="A9422" s="96" t="s">
        <v>71</v>
      </c>
      <c r="B9422" s="86" t="s">
        <v>217</v>
      </c>
      <c r="C9422" s="86" t="s">
        <v>1513</v>
      </c>
      <c r="D9422" s="86" t="s">
        <v>1514</v>
      </c>
      <c r="F9422" s="97">
        <v>0</v>
      </c>
    </row>
    <row r="9423" spans="1:6">
      <c r="A9423" s="96" t="s">
        <v>71</v>
      </c>
      <c r="B9423" s="86" t="s">
        <v>217</v>
      </c>
      <c r="C9423" s="86" t="s">
        <v>1515</v>
      </c>
      <c r="D9423" s="86" t="s">
        <v>1516</v>
      </c>
      <c r="F9423" s="97">
        <v>0</v>
      </c>
    </row>
    <row r="9424" spans="1:6">
      <c r="A9424" s="96" t="s">
        <v>71</v>
      </c>
      <c r="B9424" s="86" t="s">
        <v>217</v>
      </c>
      <c r="C9424" s="86" t="s">
        <v>1517</v>
      </c>
      <c r="D9424" s="86" t="s">
        <v>1518</v>
      </c>
      <c r="F9424" s="97">
        <v>0</v>
      </c>
    </row>
    <row r="9425" spans="1:6">
      <c r="A9425" s="96" t="s">
        <v>71</v>
      </c>
      <c r="B9425" s="86" t="s">
        <v>217</v>
      </c>
      <c r="C9425" s="86" t="s">
        <v>1519</v>
      </c>
      <c r="D9425" s="86" t="s">
        <v>1520</v>
      </c>
      <c r="F9425" s="97">
        <v>0</v>
      </c>
    </row>
    <row r="9426" spans="1:6">
      <c r="A9426" s="96" t="s">
        <v>71</v>
      </c>
      <c r="B9426" s="86" t="s">
        <v>217</v>
      </c>
      <c r="C9426" s="86" t="s">
        <v>1521</v>
      </c>
      <c r="D9426" s="86" t="s">
        <v>1522</v>
      </c>
      <c r="F9426" s="97">
        <v>0</v>
      </c>
    </row>
    <row r="9427" spans="1:6">
      <c r="A9427" s="96" t="s">
        <v>71</v>
      </c>
      <c r="B9427" s="86" t="s">
        <v>217</v>
      </c>
      <c r="C9427" s="86" t="s">
        <v>1523</v>
      </c>
      <c r="D9427" s="86" t="s">
        <v>1524</v>
      </c>
      <c r="F9427" s="97">
        <v>0</v>
      </c>
    </row>
    <row r="9428" spans="1:6">
      <c r="A9428" s="96" t="s">
        <v>71</v>
      </c>
      <c r="B9428" s="86" t="s">
        <v>217</v>
      </c>
      <c r="C9428" s="86" t="s">
        <v>1525</v>
      </c>
      <c r="D9428" s="86" t="s">
        <v>1526</v>
      </c>
      <c r="F9428" s="97">
        <v>0</v>
      </c>
    </row>
    <row r="9429" spans="1:6">
      <c r="A9429" s="96" t="s">
        <v>71</v>
      </c>
      <c r="B9429" s="86" t="s">
        <v>217</v>
      </c>
      <c r="C9429" s="86" t="s">
        <v>1527</v>
      </c>
      <c r="D9429" s="86" t="s">
        <v>1528</v>
      </c>
      <c r="F9429" s="97">
        <v>0</v>
      </c>
    </row>
    <row r="9430" spans="1:6">
      <c r="A9430" s="96" t="s">
        <v>71</v>
      </c>
      <c r="B9430" s="86" t="s">
        <v>217</v>
      </c>
      <c r="C9430" s="86" t="s">
        <v>1529</v>
      </c>
      <c r="D9430" s="86" t="s">
        <v>1530</v>
      </c>
      <c r="F9430" s="97">
        <v>0</v>
      </c>
    </row>
    <row r="9431" spans="1:6">
      <c r="A9431" s="96" t="s">
        <v>71</v>
      </c>
      <c r="B9431" s="86" t="s">
        <v>217</v>
      </c>
      <c r="C9431" s="86" t="s">
        <v>1531</v>
      </c>
      <c r="D9431" s="86" t="s">
        <v>1532</v>
      </c>
      <c r="F9431" s="97">
        <v>0</v>
      </c>
    </row>
    <row r="9432" spans="1:6">
      <c r="A9432" s="96" t="s">
        <v>71</v>
      </c>
      <c r="B9432" s="86" t="s">
        <v>217</v>
      </c>
      <c r="C9432" s="86" t="s">
        <v>1533</v>
      </c>
      <c r="D9432" s="86" t="s">
        <v>1534</v>
      </c>
      <c r="F9432" s="97">
        <v>0</v>
      </c>
    </row>
    <row r="9433" spans="1:6">
      <c r="A9433" s="96" t="s">
        <v>71</v>
      </c>
      <c r="B9433" s="86" t="s">
        <v>217</v>
      </c>
      <c r="C9433" s="86" t="s">
        <v>1535</v>
      </c>
      <c r="D9433" s="86" t="s">
        <v>1536</v>
      </c>
      <c r="F9433" s="97">
        <v>0</v>
      </c>
    </row>
    <row r="9434" spans="1:6">
      <c r="A9434" s="96" t="s">
        <v>71</v>
      </c>
      <c r="B9434" s="86" t="s">
        <v>217</v>
      </c>
      <c r="C9434" s="86" t="s">
        <v>1537</v>
      </c>
      <c r="D9434" s="86" t="s">
        <v>1538</v>
      </c>
      <c r="F9434" s="97">
        <v>0</v>
      </c>
    </row>
    <row r="9435" spans="1:6">
      <c r="A9435" s="96" t="s">
        <v>71</v>
      </c>
      <c r="B9435" s="86" t="s">
        <v>217</v>
      </c>
      <c r="C9435" s="86" t="s">
        <v>1539</v>
      </c>
      <c r="D9435" s="86" t="s">
        <v>1540</v>
      </c>
      <c r="F9435" s="97">
        <v>0</v>
      </c>
    </row>
    <row r="9436" spans="1:6">
      <c r="A9436" s="96" t="s">
        <v>71</v>
      </c>
      <c r="B9436" s="86" t="s">
        <v>217</v>
      </c>
      <c r="C9436" s="86" t="s">
        <v>1541</v>
      </c>
      <c r="D9436" s="86" t="s">
        <v>1542</v>
      </c>
      <c r="F9436" s="97">
        <v>0</v>
      </c>
    </row>
    <row r="9437" spans="1:6">
      <c r="A9437" s="96" t="s">
        <v>71</v>
      </c>
      <c r="B9437" s="86" t="s">
        <v>217</v>
      </c>
      <c r="C9437" s="86" t="s">
        <v>1543</v>
      </c>
      <c r="D9437" s="86" t="s">
        <v>1544</v>
      </c>
      <c r="F9437" s="97">
        <v>0</v>
      </c>
    </row>
    <row r="9438" spans="1:6">
      <c r="A9438" s="96" t="s">
        <v>71</v>
      </c>
      <c r="B9438" s="86" t="s">
        <v>217</v>
      </c>
      <c r="C9438" s="86" t="s">
        <v>1545</v>
      </c>
      <c r="D9438" s="86" t="s">
        <v>1546</v>
      </c>
      <c r="F9438" s="97">
        <v>0</v>
      </c>
    </row>
    <row r="9439" spans="1:6">
      <c r="A9439" s="96" t="s">
        <v>71</v>
      </c>
      <c r="B9439" s="86" t="s">
        <v>217</v>
      </c>
      <c r="C9439" s="86" t="s">
        <v>1547</v>
      </c>
      <c r="D9439" s="86" t="s">
        <v>1548</v>
      </c>
      <c r="F9439" s="97">
        <v>0</v>
      </c>
    </row>
    <row r="9440" spans="1:6">
      <c r="A9440" s="96" t="s">
        <v>71</v>
      </c>
      <c r="B9440" s="86" t="s">
        <v>217</v>
      </c>
      <c r="C9440" s="86" t="s">
        <v>1549</v>
      </c>
      <c r="D9440" s="86" t="s">
        <v>1550</v>
      </c>
      <c r="F9440" s="97">
        <v>0</v>
      </c>
    </row>
    <row r="9441" spans="1:6">
      <c r="A9441" s="96" t="s">
        <v>71</v>
      </c>
      <c r="B9441" s="86" t="s">
        <v>217</v>
      </c>
      <c r="C9441" s="86" t="s">
        <v>1551</v>
      </c>
      <c r="D9441" s="86" t="s">
        <v>1552</v>
      </c>
      <c r="F9441" s="97">
        <v>0</v>
      </c>
    </row>
    <row r="9442" spans="1:6">
      <c r="A9442" s="96" t="s">
        <v>71</v>
      </c>
      <c r="B9442" s="86" t="s">
        <v>217</v>
      </c>
      <c r="C9442" s="86" t="s">
        <v>1553</v>
      </c>
      <c r="D9442" s="86" t="s">
        <v>1554</v>
      </c>
      <c r="F9442" s="97">
        <v>0</v>
      </c>
    </row>
    <row r="9443" spans="1:6">
      <c r="A9443" s="96" t="s">
        <v>71</v>
      </c>
      <c r="B9443" s="86" t="s">
        <v>217</v>
      </c>
      <c r="C9443" s="86" t="s">
        <v>1555</v>
      </c>
      <c r="D9443" s="86" t="s">
        <v>1556</v>
      </c>
      <c r="F9443" s="97">
        <v>0</v>
      </c>
    </row>
    <row r="9444" spans="1:6">
      <c r="A9444" s="96" t="s">
        <v>71</v>
      </c>
      <c r="B9444" s="86" t="s">
        <v>217</v>
      </c>
      <c r="C9444" s="86" t="s">
        <v>1557</v>
      </c>
      <c r="D9444" s="86" t="s">
        <v>1558</v>
      </c>
      <c r="F9444" s="97">
        <v>0</v>
      </c>
    </row>
    <row r="9445" spans="1:6">
      <c r="A9445" s="96" t="s">
        <v>71</v>
      </c>
      <c r="B9445" s="86" t="s">
        <v>217</v>
      </c>
      <c r="C9445" s="86" t="s">
        <v>1559</v>
      </c>
      <c r="D9445" s="86" t="s">
        <v>1560</v>
      </c>
      <c r="F9445" s="97">
        <v>0</v>
      </c>
    </row>
    <row r="9446" spans="1:6">
      <c r="A9446" s="96" t="s">
        <v>71</v>
      </c>
      <c r="B9446" s="86" t="s">
        <v>217</v>
      </c>
      <c r="C9446" s="86" t="s">
        <v>1561</v>
      </c>
      <c r="D9446" s="86" t="s">
        <v>1562</v>
      </c>
      <c r="F9446" s="97">
        <v>0</v>
      </c>
    </row>
    <row r="9447" spans="1:6">
      <c r="A9447" s="96" t="s">
        <v>71</v>
      </c>
      <c r="B9447" s="86" t="s">
        <v>217</v>
      </c>
      <c r="C9447" s="86" t="s">
        <v>1563</v>
      </c>
      <c r="D9447" s="86" t="s">
        <v>1564</v>
      </c>
      <c r="F9447" s="97">
        <v>0</v>
      </c>
    </row>
    <row r="9448" spans="1:6">
      <c r="A9448" s="96" t="s">
        <v>71</v>
      </c>
      <c r="B9448" s="86" t="s">
        <v>217</v>
      </c>
      <c r="C9448" s="86" t="s">
        <v>1565</v>
      </c>
      <c r="D9448" s="86" t="s">
        <v>1566</v>
      </c>
      <c r="F9448" s="97">
        <v>0</v>
      </c>
    </row>
    <row r="9449" spans="1:6">
      <c r="A9449" s="96" t="s">
        <v>71</v>
      </c>
      <c r="B9449" s="86" t="s">
        <v>217</v>
      </c>
      <c r="C9449" s="86" t="s">
        <v>1567</v>
      </c>
      <c r="D9449" s="86" t="s">
        <v>1568</v>
      </c>
      <c r="F9449" s="97">
        <v>0</v>
      </c>
    </row>
    <row r="9450" spans="1:6">
      <c r="A9450" s="96" t="s">
        <v>71</v>
      </c>
      <c r="B9450" s="86" t="s">
        <v>217</v>
      </c>
      <c r="C9450" s="86" t="s">
        <v>1569</v>
      </c>
      <c r="D9450" s="86" t="s">
        <v>1570</v>
      </c>
      <c r="F9450" s="97">
        <v>0</v>
      </c>
    </row>
    <row r="9451" spans="1:6">
      <c r="A9451" s="96" t="s">
        <v>71</v>
      </c>
      <c r="B9451" s="86" t="s">
        <v>217</v>
      </c>
      <c r="C9451" s="86" t="s">
        <v>1571</v>
      </c>
      <c r="D9451" s="86" t="s">
        <v>1572</v>
      </c>
      <c r="F9451" s="97">
        <v>0</v>
      </c>
    </row>
    <row r="9452" spans="1:6">
      <c r="A9452" s="96" t="s">
        <v>71</v>
      </c>
      <c r="B9452" s="86" t="s">
        <v>217</v>
      </c>
      <c r="C9452" s="86" t="s">
        <v>1573</v>
      </c>
      <c r="D9452" s="86" t="s">
        <v>1574</v>
      </c>
      <c r="F9452" s="97">
        <v>0</v>
      </c>
    </row>
    <row r="9453" spans="1:6">
      <c r="A9453" s="96" t="s">
        <v>71</v>
      </c>
      <c r="B9453" s="86" t="s">
        <v>217</v>
      </c>
      <c r="C9453" s="86" t="s">
        <v>1575</v>
      </c>
      <c r="D9453" s="86" t="s">
        <v>1576</v>
      </c>
      <c r="F9453" s="97">
        <v>0</v>
      </c>
    </row>
    <row r="9454" spans="1:6">
      <c r="A9454" s="96" t="s">
        <v>71</v>
      </c>
      <c r="B9454" s="86" t="s">
        <v>217</v>
      </c>
      <c r="C9454" s="86" t="s">
        <v>1577</v>
      </c>
      <c r="D9454" s="86" t="s">
        <v>1578</v>
      </c>
      <c r="F9454" s="97">
        <v>0</v>
      </c>
    </row>
    <row r="9455" spans="1:6">
      <c r="A9455" s="96" t="s">
        <v>71</v>
      </c>
      <c r="B9455" s="86" t="s">
        <v>217</v>
      </c>
      <c r="C9455" s="86" t="s">
        <v>1579</v>
      </c>
      <c r="D9455" s="86" t="s">
        <v>1580</v>
      </c>
      <c r="F9455" s="97">
        <v>0</v>
      </c>
    </row>
    <row r="9456" spans="1:6">
      <c r="A9456" s="96" t="s">
        <v>71</v>
      </c>
      <c r="B9456" s="86" t="s">
        <v>217</v>
      </c>
      <c r="C9456" s="86" t="s">
        <v>1581</v>
      </c>
      <c r="D9456" s="86" t="s">
        <v>1582</v>
      </c>
      <c r="F9456" s="97">
        <v>0</v>
      </c>
    </row>
    <row r="9457" spans="1:6">
      <c r="A9457" s="96" t="s">
        <v>71</v>
      </c>
      <c r="B9457" s="86" t="s">
        <v>217</v>
      </c>
      <c r="C9457" s="86" t="s">
        <v>1583</v>
      </c>
      <c r="D9457" s="86" t="s">
        <v>1584</v>
      </c>
      <c r="F9457" s="97">
        <v>0</v>
      </c>
    </row>
    <row r="9458" spans="1:6">
      <c r="A9458" s="96" t="s">
        <v>71</v>
      </c>
      <c r="B9458" s="86" t="s">
        <v>217</v>
      </c>
      <c r="C9458" s="86" t="s">
        <v>1585</v>
      </c>
      <c r="D9458" s="86" t="s">
        <v>1586</v>
      </c>
      <c r="F9458" s="97">
        <v>0</v>
      </c>
    </row>
    <row r="9459" spans="1:6">
      <c r="A9459" s="96" t="s">
        <v>71</v>
      </c>
      <c r="B9459" s="86" t="s">
        <v>217</v>
      </c>
      <c r="C9459" s="86" t="s">
        <v>1587</v>
      </c>
      <c r="D9459" s="86" t="s">
        <v>1588</v>
      </c>
      <c r="F9459" s="97">
        <v>0</v>
      </c>
    </row>
    <row r="9460" spans="1:6">
      <c r="A9460" s="96" t="s">
        <v>71</v>
      </c>
      <c r="B9460" s="86" t="s">
        <v>217</v>
      </c>
      <c r="C9460" s="86" t="s">
        <v>1590</v>
      </c>
      <c r="D9460" s="86" t="s">
        <v>1591</v>
      </c>
      <c r="F9460" s="97">
        <v>0</v>
      </c>
    </row>
    <row r="9461" spans="1:6">
      <c r="A9461" s="96" t="s">
        <v>71</v>
      </c>
      <c r="B9461" s="86" t="s">
        <v>217</v>
      </c>
      <c r="C9461" s="86" t="s">
        <v>1592</v>
      </c>
      <c r="D9461" s="86" t="s">
        <v>1593</v>
      </c>
      <c r="F9461" s="97">
        <v>0</v>
      </c>
    </row>
    <row r="9462" spans="1:6">
      <c r="A9462" s="96" t="s">
        <v>71</v>
      </c>
      <c r="B9462" s="86" t="s">
        <v>217</v>
      </c>
      <c r="C9462" s="86" t="s">
        <v>1594</v>
      </c>
      <c r="D9462" s="86" t="s">
        <v>1595</v>
      </c>
      <c r="F9462" s="97">
        <v>0</v>
      </c>
    </row>
    <row r="9463" spans="1:6">
      <c r="A9463" s="96" t="s">
        <v>71</v>
      </c>
      <c r="B9463" s="86" t="s">
        <v>217</v>
      </c>
      <c r="C9463" s="86" t="s">
        <v>1596</v>
      </c>
      <c r="D9463" s="86" t="s">
        <v>1597</v>
      </c>
      <c r="F9463" s="97">
        <v>0</v>
      </c>
    </row>
    <row r="9464" spans="1:6">
      <c r="A9464" s="96" t="s">
        <v>71</v>
      </c>
      <c r="B9464" s="86" t="s">
        <v>217</v>
      </c>
      <c r="C9464" s="86" t="s">
        <v>1598</v>
      </c>
      <c r="D9464" s="86" t="s">
        <v>1599</v>
      </c>
      <c r="F9464" s="97">
        <v>0</v>
      </c>
    </row>
    <row r="9465" spans="1:6">
      <c r="A9465" s="96" t="s">
        <v>71</v>
      </c>
      <c r="B9465" s="86" t="s">
        <v>217</v>
      </c>
      <c r="C9465" s="86" t="s">
        <v>1600</v>
      </c>
      <c r="D9465" s="86" t="s">
        <v>1601</v>
      </c>
      <c r="F9465" s="97">
        <v>0</v>
      </c>
    </row>
    <row r="9466" spans="1:6">
      <c r="A9466" s="96" t="s">
        <v>71</v>
      </c>
      <c r="B9466" s="86" t="s">
        <v>217</v>
      </c>
      <c r="C9466" s="86" t="s">
        <v>1602</v>
      </c>
      <c r="D9466" s="86" t="s">
        <v>1603</v>
      </c>
      <c r="F9466" s="97">
        <v>0</v>
      </c>
    </row>
    <row r="9467" spans="1:6">
      <c r="A9467" s="96" t="s">
        <v>71</v>
      </c>
      <c r="B9467" s="86" t="s">
        <v>217</v>
      </c>
      <c r="C9467" s="86" t="s">
        <v>1604</v>
      </c>
      <c r="D9467" s="86" t="s">
        <v>1605</v>
      </c>
      <c r="F9467" s="97">
        <v>0</v>
      </c>
    </row>
    <row r="9468" spans="1:6">
      <c r="A9468" s="96" t="s">
        <v>71</v>
      </c>
      <c r="B9468" s="86" t="s">
        <v>217</v>
      </c>
      <c r="C9468" s="86" t="s">
        <v>1606</v>
      </c>
      <c r="D9468" s="86" t="s">
        <v>1607</v>
      </c>
      <c r="F9468" s="97">
        <v>0</v>
      </c>
    </row>
    <row r="9469" spans="1:6">
      <c r="A9469" s="96" t="s">
        <v>71</v>
      </c>
      <c r="B9469" s="86" t="s">
        <v>217</v>
      </c>
      <c r="C9469" s="86" t="s">
        <v>1608</v>
      </c>
      <c r="D9469" s="86" t="s">
        <v>1609</v>
      </c>
      <c r="F9469" s="97">
        <v>0</v>
      </c>
    </row>
    <row r="9470" spans="1:6">
      <c r="A9470" s="96" t="s">
        <v>71</v>
      </c>
      <c r="B9470" s="86" t="s">
        <v>217</v>
      </c>
      <c r="C9470" s="86" t="s">
        <v>1610</v>
      </c>
      <c r="D9470" s="86" t="s">
        <v>1611</v>
      </c>
      <c r="F9470" s="97">
        <v>0</v>
      </c>
    </row>
    <row r="9471" spans="1:6">
      <c r="A9471" s="96" t="s">
        <v>71</v>
      </c>
      <c r="B9471" s="86" t="s">
        <v>217</v>
      </c>
      <c r="C9471" s="86" t="s">
        <v>1612</v>
      </c>
      <c r="D9471" s="86" t="s">
        <v>1613</v>
      </c>
      <c r="F9471" s="97">
        <v>0</v>
      </c>
    </row>
    <row r="9472" spans="1:6">
      <c r="A9472" s="96" t="s">
        <v>71</v>
      </c>
      <c r="B9472" s="86" t="s">
        <v>217</v>
      </c>
      <c r="C9472" s="86" t="s">
        <v>1614</v>
      </c>
      <c r="D9472" s="86" t="s">
        <v>1615</v>
      </c>
      <c r="F9472" s="97">
        <v>0</v>
      </c>
    </row>
    <row r="9473" spans="1:6">
      <c r="A9473" s="96" t="s">
        <v>71</v>
      </c>
      <c r="B9473" s="86" t="s">
        <v>217</v>
      </c>
      <c r="C9473" s="86" t="s">
        <v>1616</v>
      </c>
      <c r="D9473" s="86" t="s">
        <v>1617</v>
      </c>
      <c r="F9473" s="97">
        <v>0</v>
      </c>
    </row>
    <row r="9474" spans="1:6">
      <c r="A9474" s="96" t="s">
        <v>71</v>
      </c>
      <c r="B9474" s="86" t="s">
        <v>217</v>
      </c>
      <c r="C9474" s="86" t="s">
        <v>1618</v>
      </c>
      <c r="D9474" s="86" t="s">
        <v>1619</v>
      </c>
      <c r="F9474" s="97">
        <v>0</v>
      </c>
    </row>
    <row r="9475" spans="1:6">
      <c r="A9475" s="96" t="s">
        <v>71</v>
      </c>
      <c r="B9475" s="86" t="s">
        <v>217</v>
      </c>
      <c r="C9475" s="86" t="s">
        <v>1620</v>
      </c>
      <c r="D9475" s="86" t="s">
        <v>1621</v>
      </c>
      <c r="F9475" s="97">
        <v>0</v>
      </c>
    </row>
    <row r="9476" spans="1:6">
      <c r="A9476" s="96" t="s">
        <v>71</v>
      </c>
      <c r="B9476" s="86" t="s">
        <v>217</v>
      </c>
      <c r="C9476" s="86" t="s">
        <v>1622</v>
      </c>
      <c r="D9476" s="86" t="s">
        <v>1623</v>
      </c>
      <c r="F9476" s="97">
        <v>0</v>
      </c>
    </row>
    <row r="9477" spans="1:6">
      <c r="A9477" s="96" t="s">
        <v>71</v>
      </c>
      <c r="B9477" s="86" t="s">
        <v>217</v>
      </c>
      <c r="C9477" s="86" t="s">
        <v>1624</v>
      </c>
      <c r="D9477" s="86" t="s">
        <v>1625</v>
      </c>
      <c r="F9477" s="97">
        <v>0</v>
      </c>
    </row>
    <row r="9478" spans="1:6">
      <c r="A9478" s="96" t="s">
        <v>71</v>
      </c>
      <c r="B9478" s="86" t="s">
        <v>217</v>
      </c>
      <c r="C9478" s="86" t="s">
        <v>1626</v>
      </c>
      <c r="D9478" s="86" t="s">
        <v>1627</v>
      </c>
      <c r="F9478" s="97">
        <v>0</v>
      </c>
    </row>
    <row r="9479" spans="1:6">
      <c r="A9479" s="96" t="s">
        <v>71</v>
      </c>
      <c r="B9479" s="86" t="s">
        <v>217</v>
      </c>
      <c r="C9479" s="86" t="s">
        <v>1628</v>
      </c>
      <c r="D9479" s="86" t="s">
        <v>1629</v>
      </c>
      <c r="F9479" s="97">
        <v>0</v>
      </c>
    </row>
    <row r="9480" spans="1:6">
      <c r="A9480" s="96" t="s">
        <v>71</v>
      </c>
      <c r="B9480" s="86" t="s">
        <v>217</v>
      </c>
      <c r="C9480" s="86" t="s">
        <v>1630</v>
      </c>
      <c r="D9480" s="86" t="s">
        <v>1631</v>
      </c>
      <c r="F9480" s="97">
        <v>0</v>
      </c>
    </row>
    <row r="9481" spans="1:6">
      <c r="A9481" s="96" t="s">
        <v>71</v>
      </c>
      <c r="B9481" s="86" t="s">
        <v>217</v>
      </c>
      <c r="C9481" s="86" t="s">
        <v>1632</v>
      </c>
      <c r="D9481" s="86" t="s">
        <v>1633</v>
      </c>
      <c r="F9481" s="97">
        <v>0</v>
      </c>
    </row>
    <row r="9482" spans="1:6">
      <c r="A9482" s="96" t="s">
        <v>71</v>
      </c>
      <c r="B9482" s="86" t="s">
        <v>217</v>
      </c>
      <c r="C9482" s="86" t="s">
        <v>1634</v>
      </c>
      <c r="D9482" s="86" t="s">
        <v>1635</v>
      </c>
      <c r="F9482" s="97">
        <v>0</v>
      </c>
    </row>
    <row r="9483" spans="1:6">
      <c r="A9483" s="96" t="s">
        <v>71</v>
      </c>
      <c r="B9483" s="86" t="s">
        <v>217</v>
      </c>
      <c r="C9483" s="86" t="s">
        <v>1636</v>
      </c>
      <c r="D9483" s="86" t="s">
        <v>1637</v>
      </c>
      <c r="F9483" s="97">
        <v>0</v>
      </c>
    </row>
    <row r="9484" spans="1:6">
      <c r="A9484" s="96" t="s">
        <v>71</v>
      </c>
      <c r="B9484" s="86" t="s">
        <v>217</v>
      </c>
      <c r="C9484" s="86" t="s">
        <v>1638</v>
      </c>
      <c r="D9484" s="86" t="s">
        <v>1639</v>
      </c>
      <c r="F9484" s="97">
        <v>0</v>
      </c>
    </row>
    <row r="9485" spans="1:6">
      <c r="A9485" s="96" t="s">
        <v>71</v>
      </c>
      <c r="B9485" s="86" t="s">
        <v>217</v>
      </c>
      <c r="C9485" s="86" t="s">
        <v>1640</v>
      </c>
      <c r="D9485" s="86" t="s">
        <v>1641</v>
      </c>
      <c r="F9485" s="97">
        <v>0</v>
      </c>
    </row>
    <row r="9486" spans="1:6">
      <c r="A9486" s="96" t="s">
        <v>71</v>
      </c>
      <c r="B9486" s="86" t="s">
        <v>217</v>
      </c>
      <c r="C9486" s="86" t="s">
        <v>1642</v>
      </c>
      <c r="D9486" s="86" t="s">
        <v>1643</v>
      </c>
      <c r="F9486" s="97">
        <v>0</v>
      </c>
    </row>
    <row r="9487" spans="1:6">
      <c r="A9487" s="96" t="s">
        <v>71</v>
      </c>
      <c r="B9487" s="86" t="s">
        <v>217</v>
      </c>
      <c r="C9487" s="86" t="s">
        <v>1644</v>
      </c>
      <c r="D9487" s="86" t="s">
        <v>536</v>
      </c>
      <c r="F9487" s="97">
        <v>0</v>
      </c>
    </row>
    <row r="9488" spans="1:6">
      <c r="A9488" s="96" t="s">
        <v>71</v>
      </c>
      <c r="B9488" s="86" t="s">
        <v>217</v>
      </c>
      <c r="C9488" s="86" t="s">
        <v>1645</v>
      </c>
      <c r="D9488" s="86" t="s">
        <v>1646</v>
      </c>
      <c r="F9488" s="97">
        <v>0</v>
      </c>
    </row>
    <row r="9489" spans="1:6">
      <c r="A9489" s="96" t="s">
        <v>71</v>
      </c>
      <c r="B9489" s="86" t="s">
        <v>217</v>
      </c>
      <c r="C9489" s="86" t="s">
        <v>1647</v>
      </c>
      <c r="D9489" s="86" t="s">
        <v>1648</v>
      </c>
      <c r="F9489" s="97">
        <v>0</v>
      </c>
    </row>
    <row r="9490" spans="1:6">
      <c r="A9490" s="96" t="s">
        <v>71</v>
      </c>
      <c r="B9490" s="86" t="s">
        <v>217</v>
      </c>
      <c r="C9490" s="86" t="s">
        <v>1649</v>
      </c>
      <c r="D9490" s="86" t="s">
        <v>1650</v>
      </c>
      <c r="F9490" s="97">
        <v>0</v>
      </c>
    </row>
    <row r="9491" spans="1:6">
      <c r="A9491" s="96" t="s">
        <v>71</v>
      </c>
      <c r="B9491" s="86" t="s">
        <v>217</v>
      </c>
      <c r="C9491" s="86" t="s">
        <v>1651</v>
      </c>
      <c r="D9491" s="86" t="s">
        <v>1652</v>
      </c>
      <c r="F9491" s="97">
        <v>0</v>
      </c>
    </row>
    <row r="9492" spans="1:6">
      <c r="A9492" s="96" t="s">
        <v>71</v>
      </c>
      <c r="B9492" s="86" t="s">
        <v>217</v>
      </c>
      <c r="C9492" s="86" t="s">
        <v>1653</v>
      </c>
      <c r="D9492" s="86" t="s">
        <v>1654</v>
      </c>
      <c r="F9492" s="97">
        <v>0</v>
      </c>
    </row>
    <row r="9493" spans="1:6">
      <c r="A9493" s="96" t="s">
        <v>71</v>
      </c>
      <c r="B9493" s="86" t="s">
        <v>217</v>
      </c>
      <c r="C9493" s="86" t="s">
        <v>1655</v>
      </c>
      <c r="D9493" s="86" t="s">
        <v>1656</v>
      </c>
      <c r="F9493" s="97">
        <v>0</v>
      </c>
    </row>
    <row r="9494" spans="1:6">
      <c r="A9494" s="96" t="s">
        <v>71</v>
      </c>
      <c r="B9494" s="86" t="s">
        <v>217</v>
      </c>
      <c r="C9494" s="86" t="s">
        <v>1657</v>
      </c>
      <c r="D9494" s="86" t="s">
        <v>1658</v>
      </c>
      <c r="F9494" s="97">
        <v>0</v>
      </c>
    </row>
    <row r="9495" spans="1:6">
      <c r="A9495" s="96" t="s">
        <v>71</v>
      </c>
      <c r="B9495" s="86" t="s">
        <v>217</v>
      </c>
      <c r="C9495" s="86" t="s">
        <v>1659</v>
      </c>
      <c r="D9495" s="86" t="s">
        <v>1660</v>
      </c>
      <c r="F9495" s="97">
        <v>0</v>
      </c>
    </row>
    <row r="9496" spans="1:6">
      <c r="A9496" s="96" t="s">
        <v>71</v>
      </c>
      <c r="B9496" s="86" t="s">
        <v>217</v>
      </c>
      <c r="C9496" s="86" t="s">
        <v>1662</v>
      </c>
      <c r="D9496" s="86" t="s">
        <v>1663</v>
      </c>
      <c r="F9496" s="97">
        <v>0</v>
      </c>
    </row>
    <row r="9497" spans="1:6">
      <c r="A9497" s="96" t="s">
        <v>71</v>
      </c>
      <c r="B9497" s="86" t="s">
        <v>217</v>
      </c>
      <c r="C9497" s="86" t="s">
        <v>1664</v>
      </c>
      <c r="D9497" s="86" t="s">
        <v>1665</v>
      </c>
      <c r="F9497" s="97">
        <v>0</v>
      </c>
    </row>
    <row r="9498" spans="1:6">
      <c r="A9498" s="96" t="s">
        <v>71</v>
      </c>
      <c r="B9498" s="86" t="s">
        <v>217</v>
      </c>
      <c r="C9498" s="86" t="s">
        <v>1666</v>
      </c>
      <c r="D9498" s="86" t="s">
        <v>1667</v>
      </c>
      <c r="F9498" s="97">
        <v>0</v>
      </c>
    </row>
    <row r="9499" spans="1:6">
      <c r="A9499" s="96" t="s">
        <v>71</v>
      </c>
      <c r="B9499" s="86" t="s">
        <v>217</v>
      </c>
      <c r="C9499" s="86" t="s">
        <v>1668</v>
      </c>
      <c r="D9499" s="86" t="s">
        <v>1669</v>
      </c>
      <c r="F9499" s="97">
        <v>0</v>
      </c>
    </row>
    <row r="9500" spans="1:6">
      <c r="A9500" s="96" t="s">
        <v>71</v>
      </c>
      <c r="B9500" s="86" t="s">
        <v>217</v>
      </c>
      <c r="C9500" s="86" t="s">
        <v>1670</v>
      </c>
      <c r="D9500" s="86" t="s">
        <v>1671</v>
      </c>
      <c r="F9500" s="97">
        <v>0</v>
      </c>
    </row>
    <row r="9501" spans="1:6">
      <c r="A9501" s="96" t="s">
        <v>71</v>
      </c>
      <c r="B9501" s="86" t="s">
        <v>217</v>
      </c>
      <c r="C9501" s="86" t="s">
        <v>1672</v>
      </c>
      <c r="D9501" s="86" t="s">
        <v>1673</v>
      </c>
      <c r="F9501" s="97">
        <v>0</v>
      </c>
    </row>
    <row r="9502" spans="1:6">
      <c r="A9502" s="96" t="s">
        <v>71</v>
      </c>
      <c r="B9502" s="86" t="s">
        <v>217</v>
      </c>
      <c r="C9502" s="86" t="s">
        <v>1674</v>
      </c>
      <c r="D9502" s="86" t="s">
        <v>1675</v>
      </c>
      <c r="F9502" s="97">
        <v>0</v>
      </c>
    </row>
    <row r="9503" spans="1:6">
      <c r="A9503" s="96" t="s">
        <v>71</v>
      </c>
      <c r="B9503" s="86" t="s">
        <v>217</v>
      </c>
      <c r="C9503" s="86" t="s">
        <v>1676</v>
      </c>
      <c r="D9503" s="86" t="s">
        <v>1677</v>
      </c>
      <c r="F9503" s="97">
        <v>0</v>
      </c>
    </row>
    <row r="9504" spans="1:6">
      <c r="A9504" s="96" t="s">
        <v>71</v>
      </c>
      <c r="B9504" s="86" t="s">
        <v>217</v>
      </c>
      <c r="C9504" s="86" t="s">
        <v>1678</v>
      </c>
      <c r="D9504" s="86" t="s">
        <v>1679</v>
      </c>
      <c r="F9504" s="97">
        <v>0</v>
      </c>
    </row>
    <row r="9505" spans="1:6">
      <c r="A9505" s="96" t="s">
        <v>71</v>
      </c>
      <c r="B9505" s="86" t="s">
        <v>217</v>
      </c>
      <c r="C9505" s="86" t="s">
        <v>1680</v>
      </c>
      <c r="D9505" s="86" t="s">
        <v>610</v>
      </c>
      <c r="F9505" s="97">
        <v>0</v>
      </c>
    </row>
    <row r="9506" spans="1:6">
      <c r="A9506" s="96" t="s">
        <v>71</v>
      </c>
      <c r="B9506" s="86" t="s">
        <v>217</v>
      </c>
      <c r="C9506" s="86" t="s">
        <v>1681</v>
      </c>
      <c r="D9506" s="86" t="s">
        <v>1682</v>
      </c>
      <c r="F9506" s="97">
        <v>0</v>
      </c>
    </row>
    <row r="9507" spans="1:6">
      <c r="A9507" s="96" t="s">
        <v>71</v>
      </c>
      <c r="B9507" s="86" t="s">
        <v>217</v>
      </c>
      <c r="C9507" s="86" t="s">
        <v>1683</v>
      </c>
      <c r="D9507" s="86" t="s">
        <v>1684</v>
      </c>
      <c r="F9507" s="97">
        <v>0</v>
      </c>
    </row>
    <row r="9508" spans="1:6">
      <c r="A9508" s="96" t="s">
        <v>71</v>
      </c>
      <c r="B9508" s="86" t="s">
        <v>217</v>
      </c>
      <c r="C9508" s="86" t="s">
        <v>1685</v>
      </c>
      <c r="D9508" s="86" t="s">
        <v>1686</v>
      </c>
      <c r="F9508" s="97">
        <v>0</v>
      </c>
    </row>
    <row r="9509" spans="1:6">
      <c r="A9509" s="96" t="s">
        <v>71</v>
      </c>
      <c r="B9509" s="86" t="s">
        <v>217</v>
      </c>
      <c r="C9509" s="86" t="s">
        <v>1687</v>
      </c>
      <c r="D9509" s="86" t="s">
        <v>1688</v>
      </c>
      <c r="F9509" s="97">
        <v>0</v>
      </c>
    </row>
    <row r="9510" spans="1:6">
      <c r="A9510" s="96" t="s">
        <v>71</v>
      </c>
      <c r="B9510" s="86" t="s">
        <v>217</v>
      </c>
      <c r="C9510" s="86" t="s">
        <v>1689</v>
      </c>
      <c r="D9510" s="86" t="s">
        <v>1690</v>
      </c>
      <c r="F9510" s="97">
        <v>0</v>
      </c>
    </row>
    <row r="9511" spans="1:6">
      <c r="A9511" s="96" t="s">
        <v>71</v>
      </c>
      <c r="B9511" s="86" t="s">
        <v>217</v>
      </c>
      <c r="C9511" s="86" t="s">
        <v>1691</v>
      </c>
      <c r="D9511" s="86" t="s">
        <v>1692</v>
      </c>
      <c r="F9511" s="97">
        <v>0</v>
      </c>
    </row>
    <row r="9512" spans="1:6">
      <c r="A9512" s="96" t="s">
        <v>71</v>
      </c>
      <c r="B9512" s="86" t="s">
        <v>217</v>
      </c>
      <c r="C9512" s="86" t="s">
        <v>1693</v>
      </c>
      <c r="D9512" s="86" t="s">
        <v>1694</v>
      </c>
      <c r="F9512" s="97">
        <v>0</v>
      </c>
    </row>
    <row r="9513" spans="1:6">
      <c r="A9513" s="96" t="s">
        <v>71</v>
      </c>
      <c r="B9513" s="86" t="s">
        <v>217</v>
      </c>
      <c r="C9513" s="86" t="s">
        <v>1695</v>
      </c>
      <c r="D9513" s="86" t="s">
        <v>1696</v>
      </c>
      <c r="F9513" s="97">
        <v>0</v>
      </c>
    </row>
    <row r="9514" spans="1:6">
      <c r="A9514" s="96" t="s">
        <v>71</v>
      </c>
      <c r="B9514" s="86" t="s">
        <v>217</v>
      </c>
      <c r="C9514" s="86" t="s">
        <v>1697</v>
      </c>
      <c r="D9514" s="86" t="s">
        <v>1698</v>
      </c>
      <c r="F9514" s="97">
        <v>0</v>
      </c>
    </row>
    <row r="9515" spans="1:6">
      <c r="A9515" s="96" t="s">
        <v>71</v>
      </c>
      <c r="B9515" s="86" t="s">
        <v>217</v>
      </c>
      <c r="C9515" s="86" t="s">
        <v>1699</v>
      </c>
      <c r="D9515" s="86" t="s">
        <v>1700</v>
      </c>
      <c r="F9515" s="97">
        <v>0</v>
      </c>
    </row>
    <row r="9516" spans="1:6">
      <c r="A9516" s="96" t="s">
        <v>71</v>
      </c>
      <c r="B9516" s="86" t="s">
        <v>217</v>
      </c>
      <c r="C9516" s="86" t="s">
        <v>1701</v>
      </c>
      <c r="D9516" s="86" t="s">
        <v>1702</v>
      </c>
      <c r="F9516" s="97">
        <v>0</v>
      </c>
    </row>
    <row r="9517" spans="1:6">
      <c r="A9517" s="96" t="s">
        <v>71</v>
      </c>
      <c r="B9517" s="86" t="s">
        <v>217</v>
      </c>
      <c r="C9517" s="86" t="s">
        <v>1703</v>
      </c>
      <c r="D9517" s="86" t="s">
        <v>1704</v>
      </c>
      <c r="F9517" s="97">
        <v>0</v>
      </c>
    </row>
    <row r="9518" spans="1:6">
      <c r="A9518" s="96" t="s">
        <v>71</v>
      </c>
      <c r="B9518" s="86" t="s">
        <v>217</v>
      </c>
      <c r="C9518" s="86" t="s">
        <v>1705</v>
      </c>
      <c r="D9518" s="86" t="s">
        <v>2222</v>
      </c>
      <c r="F9518" s="97">
        <v>0</v>
      </c>
    </row>
    <row r="9519" spans="1:6">
      <c r="A9519" s="96" t="s">
        <v>71</v>
      </c>
      <c r="B9519" s="86" t="s">
        <v>217</v>
      </c>
      <c r="C9519" s="86" t="s">
        <v>1707</v>
      </c>
      <c r="D9519" s="86" t="s">
        <v>2223</v>
      </c>
      <c r="F9519" s="97">
        <v>0</v>
      </c>
    </row>
    <row r="9520" spans="1:6">
      <c r="A9520" s="96" t="s">
        <v>71</v>
      </c>
      <c r="B9520" s="86" t="s">
        <v>217</v>
      </c>
      <c r="C9520" s="86" t="s">
        <v>1709</v>
      </c>
      <c r="D9520" s="86" t="s">
        <v>2224</v>
      </c>
      <c r="F9520" s="97">
        <v>0</v>
      </c>
    </row>
    <row r="9521" spans="1:6">
      <c r="A9521" s="96" t="s">
        <v>71</v>
      </c>
      <c r="B9521" s="86" t="s">
        <v>217</v>
      </c>
      <c r="C9521" s="86" t="s">
        <v>1711</v>
      </c>
      <c r="D9521" s="86" t="s">
        <v>2225</v>
      </c>
      <c r="F9521" s="97">
        <v>0</v>
      </c>
    </row>
    <row r="9522" spans="1:6">
      <c r="A9522" s="96" t="s">
        <v>71</v>
      </c>
      <c r="B9522" s="86" t="s">
        <v>217</v>
      </c>
      <c r="C9522" s="86" t="s">
        <v>1713</v>
      </c>
      <c r="D9522" s="86" t="s">
        <v>2226</v>
      </c>
      <c r="F9522" s="97">
        <v>0</v>
      </c>
    </row>
    <row r="9523" spans="1:6">
      <c r="A9523" s="96" t="s">
        <v>71</v>
      </c>
      <c r="B9523" s="86" t="s">
        <v>217</v>
      </c>
      <c r="C9523" s="86" t="s">
        <v>1715</v>
      </c>
      <c r="D9523" s="86" t="s">
        <v>1716</v>
      </c>
      <c r="F9523" s="97">
        <v>0</v>
      </c>
    </row>
    <row r="9524" spans="1:6">
      <c r="A9524" s="96" t="s">
        <v>71</v>
      </c>
      <c r="B9524" s="86" t="s">
        <v>217</v>
      </c>
      <c r="C9524" s="86" t="s">
        <v>1717</v>
      </c>
      <c r="D9524" s="86" t="s">
        <v>2227</v>
      </c>
      <c r="F9524" s="97">
        <v>0</v>
      </c>
    </row>
    <row r="9525" spans="1:6">
      <c r="A9525" s="96" t="s">
        <v>71</v>
      </c>
      <c r="B9525" s="86" t="s">
        <v>217</v>
      </c>
      <c r="C9525" s="86" t="s">
        <v>1719</v>
      </c>
      <c r="D9525" s="86" t="s">
        <v>1720</v>
      </c>
      <c r="F9525" s="97">
        <v>0</v>
      </c>
    </row>
    <row r="9526" spans="1:6">
      <c r="A9526" s="96" t="s">
        <v>71</v>
      </c>
      <c r="B9526" s="86" t="s">
        <v>217</v>
      </c>
      <c r="C9526" s="86" t="s">
        <v>1721</v>
      </c>
      <c r="D9526" s="86" t="s">
        <v>1722</v>
      </c>
      <c r="F9526" s="97">
        <v>0</v>
      </c>
    </row>
    <row r="9527" spans="1:6">
      <c r="A9527" s="96" t="s">
        <v>71</v>
      </c>
      <c r="B9527" s="86" t="s">
        <v>217</v>
      </c>
      <c r="C9527" s="86" t="s">
        <v>1723</v>
      </c>
      <c r="D9527" s="86" t="s">
        <v>2228</v>
      </c>
      <c r="F9527" s="97">
        <v>0</v>
      </c>
    </row>
    <row r="9528" spans="1:6">
      <c r="A9528" s="96" t="s">
        <v>71</v>
      </c>
      <c r="B9528" s="86" t="s">
        <v>217</v>
      </c>
      <c r="C9528" s="86" t="s">
        <v>1725</v>
      </c>
      <c r="D9528" s="86" t="s">
        <v>2229</v>
      </c>
      <c r="F9528" s="97">
        <v>0</v>
      </c>
    </row>
    <row r="9529" spans="1:6">
      <c r="A9529" s="96" t="s">
        <v>71</v>
      </c>
      <c r="B9529" s="86" t="s">
        <v>217</v>
      </c>
      <c r="C9529" s="86" t="s">
        <v>1727</v>
      </c>
      <c r="D9529" s="86" t="s">
        <v>1728</v>
      </c>
      <c r="F9529" s="97">
        <v>0</v>
      </c>
    </row>
    <row r="9530" spans="1:6">
      <c r="A9530" s="96" t="s">
        <v>71</v>
      </c>
      <c r="B9530" s="86" t="s">
        <v>217</v>
      </c>
      <c r="C9530" s="86" t="s">
        <v>1729</v>
      </c>
      <c r="D9530" s="86" t="s">
        <v>1730</v>
      </c>
      <c r="F9530" s="97">
        <v>0</v>
      </c>
    </row>
    <row r="9531" spans="1:6">
      <c r="A9531" s="96" t="s">
        <v>71</v>
      </c>
      <c r="B9531" s="86" t="s">
        <v>217</v>
      </c>
      <c r="C9531" s="86" t="s">
        <v>1731</v>
      </c>
      <c r="D9531" s="86" t="s">
        <v>1732</v>
      </c>
      <c r="F9531" s="97">
        <v>0</v>
      </c>
    </row>
    <row r="9532" spans="1:6">
      <c r="A9532" s="96" t="s">
        <v>71</v>
      </c>
      <c r="B9532" s="86" t="s">
        <v>217</v>
      </c>
      <c r="C9532" s="86" t="s">
        <v>1733</v>
      </c>
      <c r="D9532" s="86" t="s">
        <v>1734</v>
      </c>
      <c r="F9532" s="97">
        <v>0</v>
      </c>
    </row>
    <row r="9533" spans="1:6">
      <c r="A9533" s="96" t="s">
        <v>71</v>
      </c>
      <c r="B9533" s="86" t="s">
        <v>217</v>
      </c>
      <c r="C9533" s="86" t="s">
        <v>1735</v>
      </c>
      <c r="D9533" s="86" t="s">
        <v>1736</v>
      </c>
      <c r="F9533" s="97">
        <v>0</v>
      </c>
    </row>
    <row r="9534" spans="1:6">
      <c r="A9534" s="96" t="s">
        <v>71</v>
      </c>
      <c r="B9534" s="86" t="s">
        <v>217</v>
      </c>
      <c r="C9534" s="86" t="s">
        <v>1737</v>
      </c>
      <c r="D9534" s="86" t="s">
        <v>1738</v>
      </c>
      <c r="F9534" s="97">
        <v>0</v>
      </c>
    </row>
    <row r="9535" spans="1:6">
      <c r="A9535" s="96" t="s">
        <v>71</v>
      </c>
      <c r="B9535" s="86" t="s">
        <v>217</v>
      </c>
      <c r="C9535" s="86" t="s">
        <v>1739</v>
      </c>
      <c r="D9535" s="86" t="s">
        <v>1740</v>
      </c>
      <c r="F9535" s="97">
        <v>0</v>
      </c>
    </row>
    <row r="9536" spans="1:6">
      <c r="A9536" s="96" t="s">
        <v>71</v>
      </c>
      <c r="B9536" s="86" t="s">
        <v>217</v>
      </c>
      <c r="C9536" s="86" t="s">
        <v>1741</v>
      </c>
      <c r="D9536" s="86" t="s">
        <v>1742</v>
      </c>
      <c r="F9536" s="97">
        <v>0</v>
      </c>
    </row>
    <row r="9537" spans="1:6">
      <c r="A9537" s="96" t="s">
        <v>71</v>
      </c>
      <c r="B9537" s="86" t="s">
        <v>217</v>
      </c>
      <c r="C9537" s="86" t="s">
        <v>1743</v>
      </c>
      <c r="D9537" s="86" t="s">
        <v>1744</v>
      </c>
      <c r="F9537" s="97">
        <v>0</v>
      </c>
    </row>
    <row r="9538" spans="1:6">
      <c r="A9538" s="96" t="s">
        <v>71</v>
      </c>
      <c r="B9538" s="86" t="s">
        <v>217</v>
      </c>
      <c r="C9538" s="86" t="s">
        <v>1745</v>
      </c>
      <c r="D9538" s="86" t="s">
        <v>1746</v>
      </c>
      <c r="F9538" s="97">
        <v>0</v>
      </c>
    </row>
    <row r="9539" spans="1:6">
      <c r="A9539" s="96" t="s">
        <v>71</v>
      </c>
      <c r="B9539" s="86" t="s">
        <v>217</v>
      </c>
      <c r="C9539" s="86" t="s">
        <v>1747</v>
      </c>
      <c r="D9539" s="86" t="s">
        <v>1748</v>
      </c>
      <c r="F9539" s="97">
        <v>0</v>
      </c>
    </row>
    <row r="9540" spans="1:6">
      <c r="A9540" s="96" t="s">
        <v>71</v>
      </c>
      <c r="B9540" s="86" t="s">
        <v>217</v>
      </c>
      <c r="C9540" s="86" t="s">
        <v>1749</v>
      </c>
      <c r="D9540" s="86" t="s">
        <v>1750</v>
      </c>
      <c r="F9540" s="97">
        <v>0</v>
      </c>
    </row>
    <row r="9541" spans="1:6">
      <c r="A9541" s="96" t="s">
        <v>71</v>
      </c>
      <c r="B9541" s="86" t="s">
        <v>217</v>
      </c>
      <c r="C9541" s="86" t="s">
        <v>1751</v>
      </c>
      <c r="D9541" s="86" t="s">
        <v>1752</v>
      </c>
      <c r="F9541" s="97">
        <v>0</v>
      </c>
    </row>
    <row r="9542" spans="1:6">
      <c r="A9542" s="96" t="s">
        <v>71</v>
      </c>
      <c r="B9542" s="86" t="s">
        <v>217</v>
      </c>
      <c r="C9542" s="86" t="s">
        <v>1753</v>
      </c>
      <c r="D9542" s="86" t="s">
        <v>1754</v>
      </c>
      <c r="F9542" s="97">
        <v>0</v>
      </c>
    </row>
    <row r="9543" spans="1:6">
      <c r="A9543" s="96" t="s">
        <v>71</v>
      </c>
      <c r="B9543" s="86" t="s">
        <v>217</v>
      </c>
      <c r="C9543" s="86" t="s">
        <v>1755</v>
      </c>
      <c r="D9543" s="86" t="s">
        <v>1756</v>
      </c>
      <c r="F9543" s="97">
        <v>0</v>
      </c>
    </row>
    <row r="9544" spans="1:6">
      <c r="A9544" s="96" t="s">
        <v>71</v>
      </c>
      <c r="B9544" s="86" t="s">
        <v>217</v>
      </c>
      <c r="C9544" s="86" t="s">
        <v>1757</v>
      </c>
      <c r="D9544" s="86" t="s">
        <v>1758</v>
      </c>
      <c r="F9544" s="97">
        <v>0</v>
      </c>
    </row>
    <row r="9545" spans="1:6">
      <c r="A9545" s="96" t="s">
        <v>71</v>
      </c>
      <c r="B9545" s="86" t="s">
        <v>217</v>
      </c>
      <c r="C9545" s="86" t="s">
        <v>1759</v>
      </c>
      <c r="D9545" s="86" t="s">
        <v>1760</v>
      </c>
      <c r="F9545" s="97">
        <v>0</v>
      </c>
    </row>
    <row r="9546" spans="1:6">
      <c r="A9546" s="96" t="s">
        <v>71</v>
      </c>
      <c r="B9546" s="86" t="s">
        <v>217</v>
      </c>
      <c r="C9546" s="86" t="s">
        <v>1761</v>
      </c>
      <c r="D9546" s="86" t="s">
        <v>1762</v>
      </c>
      <c r="F9546" s="97">
        <v>0</v>
      </c>
    </row>
    <row r="9547" spans="1:6">
      <c r="A9547" s="96" t="s">
        <v>71</v>
      </c>
      <c r="B9547" s="86" t="s">
        <v>217</v>
      </c>
      <c r="C9547" s="86" t="s">
        <v>1763</v>
      </c>
      <c r="D9547" s="86" t="s">
        <v>1764</v>
      </c>
      <c r="F9547" s="97">
        <v>0</v>
      </c>
    </row>
    <row r="9548" spans="1:6">
      <c r="A9548" s="96" t="s">
        <v>71</v>
      </c>
      <c r="B9548" s="86" t="s">
        <v>217</v>
      </c>
      <c r="C9548" s="86" t="s">
        <v>1765</v>
      </c>
      <c r="D9548" s="86" t="s">
        <v>1766</v>
      </c>
      <c r="F9548" s="97">
        <v>0</v>
      </c>
    </row>
    <row r="9549" spans="1:6">
      <c r="A9549" s="96" t="s">
        <v>71</v>
      </c>
      <c r="B9549" s="86" t="s">
        <v>217</v>
      </c>
      <c r="C9549" s="86" t="s">
        <v>1767</v>
      </c>
      <c r="D9549" s="86" t="s">
        <v>1768</v>
      </c>
      <c r="F9549" s="97">
        <v>0</v>
      </c>
    </row>
    <row r="9550" spans="1:6">
      <c r="A9550" s="96" t="s">
        <v>71</v>
      </c>
      <c r="B9550" s="86" t="s">
        <v>217</v>
      </c>
      <c r="C9550" s="86" t="s">
        <v>1769</v>
      </c>
      <c r="D9550" s="86" t="s">
        <v>1770</v>
      </c>
      <c r="F9550" s="97">
        <v>0</v>
      </c>
    </row>
    <row r="9551" spans="1:6">
      <c r="A9551" s="96" t="s">
        <v>71</v>
      </c>
      <c r="B9551" s="86" t="s">
        <v>217</v>
      </c>
      <c r="C9551" s="86" t="s">
        <v>1771</v>
      </c>
      <c r="D9551" s="86" t="s">
        <v>1772</v>
      </c>
      <c r="F9551" s="97">
        <v>0</v>
      </c>
    </row>
    <row r="9552" spans="1:6">
      <c r="A9552" s="96" t="s">
        <v>71</v>
      </c>
      <c r="B9552" s="86" t="s">
        <v>217</v>
      </c>
      <c r="C9552" s="86" t="s">
        <v>1773</v>
      </c>
      <c r="D9552" s="86" t="s">
        <v>1774</v>
      </c>
      <c r="F9552" s="97">
        <v>0</v>
      </c>
    </row>
    <row r="9553" spans="1:6">
      <c r="A9553" s="96" t="s">
        <v>71</v>
      </c>
      <c r="B9553" s="86" t="s">
        <v>217</v>
      </c>
      <c r="C9553" s="86" t="s">
        <v>1775</v>
      </c>
      <c r="D9553" s="86" t="s">
        <v>1776</v>
      </c>
      <c r="F9553" s="97">
        <v>0</v>
      </c>
    </row>
    <row r="9554" spans="1:6">
      <c r="A9554" s="96" t="s">
        <v>71</v>
      </c>
      <c r="B9554" s="86" t="s">
        <v>217</v>
      </c>
      <c r="C9554" s="86" t="s">
        <v>1777</v>
      </c>
      <c r="D9554" s="86" t="s">
        <v>1778</v>
      </c>
      <c r="F9554" s="97">
        <v>0</v>
      </c>
    </row>
    <row r="9555" spans="1:6">
      <c r="A9555" s="96" t="s">
        <v>71</v>
      </c>
      <c r="B9555" s="86" t="s">
        <v>217</v>
      </c>
      <c r="C9555" s="86" t="s">
        <v>1779</v>
      </c>
      <c r="D9555" s="86" t="s">
        <v>1780</v>
      </c>
      <c r="F9555" s="97">
        <v>0</v>
      </c>
    </row>
    <row r="9556" spans="1:6">
      <c r="A9556" s="96" t="s">
        <v>71</v>
      </c>
      <c r="B9556" s="86" t="s">
        <v>217</v>
      </c>
      <c r="C9556" s="86" t="s">
        <v>1781</v>
      </c>
      <c r="D9556" s="86" t="s">
        <v>1782</v>
      </c>
      <c r="F9556" s="97">
        <v>0</v>
      </c>
    </row>
    <row r="9557" spans="1:6">
      <c r="A9557" s="96" t="s">
        <v>71</v>
      </c>
      <c r="B9557" s="86" t="s">
        <v>217</v>
      </c>
      <c r="C9557" s="86" t="s">
        <v>1783</v>
      </c>
      <c r="D9557" s="86" t="s">
        <v>1784</v>
      </c>
      <c r="F9557" s="97">
        <v>0</v>
      </c>
    </row>
    <row r="9558" spans="1:6">
      <c r="A9558" s="96" t="s">
        <v>71</v>
      </c>
      <c r="B9558" s="86" t="s">
        <v>217</v>
      </c>
      <c r="C9558" s="86" t="s">
        <v>1785</v>
      </c>
      <c r="D9558" s="86" t="s">
        <v>1786</v>
      </c>
      <c r="F9558" s="97">
        <v>0</v>
      </c>
    </row>
    <row r="9559" spans="1:6">
      <c r="A9559" s="96" t="s">
        <v>71</v>
      </c>
      <c r="B9559" s="86" t="s">
        <v>217</v>
      </c>
      <c r="C9559" s="86" t="s">
        <v>1787</v>
      </c>
      <c r="D9559" s="86" t="s">
        <v>1788</v>
      </c>
      <c r="F9559" s="97">
        <v>0</v>
      </c>
    </row>
    <row r="9560" spans="1:6">
      <c r="A9560" s="96" t="s">
        <v>71</v>
      </c>
      <c r="B9560" s="86" t="s">
        <v>217</v>
      </c>
      <c r="C9560" s="86" t="s">
        <v>1789</v>
      </c>
      <c r="D9560" s="86" t="s">
        <v>1790</v>
      </c>
      <c r="F9560" s="97">
        <v>0</v>
      </c>
    </row>
    <row r="9561" spans="1:6">
      <c r="A9561" s="96" t="s">
        <v>71</v>
      </c>
      <c r="B9561" s="86" t="s">
        <v>217</v>
      </c>
      <c r="C9561" s="86" t="s">
        <v>1791</v>
      </c>
      <c r="D9561" s="86" t="s">
        <v>1792</v>
      </c>
      <c r="F9561" s="97">
        <v>0</v>
      </c>
    </row>
    <row r="9562" spans="1:6">
      <c r="A9562" s="96" t="s">
        <v>71</v>
      </c>
      <c r="B9562" s="86" t="s">
        <v>217</v>
      </c>
      <c r="C9562" s="86" t="s">
        <v>1793</v>
      </c>
      <c r="D9562" s="86" t="s">
        <v>1794</v>
      </c>
      <c r="F9562" s="97">
        <v>0</v>
      </c>
    </row>
    <row r="9563" spans="1:6">
      <c r="A9563" s="96" t="s">
        <v>71</v>
      </c>
      <c r="B9563" s="86" t="s">
        <v>217</v>
      </c>
      <c r="C9563" s="86" t="s">
        <v>1795</v>
      </c>
      <c r="D9563" s="86" t="s">
        <v>1796</v>
      </c>
      <c r="F9563" s="97">
        <v>0</v>
      </c>
    </row>
    <row r="9564" spans="1:6">
      <c r="A9564" s="96" t="s">
        <v>71</v>
      </c>
      <c r="B9564" s="86" t="s">
        <v>217</v>
      </c>
      <c r="C9564" s="86" t="s">
        <v>1797</v>
      </c>
      <c r="D9564" s="86" t="s">
        <v>1798</v>
      </c>
      <c r="F9564" s="97">
        <v>0</v>
      </c>
    </row>
    <row r="9565" spans="1:6">
      <c r="A9565" s="96" t="s">
        <v>71</v>
      </c>
      <c r="B9565" s="86" t="s">
        <v>217</v>
      </c>
      <c r="C9565" s="86" t="s">
        <v>1799</v>
      </c>
      <c r="D9565" s="86" t="s">
        <v>1800</v>
      </c>
      <c r="F9565" s="97">
        <v>0</v>
      </c>
    </row>
    <row r="9566" spans="1:6">
      <c r="A9566" s="96" t="s">
        <v>71</v>
      </c>
      <c r="B9566" s="86" t="s">
        <v>217</v>
      </c>
      <c r="C9566" s="86" t="s">
        <v>1801</v>
      </c>
      <c r="D9566" s="86" t="s">
        <v>1800</v>
      </c>
      <c r="F9566" s="97">
        <v>0</v>
      </c>
    </row>
    <row r="9567" spans="1:6">
      <c r="A9567" s="96" t="s">
        <v>71</v>
      </c>
      <c r="B9567" s="86" t="s">
        <v>217</v>
      </c>
      <c r="C9567" s="86" t="s">
        <v>1802</v>
      </c>
      <c r="D9567" s="86" t="s">
        <v>1803</v>
      </c>
      <c r="F9567" s="97">
        <v>0</v>
      </c>
    </row>
    <row r="9568" spans="1:6">
      <c r="A9568" s="96" t="s">
        <v>71</v>
      </c>
      <c r="B9568" s="86" t="s">
        <v>217</v>
      </c>
      <c r="C9568" s="86" t="s">
        <v>1804</v>
      </c>
      <c r="D9568" s="86" t="s">
        <v>1805</v>
      </c>
      <c r="F9568" s="97">
        <v>0</v>
      </c>
    </row>
    <row r="9569" spans="1:6">
      <c r="A9569" s="96" t="s">
        <v>71</v>
      </c>
      <c r="B9569" s="86" t="s">
        <v>217</v>
      </c>
      <c r="C9569" s="86" t="s">
        <v>1806</v>
      </c>
      <c r="D9569" s="86" t="s">
        <v>1807</v>
      </c>
      <c r="F9569" s="97">
        <v>0</v>
      </c>
    </row>
    <row r="9570" spans="1:6">
      <c r="A9570" s="96" t="s">
        <v>71</v>
      </c>
      <c r="B9570" s="86" t="s">
        <v>217</v>
      </c>
      <c r="C9570" s="86" t="s">
        <v>1808</v>
      </c>
      <c r="D9570" s="86" t="s">
        <v>1809</v>
      </c>
      <c r="F9570" s="97">
        <v>0</v>
      </c>
    </row>
    <row r="9571" spans="1:6">
      <c r="A9571" s="96" t="s">
        <v>71</v>
      </c>
      <c r="B9571" s="86" t="s">
        <v>217</v>
      </c>
      <c r="C9571" s="86" t="s">
        <v>1810</v>
      </c>
      <c r="D9571" s="86" t="s">
        <v>1811</v>
      </c>
      <c r="F9571" s="97">
        <v>0</v>
      </c>
    </row>
    <row r="9572" spans="1:6">
      <c r="A9572" s="96" t="s">
        <v>71</v>
      </c>
      <c r="B9572" s="86" t="s">
        <v>217</v>
      </c>
      <c r="C9572" s="86" t="s">
        <v>1812</v>
      </c>
      <c r="D9572" s="86" t="s">
        <v>1813</v>
      </c>
      <c r="F9572" s="97">
        <v>0</v>
      </c>
    </row>
    <row r="9573" spans="1:6">
      <c r="A9573" s="96" t="s">
        <v>71</v>
      </c>
      <c r="B9573" s="86" t="s">
        <v>217</v>
      </c>
      <c r="C9573" s="86" t="s">
        <v>1814</v>
      </c>
      <c r="D9573" s="86" t="s">
        <v>1815</v>
      </c>
      <c r="F9573" s="97">
        <v>0</v>
      </c>
    </row>
    <row r="9574" spans="1:6">
      <c r="A9574" s="96" t="s">
        <v>71</v>
      </c>
      <c r="B9574" s="86" t="s">
        <v>217</v>
      </c>
      <c r="C9574" s="86" t="s">
        <v>1816</v>
      </c>
      <c r="D9574" s="86" t="s">
        <v>1817</v>
      </c>
      <c r="F9574" s="97">
        <v>0</v>
      </c>
    </row>
    <row r="9575" spans="1:6">
      <c r="A9575" s="96" t="s">
        <v>71</v>
      </c>
      <c r="B9575" s="86" t="s">
        <v>217</v>
      </c>
      <c r="C9575" s="86" t="s">
        <v>1818</v>
      </c>
      <c r="D9575" s="86" t="s">
        <v>1819</v>
      </c>
      <c r="F9575" s="97">
        <v>0</v>
      </c>
    </row>
    <row r="9576" spans="1:6">
      <c r="A9576" s="96" t="s">
        <v>71</v>
      </c>
      <c r="B9576" s="86" t="s">
        <v>217</v>
      </c>
      <c r="C9576" s="86" t="s">
        <v>1820</v>
      </c>
      <c r="D9576" s="86" t="s">
        <v>1821</v>
      </c>
      <c r="F9576" s="97">
        <v>0</v>
      </c>
    </row>
    <row r="9577" spans="1:6">
      <c r="A9577" s="96" t="s">
        <v>71</v>
      </c>
      <c r="B9577" s="86" t="s">
        <v>217</v>
      </c>
      <c r="C9577" s="86" t="s">
        <v>1822</v>
      </c>
      <c r="D9577" s="86" t="s">
        <v>1823</v>
      </c>
      <c r="F9577" s="97">
        <v>0</v>
      </c>
    </row>
    <row r="9578" spans="1:6">
      <c r="A9578" s="96" t="s">
        <v>71</v>
      </c>
      <c r="B9578" s="86" t="s">
        <v>217</v>
      </c>
      <c r="C9578" s="86" t="s">
        <v>1824</v>
      </c>
      <c r="D9578" s="86" t="s">
        <v>1825</v>
      </c>
      <c r="F9578" s="97">
        <v>0</v>
      </c>
    </row>
    <row r="9579" spans="1:6">
      <c r="A9579" s="96" t="s">
        <v>71</v>
      </c>
      <c r="B9579" s="86" t="s">
        <v>217</v>
      </c>
      <c r="C9579" s="86" t="s">
        <v>1826</v>
      </c>
      <c r="D9579" s="86" t="s">
        <v>1827</v>
      </c>
      <c r="F9579" s="97">
        <v>0</v>
      </c>
    </row>
    <row r="9580" spans="1:6">
      <c r="A9580" s="96" t="s">
        <v>71</v>
      </c>
      <c r="B9580" s="86" t="s">
        <v>217</v>
      </c>
      <c r="C9580" s="86" t="s">
        <v>1828</v>
      </c>
      <c r="D9580" s="86" t="s">
        <v>1829</v>
      </c>
      <c r="F9580" s="97">
        <v>0</v>
      </c>
    </row>
    <row r="9581" spans="1:6">
      <c r="A9581" s="96" t="s">
        <v>71</v>
      </c>
      <c r="B9581" s="86" t="s">
        <v>217</v>
      </c>
      <c r="C9581" s="86" t="s">
        <v>1830</v>
      </c>
      <c r="D9581" s="86" t="s">
        <v>1831</v>
      </c>
      <c r="F9581" s="97">
        <v>0</v>
      </c>
    </row>
    <row r="9582" spans="1:6">
      <c r="A9582" s="96" t="s">
        <v>71</v>
      </c>
      <c r="B9582" s="86" t="s">
        <v>217</v>
      </c>
      <c r="C9582" s="86" t="s">
        <v>1832</v>
      </c>
      <c r="D9582" s="86" t="s">
        <v>2230</v>
      </c>
      <c r="F9582" s="97">
        <v>0</v>
      </c>
    </row>
    <row r="9583" spans="1:6">
      <c r="A9583" s="96" t="s">
        <v>71</v>
      </c>
      <c r="B9583" s="86" t="s">
        <v>217</v>
      </c>
      <c r="C9583" s="86" t="s">
        <v>1834</v>
      </c>
      <c r="D9583" s="86" t="s">
        <v>1835</v>
      </c>
      <c r="F9583" s="97">
        <v>0</v>
      </c>
    </row>
    <row r="9584" spans="1:6">
      <c r="A9584" s="96" t="s">
        <v>71</v>
      </c>
      <c r="B9584" s="86" t="s">
        <v>217</v>
      </c>
      <c r="C9584" s="86" t="s">
        <v>1836</v>
      </c>
      <c r="D9584" s="86" t="s">
        <v>1837</v>
      </c>
      <c r="F9584" s="97">
        <v>0</v>
      </c>
    </row>
    <row r="9585" spans="1:6">
      <c r="A9585" s="96" t="s">
        <v>71</v>
      </c>
      <c r="B9585" s="86" t="s">
        <v>217</v>
      </c>
      <c r="C9585" s="86" t="s">
        <v>1838</v>
      </c>
      <c r="D9585" s="86" t="s">
        <v>1839</v>
      </c>
      <c r="F9585" s="97">
        <v>0</v>
      </c>
    </row>
    <row r="9586" spans="1:6">
      <c r="A9586" s="96" t="s">
        <v>71</v>
      </c>
      <c r="B9586" s="86" t="s">
        <v>217</v>
      </c>
      <c r="C9586" s="86" t="s">
        <v>1840</v>
      </c>
      <c r="D9586" s="86" t="s">
        <v>1841</v>
      </c>
      <c r="F9586" s="97">
        <v>0</v>
      </c>
    </row>
    <row r="9587" spans="1:6">
      <c r="A9587" s="96" t="s">
        <v>71</v>
      </c>
      <c r="B9587" s="86" t="s">
        <v>217</v>
      </c>
      <c r="C9587" s="86" t="s">
        <v>1842</v>
      </c>
      <c r="D9587" s="86" t="s">
        <v>1843</v>
      </c>
      <c r="F9587" s="97">
        <v>0</v>
      </c>
    </row>
    <row r="9588" spans="1:6">
      <c r="A9588" s="96" t="s">
        <v>71</v>
      </c>
      <c r="B9588" s="86" t="s">
        <v>217</v>
      </c>
      <c r="C9588" s="86" t="s">
        <v>1844</v>
      </c>
      <c r="D9588" s="86" t="s">
        <v>1845</v>
      </c>
      <c r="F9588" s="97">
        <v>0</v>
      </c>
    </row>
    <row r="9589" spans="1:6">
      <c r="A9589" s="96" t="s">
        <v>71</v>
      </c>
      <c r="B9589" s="86" t="s">
        <v>217</v>
      </c>
      <c r="C9589" s="86" t="s">
        <v>1846</v>
      </c>
      <c r="D9589" s="86" t="s">
        <v>1847</v>
      </c>
      <c r="F9589" s="97">
        <v>0</v>
      </c>
    </row>
    <row r="9590" spans="1:6">
      <c r="A9590" s="96" t="s">
        <v>71</v>
      </c>
      <c r="B9590" s="86" t="s">
        <v>217</v>
      </c>
      <c r="C9590" s="86" t="s">
        <v>1848</v>
      </c>
      <c r="D9590" s="86" t="s">
        <v>1849</v>
      </c>
      <c r="F9590" s="97">
        <v>0</v>
      </c>
    </row>
    <row r="9591" spans="1:6">
      <c r="A9591" s="96" t="s">
        <v>71</v>
      </c>
      <c r="B9591" s="86" t="s">
        <v>217</v>
      </c>
      <c r="C9591" s="86" t="s">
        <v>1850</v>
      </c>
      <c r="D9591" s="86" t="s">
        <v>1851</v>
      </c>
      <c r="F9591" s="97">
        <v>0</v>
      </c>
    </row>
    <row r="9592" spans="1:6">
      <c r="A9592" s="96" t="s">
        <v>71</v>
      </c>
      <c r="B9592" s="86" t="s">
        <v>217</v>
      </c>
      <c r="C9592" s="86" t="s">
        <v>1852</v>
      </c>
      <c r="D9592" s="86" t="s">
        <v>1853</v>
      </c>
      <c r="F9592" s="97">
        <v>0</v>
      </c>
    </row>
    <row r="9593" spans="1:6">
      <c r="A9593" s="96" t="s">
        <v>71</v>
      </c>
      <c r="B9593" s="86" t="s">
        <v>217</v>
      </c>
      <c r="C9593" s="86" t="s">
        <v>1854</v>
      </c>
      <c r="D9593" s="86" t="s">
        <v>303</v>
      </c>
      <c r="F9593" s="97">
        <v>0</v>
      </c>
    </row>
    <row r="9594" spans="1:6">
      <c r="A9594" s="96" t="s">
        <v>71</v>
      </c>
      <c r="B9594" s="86" t="s">
        <v>217</v>
      </c>
      <c r="C9594" s="86" t="s">
        <v>1855</v>
      </c>
      <c r="D9594" s="86" t="s">
        <v>1856</v>
      </c>
      <c r="F9594" s="97">
        <v>0</v>
      </c>
    </row>
    <row r="9595" spans="1:6">
      <c r="A9595" s="96" t="s">
        <v>71</v>
      </c>
      <c r="B9595" s="86" t="s">
        <v>217</v>
      </c>
      <c r="C9595" s="86" t="s">
        <v>1857</v>
      </c>
      <c r="D9595" s="86" t="s">
        <v>1858</v>
      </c>
      <c r="F9595" s="97">
        <v>0</v>
      </c>
    </row>
    <row r="9596" spans="1:6">
      <c r="A9596" s="96" t="s">
        <v>71</v>
      </c>
      <c r="B9596" s="86" t="s">
        <v>217</v>
      </c>
      <c r="C9596" s="86" t="s">
        <v>1859</v>
      </c>
      <c r="D9596" s="86" t="s">
        <v>1860</v>
      </c>
      <c r="F9596" s="97">
        <v>0</v>
      </c>
    </row>
    <row r="9597" spans="1:6">
      <c r="A9597" s="96" t="s">
        <v>71</v>
      </c>
      <c r="B9597" s="86" t="s">
        <v>217</v>
      </c>
      <c r="C9597" s="86" t="s">
        <v>1861</v>
      </c>
      <c r="D9597" s="86" t="s">
        <v>1862</v>
      </c>
      <c r="F9597" s="97">
        <v>0</v>
      </c>
    </row>
    <row r="9598" spans="1:6">
      <c r="A9598" s="96" t="s">
        <v>71</v>
      </c>
      <c r="B9598" s="86" t="s">
        <v>217</v>
      </c>
      <c r="C9598" s="86" t="s">
        <v>1863</v>
      </c>
      <c r="D9598" s="86" t="s">
        <v>1864</v>
      </c>
      <c r="F9598" s="97">
        <v>0</v>
      </c>
    </row>
    <row r="9599" spans="1:6">
      <c r="A9599" s="96" t="s">
        <v>71</v>
      </c>
      <c r="B9599" s="86" t="s">
        <v>217</v>
      </c>
      <c r="C9599" s="86" t="s">
        <v>1865</v>
      </c>
      <c r="D9599" s="86" t="s">
        <v>1866</v>
      </c>
      <c r="F9599" s="97">
        <v>0</v>
      </c>
    </row>
    <row r="9600" spans="1:6">
      <c r="A9600" s="96" t="s">
        <v>71</v>
      </c>
      <c r="B9600" s="86" t="s">
        <v>217</v>
      </c>
      <c r="C9600" s="86" t="s">
        <v>1867</v>
      </c>
      <c r="D9600" s="86" t="s">
        <v>1868</v>
      </c>
      <c r="F9600" s="97">
        <v>0</v>
      </c>
    </row>
    <row r="9601" spans="1:6">
      <c r="A9601" s="96" t="s">
        <v>71</v>
      </c>
      <c r="B9601" s="86" t="s">
        <v>217</v>
      </c>
      <c r="C9601" s="86" t="s">
        <v>1869</v>
      </c>
      <c r="D9601" s="86" t="s">
        <v>1870</v>
      </c>
      <c r="F9601" s="97">
        <v>0</v>
      </c>
    </row>
    <row r="9602" spans="1:6">
      <c r="A9602" s="96" t="s">
        <v>71</v>
      </c>
      <c r="B9602" s="86" t="s">
        <v>217</v>
      </c>
      <c r="C9602" s="86" t="s">
        <v>1871</v>
      </c>
      <c r="D9602" s="86" t="s">
        <v>1872</v>
      </c>
      <c r="F9602" s="97">
        <v>0</v>
      </c>
    </row>
    <row r="9603" spans="1:6">
      <c r="A9603" s="96" t="s">
        <v>71</v>
      </c>
      <c r="B9603" s="86" t="s">
        <v>217</v>
      </c>
      <c r="C9603" s="86" t="s">
        <v>1873</v>
      </c>
      <c r="D9603" s="86" t="s">
        <v>1874</v>
      </c>
      <c r="F9603" s="97">
        <v>0</v>
      </c>
    </row>
    <row r="9604" spans="1:6">
      <c r="A9604" s="96" t="s">
        <v>71</v>
      </c>
      <c r="B9604" s="86" t="s">
        <v>217</v>
      </c>
      <c r="C9604" s="86" t="s">
        <v>1875</v>
      </c>
      <c r="D9604" s="86" t="s">
        <v>1876</v>
      </c>
      <c r="F9604" s="97">
        <v>0</v>
      </c>
    </row>
    <row r="9605" spans="1:6">
      <c r="A9605" s="96" t="s">
        <v>71</v>
      </c>
      <c r="B9605" s="86" t="s">
        <v>217</v>
      </c>
      <c r="C9605" s="86" t="s">
        <v>1877</v>
      </c>
      <c r="D9605" s="86" t="s">
        <v>1878</v>
      </c>
      <c r="F9605" s="98">
        <v>1</v>
      </c>
    </row>
    <row r="9606" spans="1:6">
      <c r="A9606" s="96" t="s">
        <v>71</v>
      </c>
      <c r="B9606" s="86" t="s">
        <v>217</v>
      </c>
      <c r="C9606" s="86" t="s">
        <v>1879</v>
      </c>
      <c r="D9606" s="86" t="s">
        <v>1880</v>
      </c>
      <c r="F9606" s="97">
        <v>0</v>
      </c>
    </row>
    <row r="9607" spans="1:6">
      <c r="A9607" s="96" t="s">
        <v>71</v>
      </c>
      <c r="B9607" s="86" t="s">
        <v>217</v>
      </c>
      <c r="C9607" s="86" t="s">
        <v>1881</v>
      </c>
      <c r="D9607" s="86" t="s">
        <v>1882</v>
      </c>
      <c r="F9607" s="97">
        <v>0</v>
      </c>
    </row>
    <row r="9608" spans="1:6">
      <c r="A9608" s="96" t="s">
        <v>71</v>
      </c>
      <c r="B9608" s="86" t="s">
        <v>217</v>
      </c>
      <c r="C9608" s="86" t="s">
        <v>1883</v>
      </c>
      <c r="D9608" s="86" t="s">
        <v>1884</v>
      </c>
      <c r="F9608" s="97">
        <v>0</v>
      </c>
    </row>
    <row r="9609" spans="1:6">
      <c r="A9609" s="96" t="s">
        <v>71</v>
      </c>
      <c r="B9609" s="86" t="s">
        <v>217</v>
      </c>
      <c r="C9609" s="86" t="s">
        <v>1885</v>
      </c>
      <c r="D9609" s="86" t="s">
        <v>1886</v>
      </c>
      <c r="F9609" s="97">
        <v>0</v>
      </c>
    </row>
    <row r="9610" spans="1:6">
      <c r="A9610" s="96" t="s">
        <v>71</v>
      </c>
      <c r="B9610" s="86" t="s">
        <v>217</v>
      </c>
      <c r="C9610" s="86" t="s">
        <v>1887</v>
      </c>
      <c r="D9610" s="86" t="s">
        <v>1888</v>
      </c>
      <c r="F9610" s="97">
        <v>0</v>
      </c>
    </row>
    <row r="9611" spans="1:6">
      <c r="A9611" s="96" t="s">
        <v>71</v>
      </c>
      <c r="B9611" s="86" t="s">
        <v>217</v>
      </c>
      <c r="C9611" s="86" t="s">
        <v>1889</v>
      </c>
      <c r="D9611" s="86" t="s">
        <v>1890</v>
      </c>
      <c r="F9611" s="97">
        <v>0</v>
      </c>
    </row>
    <row r="9612" spans="1:6">
      <c r="A9612" s="96" t="s">
        <v>71</v>
      </c>
      <c r="B9612" s="86" t="s">
        <v>217</v>
      </c>
      <c r="C9612" s="86" t="s">
        <v>1891</v>
      </c>
      <c r="D9612" s="86" t="s">
        <v>1892</v>
      </c>
      <c r="F9612" s="97">
        <v>0</v>
      </c>
    </row>
    <row r="9613" spans="1:6">
      <c r="A9613" s="96" t="s">
        <v>71</v>
      </c>
      <c r="B9613" s="86" t="s">
        <v>217</v>
      </c>
      <c r="C9613" s="86" t="s">
        <v>1893</v>
      </c>
      <c r="D9613" s="86" t="s">
        <v>1894</v>
      </c>
      <c r="F9613" s="97">
        <v>0</v>
      </c>
    </row>
    <row r="9614" spans="1:6">
      <c r="A9614" s="96" t="s">
        <v>71</v>
      </c>
      <c r="B9614" s="86" t="s">
        <v>217</v>
      </c>
      <c r="C9614" s="86" t="s">
        <v>1895</v>
      </c>
      <c r="D9614" s="86" t="s">
        <v>1896</v>
      </c>
      <c r="F9614" s="97">
        <v>0</v>
      </c>
    </row>
    <row r="9615" spans="1:6">
      <c r="A9615" s="96" t="s">
        <v>71</v>
      </c>
      <c r="B9615" s="86" t="s">
        <v>217</v>
      </c>
      <c r="C9615" s="86" t="s">
        <v>1897</v>
      </c>
      <c r="D9615" s="86" t="s">
        <v>1898</v>
      </c>
      <c r="F9615" s="97">
        <v>0</v>
      </c>
    </row>
    <row r="9616" spans="1:6">
      <c r="A9616" s="96" t="s">
        <v>71</v>
      </c>
      <c r="B9616" s="86" t="s">
        <v>217</v>
      </c>
      <c r="C9616" s="86" t="s">
        <v>1899</v>
      </c>
      <c r="D9616" s="86" t="s">
        <v>1900</v>
      </c>
      <c r="F9616" s="97">
        <v>0</v>
      </c>
    </row>
    <row r="9617" spans="1:6">
      <c r="A9617" s="96" t="s">
        <v>71</v>
      </c>
      <c r="B9617" s="86" t="s">
        <v>217</v>
      </c>
      <c r="C9617" s="86" t="s">
        <v>1901</v>
      </c>
      <c r="D9617" s="86" t="s">
        <v>1902</v>
      </c>
      <c r="F9617" s="97">
        <v>0</v>
      </c>
    </row>
    <row r="9618" spans="1:6">
      <c r="A9618" s="96" t="s">
        <v>71</v>
      </c>
      <c r="B9618" s="86" t="s">
        <v>217</v>
      </c>
      <c r="C9618" s="86" t="s">
        <v>1903</v>
      </c>
      <c r="D9618" s="86" t="s">
        <v>1904</v>
      </c>
      <c r="F9618" s="97">
        <v>0</v>
      </c>
    </row>
    <row r="9619" spans="1:6">
      <c r="A9619" s="96" t="s">
        <v>71</v>
      </c>
      <c r="B9619" s="86" t="s">
        <v>217</v>
      </c>
      <c r="C9619" s="86" t="s">
        <v>1905</v>
      </c>
      <c r="D9619" s="86" t="s">
        <v>1906</v>
      </c>
      <c r="F9619" s="97">
        <v>0</v>
      </c>
    </row>
    <row r="9620" spans="1:6">
      <c r="A9620" s="96" t="s">
        <v>71</v>
      </c>
      <c r="B9620" s="86" t="s">
        <v>217</v>
      </c>
      <c r="C9620" s="86" t="s">
        <v>1907</v>
      </c>
      <c r="D9620" s="86" t="s">
        <v>1908</v>
      </c>
      <c r="F9620" s="97">
        <v>0</v>
      </c>
    </row>
    <row r="9621" spans="1:6">
      <c r="A9621" s="96" t="s">
        <v>71</v>
      </c>
      <c r="B9621" s="86" t="s">
        <v>217</v>
      </c>
      <c r="C9621" s="86" t="s">
        <v>1909</v>
      </c>
      <c r="D9621" s="86" t="s">
        <v>1910</v>
      </c>
      <c r="F9621" s="97">
        <v>0</v>
      </c>
    </row>
    <row r="9622" spans="1:6">
      <c r="A9622" s="96" t="s">
        <v>71</v>
      </c>
      <c r="B9622" s="86" t="s">
        <v>217</v>
      </c>
      <c r="C9622" s="86" t="s">
        <v>1911</v>
      </c>
      <c r="D9622" s="86" t="s">
        <v>1912</v>
      </c>
      <c r="F9622" s="97">
        <v>0</v>
      </c>
    </row>
    <row r="9623" spans="1:6">
      <c r="A9623" s="96" t="s">
        <v>71</v>
      </c>
      <c r="B9623" s="86" t="s">
        <v>217</v>
      </c>
      <c r="C9623" s="86" t="s">
        <v>1913</v>
      </c>
      <c r="D9623" s="86" t="s">
        <v>1151</v>
      </c>
      <c r="F9623" s="97">
        <v>0</v>
      </c>
    </row>
    <row r="9624" spans="1:6">
      <c r="A9624" s="96" t="s">
        <v>71</v>
      </c>
      <c r="B9624" s="86" t="s">
        <v>217</v>
      </c>
      <c r="C9624" s="86" t="s">
        <v>1914</v>
      </c>
      <c r="D9624" s="86" t="s">
        <v>1915</v>
      </c>
      <c r="F9624" s="97">
        <v>0</v>
      </c>
    </row>
    <row r="9625" spans="1:6">
      <c r="A9625" s="96" t="s">
        <v>71</v>
      </c>
      <c r="B9625" s="86" t="s">
        <v>217</v>
      </c>
      <c r="C9625" s="86" t="s">
        <v>1916</v>
      </c>
      <c r="D9625" s="86" t="s">
        <v>1917</v>
      </c>
      <c r="F9625" s="97">
        <v>0</v>
      </c>
    </row>
    <row r="9626" spans="1:6">
      <c r="A9626" s="96" t="s">
        <v>71</v>
      </c>
      <c r="B9626" s="86" t="s">
        <v>217</v>
      </c>
      <c r="C9626" s="86" t="s">
        <v>1918</v>
      </c>
      <c r="D9626" s="86" t="s">
        <v>1919</v>
      </c>
      <c r="F9626" s="97">
        <v>0</v>
      </c>
    </row>
    <row r="9627" spans="1:6">
      <c r="A9627" s="96" t="s">
        <v>71</v>
      </c>
      <c r="B9627" s="86" t="s">
        <v>217</v>
      </c>
      <c r="C9627" s="86" t="s">
        <v>1920</v>
      </c>
      <c r="D9627" s="86" t="s">
        <v>1896</v>
      </c>
      <c r="F9627" s="97">
        <v>0</v>
      </c>
    </row>
    <row r="9628" spans="1:6">
      <c r="A9628" s="96" t="s">
        <v>71</v>
      </c>
      <c r="B9628" s="86" t="s">
        <v>217</v>
      </c>
      <c r="C9628" s="86" t="s">
        <v>1921</v>
      </c>
      <c r="D9628" s="86" t="s">
        <v>1922</v>
      </c>
      <c r="F9628" s="97">
        <v>0</v>
      </c>
    </row>
    <row r="9629" spans="1:6">
      <c r="A9629" s="96" t="s">
        <v>71</v>
      </c>
      <c r="B9629" s="86" t="s">
        <v>217</v>
      </c>
      <c r="C9629" s="86" t="s">
        <v>1923</v>
      </c>
      <c r="D9629" s="86" t="s">
        <v>1924</v>
      </c>
      <c r="F9629" s="97">
        <v>0</v>
      </c>
    </row>
    <row r="9630" spans="1:6">
      <c r="A9630" s="96" t="s">
        <v>71</v>
      </c>
      <c r="B9630" s="86" t="s">
        <v>217</v>
      </c>
      <c r="C9630" s="86" t="s">
        <v>1925</v>
      </c>
      <c r="D9630" s="86" t="s">
        <v>1926</v>
      </c>
      <c r="F9630" s="97">
        <v>0</v>
      </c>
    </row>
    <row r="9631" spans="1:6">
      <c r="A9631" s="96" t="s">
        <v>71</v>
      </c>
      <c r="B9631" s="86" t="s">
        <v>217</v>
      </c>
      <c r="C9631" s="86" t="s">
        <v>1927</v>
      </c>
      <c r="D9631" s="86" t="s">
        <v>1928</v>
      </c>
      <c r="F9631" s="97">
        <v>0</v>
      </c>
    </row>
    <row r="9632" spans="1:6">
      <c r="A9632" s="96" t="s">
        <v>71</v>
      </c>
      <c r="B9632" s="86" t="s">
        <v>217</v>
      </c>
      <c r="C9632" s="86" t="s">
        <v>1929</v>
      </c>
      <c r="D9632" s="86" t="s">
        <v>1930</v>
      </c>
      <c r="F9632" s="97">
        <v>0</v>
      </c>
    </row>
    <row r="9633" spans="1:6">
      <c r="A9633" s="96" t="s">
        <v>71</v>
      </c>
      <c r="B9633" s="86" t="s">
        <v>217</v>
      </c>
      <c r="C9633" s="86" t="s">
        <v>1931</v>
      </c>
      <c r="D9633" s="86" t="s">
        <v>1932</v>
      </c>
      <c r="F9633" s="97">
        <v>0</v>
      </c>
    </row>
    <row r="9634" spans="1:6">
      <c r="A9634" s="96" t="s">
        <v>71</v>
      </c>
      <c r="B9634" s="86" t="s">
        <v>217</v>
      </c>
      <c r="C9634" s="86" t="s">
        <v>1933</v>
      </c>
      <c r="D9634" s="86" t="s">
        <v>1934</v>
      </c>
      <c r="F9634" s="97">
        <v>0</v>
      </c>
    </row>
    <row r="9635" spans="1:6">
      <c r="A9635" s="96" t="s">
        <v>71</v>
      </c>
      <c r="B9635" s="86" t="s">
        <v>217</v>
      </c>
      <c r="C9635" s="86" t="s">
        <v>1935</v>
      </c>
      <c r="D9635" s="86" t="s">
        <v>1936</v>
      </c>
      <c r="F9635" s="97">
        <v>0</v>
      </c>
    </row>
    <row r="9636" spans="1:6">
      <c r="A9636" s="96" t="s">
        <v>71</v>
      </c>
      <c r="B9636" s="86" t="s">
        <v>217</v>
      </c>
      <c r="C9636" s="86" t="s">
        <v>1937</v>
      </c>
      <c r="D9636" s="86" t="s">
        <v>1938</v>
      </c>
      <c r="F9636" s="97">
        <v>0</v>
      </c>
    </row>
    <row r="9637" spans="1:6">
      <c r="A9637" s="96" t="s">
        <v>71</v>
      </c>
      <c r="B9637" s="86" t="s">
        <v>217</v>
      </c>
      <c r="C9637" s="86" t="s">
        <v>1939</v>
      </c>
      <c r="D9637" s="86" t="s">
        <v>1940</v>
      </c>
      <c r="F9637" s="97">
        <v>0</v>
      </c>
    </row>
    <row r="9638" spans="1:6">
      <c r="A9638" s="96" t="s">
        <v>71</v>
      </c>
      <c r="B9638" s="86" t="s">
        <v>217</v>
      </c>
      <c r="C9638" s="86" t="s">
        <v>1941</v>
      </c>
      <c r="D9638" s="86" t="s">
        <v>1942</v>
      </c>
      <c r="F9638" s="97">
        <v>0</v>
      </c>
    </row>
    <row r="9639" spans="1:6">
      <c r="A9639" s="96" t="s">
        <v>71</v>
      </c>
      <c r="B9639" s="86" t="s">
        <v>217</v>
      </c>
      <c r="C9639" s="86" t="s">
        <v>1943</v>
      </c>
      <c r="D9639" s="86" t="s">
        <v>1944</v>
      </c>
      <c r="F9639" s="97">
        <v>0</v>
      </c>
    </row>
    <row r="9640" spans="1:6">
      <c r="A9640" s="96" t="s">
        <v>71</v>
      </c>
      <c r="B9640" s="86" t="s">
        <v>217</v>
      </c>
      <c r="C9640" s="86" t="s">
        <v>1945</v>
      </c>
      <c r="D9640" s="86" t="s">
        <v>1946</v>
      </c>
      <c r="F9640" s="97">
        <v>0</v>
      </c>
    </row>
    <row r="9641" spans="1:6">
      <c r="A9641" s="96" t="s">
        <v>71</v>
      </c>
      <c r="B9641" s="86" t="s">
        <v>217</v>
      </c>
      <c r="C9641" s="86" t="s">
        <v>1947</v>
      </c>
      <c r="D9641" s="86" t="s">
        <v>1948</v>
      </c>
      <c r="F9641" s="97">
        <v>0</v>
      </c>
    </row>
    <row r="9642" spans="1:6">
      <c r="A9642" s="96" t="s">
        <v>71</v>
      </c>
      <c r="B9642" s="86" t="s">
        <v>217</v>
      </c>
      <c r="C9642" s="86" t="s">
        <v>1949</v>
      </c>
      <c r="D9642" s="86" t="s">
        <v>1950</v>
      </c>
      <c r="F9642" s="97">
        <v>0</v>
      </c>
    </row>
    <row r="9643" spans="1:6">
      <c r="A9643" s="96" t="s">
        <v>71</v>
      </c>
      <c r="B9643" s="86" t="s">
        <v>217</v>
      </c>
      <c r="C9643" s="86" t="s">
        <v>1951</v>
      </c>
      <c r="D9643" s="86" t="s">
        <v>1952</v>
      </c>
      <c r="F9643" s="97">
        <v>0</v>
      </c>
    </row>
    <row r="9644" spans="1:6">
      <c r="A9644" s="96" t="s">
        <v>71</v>
      </c>
      <c r="B9644" s="86" t="s">
        <v>217</v>
      </c>
      <c r="C9644" s="86" t="s">
        <v>1953</v>
      </c>
      <c r="D9644" s="86" t="s">
        <v>1954</v>
      </c>
      <c r="F9644" s="97">
        <v>0</v>
      </c>
    </row>
    <row r="9645" spans="1:6">
      <c r="A9645" s="96" t="s">
        <v>71</v>
      </c>
      <c r="B9645" s="86" t="s">
        <v>217</v>
      </c>
      <c r="C9645" s="86" t="s">
        <v>1955</v>
      </c>
      <c r="D9645" s="86" t="s">
        <v>2231</v>
      </c>
      <c r="F9645" s="97">
        <v>0</v>
      </c>
    </row>
    <row r="9646" spans="1:6">
      <c r="A9646" s="96" t="s">
        <v>71</v>
      </c>
      <c r="B9646" s="86" t="s">
        <v>217</v>
      </c>
      <c r="C9646" s="86" t="s">
        <v>1957</v>
      </c>
      <c r="D9646" s="86" t="s">
        <v>1958</v>
      </c>
      <c r="F9646" s="97">
        <v>0</v>
      </c>
    </row>
    <row r="9647" spans="1:6">
      <c r="A9647" s="96" t="s">
        <v>71</v>
      </c>
      <c r="B9647" s="86" t="s">
        <v>217</v>
      </c>
      <c r="C9647" s="86" t="s">
        <v>1959</v>
      </c>
      <c r="D9647" s="86" t="s">
        <v>1960</v>
      </c>
      <c r="F9647" s="97">
        <v>0</v>
      </c>
    </row>
    <row r="9648" spans="1:6">
      <c r="A9648" s="96" t="s">
        <v>71</v>
      </c>
      <c r="B9648" s="86" t="s">
        <v>217</v>
      </c>
      <c r="C9648" s="86" t="s">
        <v>1961</v>
      </c>
      <c r="D9648" s="86" t="s">
        <v>1962</v>
      </c>
      <c r="F9648" s="97">
        <v>0</v>
      </c>
    </row>
    <row r="9649" spans="1:6">
      <c r="A9649" s="96" t="s">
        <v>71</v>
      </c>
      <c r="B9649" s="86" t="s">
        <v>217</v>
      </c>
      <c r="C9649" s="86" t="s">
        <v>1963</v>
      </c>
      <c r="D9649" s="86" t="s">
        <v>1964</v>
      </c>
      <c r="F9649" s="97">
        <v>0</v>
      </c>
    </row>
    <row r="9650" spans="1:6">
      <c r="A9650" s="96" t="s">
        <v>71</v>
      </c>
      <c r="B9650" s="86" t="s">
        <v>217</v>
      </c>
      <c r="C9650" s="86" t="s">
        <v>1965</v>
      </c>
      <c r="D9650" s="86" t="s">
        <v>1966</v>
      </c>
      <c r="F9650" s="97">
        <v>0</v>
      </c>
    </row>
    <row r="9651" spans="1:6">
      <c r="A9651" s="96" t="s">
        <v>71</v>
      </c>
      <c r="B9651" s="86" t="s">
        <v>217</v>
      </c>
      <c r="C9651" s="86" t="s">
        <v>1967</v>
      </c>
      <c r="D9651" s="86" t="s">
        <v>1968</v>
      </c>
      <c r="F9651" s="97">
        <v>0</v>
      </c>
    </row>
    <row r="9652" spans="1:6">
      <c r="A9652" s="96" t="s">
        <v>71</v>
      </c>
      <c r="B9652" s="86" t="s">
        <v>217</v>
      </c>
      <c r="C9652" s="86" t="s">
        <v>1969</v>
      </c>
      <c r="D9652" s="86" t="s">
        <v>1970</v>
      </c>
      <c r="F9652" s="97">
        <v>0</v>
      </c>
    </row>
    <row r="9653" spans="1:6">
      <c r="A9653" s="96" t="s">
        <v>71</v>
      </c>
      <c r="B9653" s="86" t="s">
        <v>217</v>
      </c>
      <c r="C9653" s="86" t="s">
        <v>1971</v>
      </c>
      <c r="D9653" s="86" t="s">
        <v>1972</v>
      </c>
      <c r="F9653" s="97">
        <v>0</v>
      </c>
    </row>
    <row r="9654" spans="1:6">
      <c r="A9654" s="96" t="s">
        <v>71</v>
      </c>
      <c r="B9654" s="86" t="s">
        <v>217</v>
      </c>
      <c r="C9654" s="86" t="s">
        <v>1973</v>
      </c>
      <c r="D9654" s="86" t="s">
        <v>1974</v>
      </c>
      <c r="F9654" s="97">
        <v>0</v>
      </c>
    </row>
    <row r="9655" spans="1:6">
      <c r="A9655" s="96" t="s">
        <v>71</v>
      </c>
      <c r="B9655" s="86" t="s">
        <v>217</v>
      </c>
      <c r="C9655" s="86" t="s">
        <v>1975</v>
      </c>
      <c r="D9655" s="86" t="s">
        <v>1976</v>
      </c>
      <c r="F9655" s="97">
        <v>0</v>
      </c>
    </row>
    <row r="9656" spans="1:6">
      <c r="A9656" s="96" t="s">
        <v>71</v>
      </c>
      <c r="B9656" s="86" t="s">
        <v>217</v>
      </c>
      <c r="C9656" s="87" t="s">
        <v>1977</v>
      </c>
      <c r="D9656" s="87" t="s">
        <v>1978</v>
      </c>
      <c r="F9656" s="98">
        <v>1</v>
      </c>
    </row>
    <row r="9657" spans="1:6">
      <c r="A9657" s="96" t="s">
        <v>71</v>
      </c>
      <c r="B9657" s="86" t="s">
        <v>217</v>
      </c>
      <c r="C9657" s="86" t="s">
        <v>1979</v>
      </c>
      <c r="D9657" s="86" t="s">
        <v>1980</v>
      </c>
      <c r="F9657" s="97">
        <v>0</v>
      </c>
    </row>
    <row r="9658" spans="1:6">
      <c r="A9658" s="96" t="s">
        <v>71</v>
      </c>
      <c r="B9658" s="86" t="s">
        <v>217</v>
      </c>
      <c r="C9658" s="86" t="s">
        <v>1981</v>
      </c>
      <c r="D9658" s="86" t="s">
        <v>1982</v>
      </c>
      <c r="F9658" s="97">
        <v>0</v>
      </c>
    </row>
    <row r="9659" spans="1:6">
      <c r="A9659" s="96" t="s">
        <v>71</v>
      </c>
      <c r="B9659" s="86" t="s">
        <v>217</v>
      </c>
      <c r="C9659" s="86" t="s">
        <v>1983</v>
      </c>
      <c r="D9659" s="86" t="s">
        <v>1984</v>
      </c>
      <c r="F9659" s="97">
        <v>0</v>
      </c>
    </row>
    <row r="9660" spans="1:6">
      <c r="A9660" s="96" t="s">
        <v>71</v>
      </c>
      <c r="B9660" s="86" t="s">
        <v>217</v>
      </c>
      <c r="C9660" s="86" t="s">
        <v>1985</v>
      </c>
      <c r="D9660" s="86" t="s">
        <v>1986</v>
      </c>
      <c r="F9660" s="97">
        <v>0</v>
      </c>
    </row>
    <row r="9661" spans="1:6">
      <c r="A9661" s="96" t="s">
        <v>71</v>
      </c>
      <c r="B9661" s="86" t="s">
        <v>217</v>
      </c>
      <c r="C9661" s="86" t="s">
        <v>1987</v>
      </c>
      <c r="D9661" s="86" t="s">
        <v>1988</v>
      </c>
      <c r="F9661" s="97">
        <v>0</v>
      </c>
    </row>
    <row r="9662" spans="1:6">
      <c r="A9662" s="96" t="s">
        <v>71</v>
      </c>
      <c r="B9662" s="86" t="s">
        <v>217</v>
      </c>
      <c r="C9662" s="86" t="s">
        <v>1989</v>
      </c>
      <c r="D9662" s="86" t="s">
        <v>1990</v>
      </c>
      <c r="F9662" s="97">
        <v>0</v>
      </c>
    </row>
    <row r="9663" spans="1:6">
      <c r="A9663" s="96" t="s">
        <v>71</v>
      </c>
      <c r="B9663" s="86" t="s">
        <v>217</v>
      </c>
      <c r="C9663" s="86" t="s">
        <v>1991</v>
      </c>
      <c r="D9663" s="86" t="s">
        <v>1992</v>
      </c>
      <c r="F9663" s="97">
        <v>0</v>
      </c>
    </row>
    <row r="9664" spans="1:6">
      <c r="A9664" s="96" t="s">
        <v>71</v>
      </c>
      <c r="B9664" s="86" t="s">
        <v>217</v>
      </c>
      <c r="C9664" s="86" t="s">
        <v>1993</v>
      </c>
      <c r="D9664" s="86" t="s">
        <v>1994</v>
      </c>
      <c r="F9664" s="97">
        <v>0</v>
      </c>
    </row>
    <row r="9665" spans="1:6">
      <c r="A9665" s="96" t="s">
        <v>71</v>
      </c>
      <c r="B9665" s="86" t="s">
        <v>217</v>
      </c>
      <c r="C9665" s="86" t="s">
        <v>1995</v>
      </c>
      <c r="D9665" s="86" t="s">
        <v>1996</v>
      </c>
      <c r="F9665" s="97">
        <v>0</v>
      </c>
    </row>
    <row r="9666" spans="1:6">
      <c r="A9666" s="96" t="s">
        <v>71</v>
      </c>
      <c r="B9666" s="86" t="s">
        <v>217</v>
      </c>
      <c r="C9666" s="86" t="s">
        <v>1997</v>
      </c>
      <c r="D9666" s="86" t="s">
        <v>1998</v>
      </c>
      <c r="F9666" s="97">
        <v>0</v>
      </c>
    </row>
    <row r="9667" spans="1:6">
      <c r="A9667" s="96" t="s">
        <v>71</v>
      </c>
      <c r="B9667" s="86" t="s">
        <v>217</v>
      </c>
      <c r="C9667" s="86" t="s">
        <v>1999</v>
      </c>
      <c r="D9667" s="86" t="s">
        <v>2000</v>
      </c>
      <c r="F9667" s="97">
        <v>0</v>
      </c>
    </row>
    <row r="9668" spans="1:6">
      <c r="A9668" s="96" t="s">
        <v>71</v>
      </c>
      <c r="B9668" s="86" t="s">
        <v>217</v>
      </c>
      <c r="C9668" s="86" t="s">
        <v>2001</v>
      </c>
      <c r="D9668" s="86" t="s">
        <v>2002</v>
      </c>
      <c r="F9668" s="97">
        <v>0</v>
      </c>
    </row>
    <row r="9669" spans="1:6">
      <c r="A9669" s="96" t="s">
        <v>71</v>
      </c>
      <c r="B9669" s="86" t="s">
        <v>217</v>
      </c>
      <c r="C9669" s="86" t="s">
        <v>2003</v>
      </c>
      <c r="D9669" s="86" t="s">
        <v>2004</v>
      </c>
      <c r="F9669" s="97">
        <v>0</v>
      </c>
    </row>
    <row r="9670" spans="1:6">
      <c r="A9670" s="96" t="s">
        <v>71</v>
      </c>
      <c r="B9670" s="86" t="s">
        <v>217</v>
      </c>
      <c r="C9670" s="86" t="s">
        <v>2005</v>
      </c>
      <c r="D9670" s="86" t="s">
        <v>2006</v>
      </c>
      <c r="F9670" s="97">
        <v>0</v>
      </c>
    </row>
    <row r="9671" spans="1:6">
      <c r="A9671" s="96" t="s">
        <v>71</v>
      </c>
      <c r="B9671" s="86" t="s">
        <v>217</v>
      </c>
      <c r="C9671" s="86" t="s">
        <v>2007</v>
      </c>
      <c r="D9671" s="86" t="s">
        <v>2008</v>
      </c>
      <c r="F9671" s="97">
        <v>0</v>
      </c>
    </row>
    <row r="9672" spans="1:6">
      <c r="A9672" s="96" t="s">
        <v>71</v>
      </c>
      <c r="B9672" s="86" t="s">
        <v>217</v>
      </c>
      <c r="C9672" s="86" t="s">
        <v>2009</v>
      </c>
      <c r="D9672" s="86" t="s">
        <v>2008</v>
      </c>
      <c r="F9672" s="97">
        <v>0</v>
      </c>
    </row>
    <row r="9673" spans="1:6">
      <c r="A9673" s="96" t="s">
        <v>71</v>
      </c>
      <c r="B9673" s="86" t="s">
        <v>217</v>
      </c>
      <c r="C9673" s="86" t="s">
        <v>2010</v>
      </c>
      <c r="D9673" s="86" t="s">
        <v>2011</v>
      </c>
      <c r="F9673" s="97">
        <v>0</v>
      </c>
    </row>
    <row r="9674" spans="1:6">
      <c r="A9674" s="96" t="s">
        <v>71</v>
      </c>
      <c r="B9674" s="86" t="s">
        <v>217</v>
      </c>
      <c r="C9674" s="86" t="s">
        <v>2012</v>
      </c>
      <c r="D9674" s="86" t="s">
        <v>2013</v>
      </c>
      <c r="F9674" s="97">
        <v>0</v>
      </c>
    </row>
    <row r="9675" spans="1:6">
      <c r="A9675" s="96" t="s">
        <v>71</v>
      </c>
      <c r="B9675" s="86" t="s">
        <v>217</v>
      </c>
      <c r="C9675" s="86" t="s">
        <v>2014</v>
      </c>
      <c r="D9675" s="86" t="s">
        <v>2015</v>
      </c>
      <c r="F9675" s="97">
        <v>0</v>
      </c>
    </row>
    <row r="9676" spans="1:6">
      <c r="A9676" s="96" t="s">
        <v>71</v>
      </c>
      <c r="B9676" s="86" t="s">
        <v>217</v>
      </c>
      <c r="C9676" s="86" t="s">
        <v>2016</v>
      </c>
      <c r="D9676" s="86" t="s">
        <v>2017</v>
      </c>
      <c r="F9676" s="97">
        <v>0</v>
      </c>
    </row>
    <row r="9677" spans="1:6">
      <c r="A9677" s="96" t="s">
        <v>71</v>
      </c>
      <c r="B9677" s="86" t="s">
        <v>217</v>
      </c>
      <c r="C9677" s="86" t="s">
        <v>2018</v>
      </c>
      <c r="D9677" s="86" t="s">
        <v>2019</v>
      </c>
      <c r="F9677" s="97">
        <v>0</v>
      </c>
    </row>
    <row r="9678" spans="1:6">
      <c r="A9678" s="96" t="s">
        <v>71</v>
      </c>
      <c r="B9678" s="86" t="s">
        <v>217</v>
      </c>
      <c r="C9678" s="86" t="s">
        <v>2020</v>
      </c>
      <c r="D9678" s="86" t="s">
        <v>2021</v>
      </c>
      <c r="F9678" s="97">
        <v>0</v>
      </c>
    </row>
    <row r="9679" spans="1:6">
      <c r="A9679" s="96" t="s">
        <v>71</v>
      </c>
      <c r="B9679" s="86" t="s">
        <v>217</v>
      </c>
      <c r="C9679" s="86" t="s">
        <v>2022</v>
      </c>
      <c r="D9679" s="86" t="s">
        <v>2023</v>
      </c>
      <c r="F9679" s="97">
        <v>0</v>
      </c>
    </row>
    <row r="9680" spans="1:6">
      <c r="A9680" s="96" t="s">
        <v>71</v>
      </c>
      <c r="B9680" s="86" t="s">
        <v>217</v>
      </c>
      <c r="C9680" s="92" t="s">
        <v>2024</v>
      </c>
      <c r="D9680" s="86" t="s">
        <v>2025</v>
      </c>
      <c r="F9680" s="97">
        <v>0</v>
      </c>
    </row>
    <row r="9681" spans="1:6">
      <c r="A9681" s="96" t="s">
        <v>71</v>
      </c>
      <c r="B9681" s="86" t="s">
        <v>217</v>
      </c>
      <c r="C9681" s="92" t="s">
        <v>2026</v>
      </c>
      <c r="D9681" s="86" t="s">
        <v>2027</v>
      </c>
      <c r="F9681" s="97">
        <v>0</v>
      </c>
    </row>
    <row r="9682" spans="1:6">
      <c r="A9682" s="96" t="s">
        <v>71</v>
      </c>
      <c r="B9682" s="86" t="s">
        <v>217</v>
      </c>
      <c r="C9682" s="92" t="s">
        <v>2028</v>
      </c>
      <c r="D9682" s="86" t="s">
        <v>2029</v>
      </c>
      <c r="F9682" s="97">
        <v>0</v>
      </c>
    </row>
    <row r="9683" spans="1:6">
      <c r="A9683" s="96" t="s">
        <v>71</v>
      </c>
      <c r="B9683" s="86" t="s">
        <v>217</v>
      </c>
      <c r="C9683" s="86" t="s">
        <v>2030</v>
      </c>
      <c r="D9683" s="86" t="s">
        <v>2031</v>
      </c>
      <c r="F9683" s="97">
        <v>0</v>
      </c>
    </row>
    <row r="9684" spans="1:6">
      <c r="A9684" s="96" t="s">
        <v>71</v>
      </c>
      <c r="B9684" s="86" t="s">
        <v>217</v>
      </c>
      <c r="C9684" s="92" t="s">
        <v>2032</v>
      </c>
      <c r="D9684" s="86" t="s">
        <v>2033</v>
      </c>
      <c r="F9684" s="97">
        <v>0</v>
      </c>
    </row>
    <row r="9685" spans="1:6">
      <c r="A9685" s="96" t="s">
        <v>71</v>
      </c>
      <c r="B9685" s="86" t="s">
        <v>217</v>
      </c>
      <c r="C9685" s="86" t="s">
        <v>2034</v>
      </c>
      <c r="D9685" s="86" t="s">
        <v>2035</v>
      </c>
      <c r="F9685" s="97">
        <v>0</v>
      </c>
    </row>
    <row r="9686" spans="1:6">
      <c r="A9686" s="96" t="s">
        <v>71</v>
      </c>
      <c r="B9686" s="86" t="s">
        <v>217</v>
      </c>
      <c r="C9686" s="86" t="s">
        <v>2036</v>
      </c>
      <c r="D9686" s="86" t="s">
        <v>2037</v>
      </c>
      <c r="F9686" s="97">
        <v>0</v>
      </c>
    </row>
    <row r="9687" spans="1:6">
      <c r="A9687" s="96" t="s">
        <v>71</v>
      </c>
      <c r="B9687" s="86" t="s">
        <v>217</v>
      </c>
      <c r="C9687" s="86" t="s">
        <v>2038</v>
      </c>
      <c r="D9687" s="86" t="s">
        <v>2039</v>
      </c>
      <c r="F9687" s="97">
        <v>0</v>
      </c>
    </row>
    <row r="9688" spans="1:6">
      <c r="A9688" s="96" t="s">
        <v>71</v>
      </c>
      <c r="B9688" s="86" t="s">
        <v>217</v>
      </c>
      <c r="C9688" s="86" t="s">
        <v>2040</v>
      </c>
      <c r="D9688" s="86" t="s">
        <v>2041</v>
      </c>
      <c r="F9688" s="97">
        <v>0</v>
      </c>
    </row>
    <row r="9689" spans="1:6">
      <c r="A9689" s="96" t="s">
        <v>71</v>
      </c>
      <c r="B9689" s="86" t="s">
        <v>217</v>
      </c>
      <c r="C9689" s="86" t="s">
        <v>2042</v>
      </c>
      <c r="D9689" s="86" t="s">
        <v>2043</v>
      </c>
      <c r="F9689" s="97">
        <v>0</v>
      </c>
    </row>
    <row r="9690" spans="1:6">
      <c r="A9690" s="96" t="s">
        <v>71</v>
      </c>
      <c r="B9690" s="86" t="s">
        <v>217</v>
      </c>
      <c r="C9690" s="86" t="s">
        <v>2044</v>
      </c>
      <c r="D9690" s="86" t="s">
        <v>2045</v>
      </c>
      <c r="F9690" s="97">
        <v>0</v>
      </c>
    </row>
    <row r="9691" spans="1:6">
      <c r="A9691" s="96" t="s">
        <v>71</v>
      </c>
      <c r="B9691" s="86" t="s">
        <v>217</v>
      </c>
      <c r="C9691" s="86" t="s">
        <v>2046</v>
      </c>
      <c r="D9691" s="86" t="s">
        <v>2047</v>
      </c>
      <c r="F9691" s="97">
        <v>0</v>
      </c>
    </row>
    <row r="9692" spans="1:6">
      <c r="A9692" s="96" t="s">
        <v>71</v>
      </c>
      <c r="B9692" s="86" t="s">
        <v>217</v>
      </c>
      <c r="C9692" s="86" t="s">
        <v>2048</v>
      </c>
      <c r="D9692" s="86" t="s">
        <v>2232</v>
      </c>
      <c r="F9692" s="97">
        <v>0</v>
      </c>
    </row>
    <row r="9693" spans="1:6">
      <c r="A9693" s="96" t="s">
        <v>71</v>
      </c>
      <c r="B9693" s="86" t="s">
        <v>217</v>
      </c>
      <c r="C9693" s="86" t="s">
        <v>2050</v>
      </c>
      <c r="D9693" s="86" t="s">
        <v>2051</v>
      </c>
      <c r="F9693" s="97">
        <v>0</v>
      </c>
    </row>
    <row r="9694" spans="1:6">
      <c r="A9694" s="96" t="s">
        <v>71</v>
      </c>
      <c r="B9694" s="86" t="s">
        <v>217</v>
      </c>
      <c r="C9694" s="86" t="s">
        <v>2052</v>
      </c>
      <c r="D9694" s="86" t="s">
        <v>2053</v>
      </c>
      <c r="F9694" s="97">
        <v>0</v>
      </c>
    </row>
    <row r="9695" spans="1:6">
      <c r="A9695" s="96" t="s">
        <v>71</v>
      </c>
      <c r="B9695" s="86" t="s">
        <v>217</v>
      </c>
      <c r="C9695" s="86" t="s">
        <v>2054</v>
      </c>
      <c r="D9695" s="86" t="s">
        <v>2055</v>
      </c>
      <c r="F9695" s="97">
        <v>0</v>
      </c>
    </row>
    <row r="9696" spans="1:6">
      <c r="A9696" s="96" t="s">
        <v>71</v>
      </c>
      <c r="B9696" s="86" t="s">
        <v>217</v>
      </c>
      <c r="C9696" s="86" t="s">
        <v>2056</v>
      </c>
      <c r="D9696" s="86" t="s">
        <v>2057</v>
      </c>
      <c r="F9696" s="97">
        <v>0</v>
      </c>
    </row>
    <row r="9697" spans="1:6">
      <c r="A9697" s="96" t="s">
        <v>71</v>
      </c>
      <c r="B9697" s="86" t="s">
        <v>217</v>
      </c>
      <c r="C9697" s="86" t="s">
        <v>2058</v>
      </c>
      <c r="D9697" s="86" t="s">
        <v>2059</v>
      </c>
      <c r="F9697" s="97">
        <v>0</v>
      </c>
    </row>
    <row r="9698" spans="1:6">
      <c r="A9698" s="96" t="s">
        <v>71</v>
      </c>
      <c r="B9698" s="86" t="s">
        <v>217</v>
      </c>
      <c r="C9698" s="86" t="s">
        <v>2060</v>
      </c>
      <c r="D9698" s="86" t="s">
        <v>2061</v>
      </c>
      <c r="F9698" s="97">
        <v>0</v>
      </c>
    </row>
    <row r="9699" spans="1:6">
      <c r="A9699" s="96" t="s">
        <v>71</v>
      </c>
      <c r="B9699" s="86" t="s">
        <v>217</v>
      </c>
      <c r="C9699" s="86" t="s">
        <v>2062</v>
      </c>
      <c r="D9699" s="86" t="s">
        <v>2063</v>
      </c>
      <c r="F9699" s="97">
        <v>0</v>
      </c>
    </row>
    <row r="9700" spans="1:6">
      <c r="A9700" s="96" t="s">
        <v>71</v>
      </c>
      <c r="B9700" s="86" t="s">
        <v>217</v>
      </c>
      <c r="C9700" s="86" t="s">
        <v>2064</v>
      </c>
      <c r="D9700" s="86" t="s">
        <v>2065</v>
      </c>
      <c r="F9700" s="97">
        <v>0</v>
      </c>
    </row>
    <row r="9701" spans="1:6">
      <c r="A9701" s="96" t="s">
        <v>71</v>
      </c>
      <c r="B9701" s="86" t="s">
        <v>217</v>
      </c>
      <c r="C9701" s="86" t="s">
        <v>2066</v>
      </c>
      <c r="D9701" s="86" t="s">
        <v>2067</v>
      </c>
      <c r="F9701" s="97">
        <v>0</v>
      </c>
    </row>
    <row r="9702" spans="1:6">
      <c r="A9702" s="96" t="s">
        <v>71</v>
      </c>
      <c r="B9702" s="86" t="s">
        <v>217</v>
      </c>
      <c r="C9702" s="86" t="s">
        <v>2068</v>
      </c>
      <c r="D9702" s="86" t="s">
        <v>2069</v>
      </c>
      <c r="F9702" s="97">
        <v>0</v>
      </c>
    </row>
    <row r="9703" spans="1:6">
      <c r="A9703" s="96" t="s">
        <v>71</v>
      </c>
      <c r="B9703" s="86" t="s">
        <v>217</v>
      </c>
      <c r="C9703" s="86" t="s">
        <v>2070</v>
      </c>
      <c r="D9703" s="86" t="s">
        <v>2071</v>
      </c>
      <c r="F9703" s="97">
        <v>0</v>
      </c>
    </row>
    <row r="9704" spans="1:6">
      <c r="A9704" s="96" t="s">
        <v>71</v>
      </c>
      <c r="B9704" s="86" t="s">
        <v>217</v>
      </c>
      <c r="C9704" s="86" t="s">
        <v>2072</v>
      </c>
      <c r="D9704" s="86" t="s">
        <v>2073</v>
      </c>
      <c r="F9704" s="97">
        <v>0</v>
      </c>
    </row>
    <row r="9705" spans="1:6">
      <c r="A9705" s="96" t="s">
        <v>71</v>
      </c>
      <c r="B9705" s="86" t="s">
        <v>217</v>
      </c>
      <c r="C9705" s="86" t="s">
        <v>2074</v>
      </c>
      <c r="D9705" s="86" t="s">
        <v>2075</v>
      </c>
      <c r="F9705" s="97">
        <v>0</v>
      </c>
    </row>
    <row r="9706" spans="1:6">
      <c r="A9706" s="96" t="s">
        <v>71</v>
      </c>
      <c r="B9706" s="86" t="s">
        <v>217</v>
      </c>
      <c r="C9706" s="86" t="s">
        <v>2076</v>
      </c>
      <c r="D9706" s="86" t="s">
        <v>2077</v>
      </c>
      <c r="F9706" s="97">
        <v>0</v>
      </c>
    </row>
    <row r="9707" spans="1:6">
      <c r="A9707" s="96" t="s">
        <v>71</v>
      </c>
      <c r="B9707" s="86" t="s">
        <v>217</v>
      </c>
      <c r="C9707" s="86" t="s">
        <v>2078</v>
      </c>
      <c r="D9707" s="86" t="s">
        <v>2079</v>
      </c>
      <c r="F9707" s="97">
        <v>0</v>
      </c>
    </row>
    <row r="9708" spans="1:6">
      <c r="A9708" s="96" t="s">
        <v>71</v>
      </c>
      <c r="B9708" s="86" t="s">
        <v>217</v>
      </c>
      <c r="C9708" s="86" t="s">
        <v>2080</v>
      </c>
      <c r="D9708" s="86" t="s">
        <v>2081</v>
      </c>
      <c r="F9708" s="97">
        <v>0</v>
      </c>
    </row>
    <row r="9709" spans="1:6">
      <c r="A9709" s="96" t="s">
        <v>71</v>
      </c>
      <c r="B9709" s="86" t="s">
        <v>217</v>
      </c>
      <c r="C9709" s="86" t="s">
        <v>2082</v>
      </c>
      <c r="D9709" s="86" t="s">
        <v>2083</v>
      </c>
      <c r="F9709" s="97">
        <v>0</v>
      </c>
    </row>
    <row r="9710" spans="1:6">
      <c r="A9710" s="96" t="s">
        <v>71</v>
      </c>
      <c r="B9710" s="86" t="s">
        <v>217</v>
      </c>
      <c r="C9710" s="86" t="s">
        <v>2084</v>
      </c>
      <c r="D9710" s="86" t="s">
        <v>1283</v>
      </c>
      <c r="F9710" s="97">
        <v>0</v>
      </c>
    </row>
    <row r="9711" spans="1:6">
      <c r="A9711" s="96" t="s">
        <v>71</v>
      </c>
      <c r="B9711" s="86" t="s">
        <v>217</v>
      </c>
      <c r="C9711" s="86" t="s">
        <v>2085</v>
      </c>
      <c r="D9711" s="86" t="s">
        <v>2086</v>
      </c>
      <c r="F9711" s="97">
        <v>0</v>
      </c>
    </row>
    <row r="9712" spans="1:6">
      <c r="A9712" s="96" t="s">
        <v>71</v>
      </c>
      <c r="B9712" s="86" t="s">
        <v>217</v>
      </c>
      <c r="C9712" s="92" t="s">
        <v>2087</v>
      </c>
      <c r="D9712" s="86" t="s">
        <v>2088</v>
      </c>
      <c r="F9712" s="97">
        <v>0</v>
      </c>
    </row>
    <row r="9713" spans="1:6">
      <c r="A9713" s="96" t="s">
        <v>71</v>
      </c>
      <c r="B9713" s="86" t="s">
        <v>217</v>
      </c>
      <c r="C9713" s="86" t="s">
        <v>2089</v>
      </c>
      <c r="D9713" s="86" t="s">
        <v>2090</v>
      </c>
      <c r="F9713" s="97">
        <v>0</v>
      </c>
    </row>
    <row r="9714" spans="1:6">
      <c r="A9714" s="96" t="s">
        <v>71</v>
      </c>
      <c r="B9714" s="86" t="s">
        <v>217</v>
      </c>
      <c r="C9714" s="86" t="s">
        <v>2091</v>
      </c>
      <c r="D9714" s="86" t="s">
        <v>2092</v>
      </c>
      <c r="F9714" s="97">
        <v>0</v>
      </c>
    </row>
    <row r="9715" spans="1:6">
      <c r="A9715" s="96" t="s">
        <v>71</v>
      </c>
      <c r="B9715" s="86" t="s">
        <v>217</v>
      </c>
      <c r="C9715" s="86" t="s">
        <v>2093</v>
      </c>
      <c r="D9715" s="86" t="s">
        <v>2094</v>
      </c>
      <c r="F9715" s="97">
        <v>0</v>
      </c>
    </row>
    <row r="9716" spans="1:6">
      <c r="A9716" s="96" t="s">
        <v>71</v>
      </c>
      <c r="B9716" s="86" t="s">
        <v>217</v>
      </c>
      <c r="C9716" s="86" t="s">
        <v>2095</v>
      </c>
      <c r="D9716" s="86" t="s">
        <v>2096</v>
      </c>
      <c r="F9716" s="97">
        <v>0</v>
      </c>
    </row>
    <row r="9717" spans="1:6">
      <c r="A9717" s="96" t="s">
        <v>71</v>
      </c>
      <c r="B9717" s="86" t="s">
        <v>217</v>
      </c>
      <c r="C9717" s="86" t="s">
        <v>2097</v>
      </c>
      <c r="D9717" s="86" t="s">
        <v>2098</v>
      </c>
      <c r="F9717" s="97">
        <v>0</v>
      </c>
    </row>
    <row r="9718" spans="1:6">
      <c r="A9718" s="96" t="s">
        <v>71</v>
      </c>
      <c r="B9718" s="86" t="s">
        <v>217</v>
      </c>
      <c r="C9718" s="86" t="s">
        <v>2099</v>
      </c>
      <c r="D9718" s="86" t="s">
        <v>2100</v>
      </c>
      <c r="F9718" s="97">
        <v>0</v>
      </c>
    </row>
    <row r="9719" spans="1:6">
      <c r="A9719" s="96" t="s">
        <v>71</v>
      </c>
      <c r="B9719" s="86" t="s">
        <v>217</v>
      </c>
      <c r="C9719" s="86" t="s">
        <v>2101</v>
      </c>
      <c r="D9719" s="86" t="s">
        <v>2102</v>
      </c>
      <c r="F9719" s="97">
        <v>0</v>
      </c>
    </row>
    <row r="9720" spans="1:6">
      <c r="A9720" s="96" t="s">
        <v>71</v>
      </c>
      <c r="B9720" s="86" t="s">
        <v>217</v>
      </c>
      <c r="C9720" s="86" t="s">
        <v>2103</v>
      </c>
      <c r="D9720" s="86" t="s">
        <v>2104</v>
      </c>
      <c r="F9720" s="97">
        <v>0</v>
      </c>
    </row>
    <row r="9721" spans="1:6">
      <c r="A9721" s="96" t="s">
        <v>71</v>
      </c>
      <c r="B9721" s="86" t="s">
        <v>217</v>
      </c>
      <c r="C9721" s="86" t="s">
        <v>2105</v>
      </c>
      <c r="D9721" s="86" t="s">
        <v>2106</v>
      </c>
      <c r="F9721" s="97">
        <v>0</v>
      </c>
    </row>
    <row r="9722" spans="1:6">
      <c r="A9722" s="96" t="s">
        <v>71</v>
      </c>
      <c r="B9722" s="86" t="s">
        <v>217</v>
      </c>
      <c r="C9722" s="86" t="s">
        <v>2107</v>
      </c>
      <c r="D9722" s="86" t="s">
        <v>2108</v>
      </c>
      <c r="F9722" s="97">
        <v>0</v>
      </c>
    </row>
    <row r="9723" spans="1:6">
      <c r="A9723" s="96" t="s">
        <v>71</v>
      </c>
      <c r="B9723" s="86" t="s">
        <v>217</v>
      </c>
      <c r="C9723" s="86" t="s">
        <v>2109</v>
      </c>
      <c r="D9723" s="86" t="s">
        <v>2110</v>
      </c>
      <c r="F9723" s="97">
        <v>0</v>
      </c>
    </row>
    <row r="9724" spans="1:6">
      <c r="A9724" s="96" t="s">
        <v>71</v>
      </c>
      <c r="B9724" s="86" t="s">
        <v>217</v>
      </c>
      <c r="C9724" s="86" t="s">
        <v>2111</v>
      </c>
      <c r="D9724" s="86" t="s">
        <v>2112</v>
      </c>
      <c r="F9724" s="97">
        <v>0</v>
      </c>
    </row>
    <row r="9725" spans="1:6">
      <c r="A9725" s="96" t="s">
        <v>71</v>
      </c>
      <c r="B9725" s="86" t="s">
        <v>217</v>
      </c>
      <c r="C9725" s="86" t="s">
        <v>2113</v>
      </c>
      <c r="D9725" s="86" t="s">
        <v>2019</v>
      </c>
      <c r="F9725" s="97">
        <v>0</v>
      </c>
    </row>
    <row r="9726" spans="1:6">
      <c r="A9726" s="96" t="s">
        <v>71</v>
      </c>
      <c r="B9726" s="86" t="s">
        <v>217</v>
      </c>
      <c r="C9726" s="86" t="s">
        <v>2114</v>
      </c>
      <c r="D9726" s="86" t="s">
        <v>1287</v>
      </c>
      <c r="F9726" s="97">
        <v>0</v>
      </c>
    </row>
    <row r="9727" spans="1:6">
      <c r="A9727" s="96" t="s">
        <v>71</v>
      </c>
      <c r="B9727" s="86" t="s">
        <v>217</v>
      </c>
      <c r="C9727" s="86" t="s">
        <v>2115</v>
      </c>
      <c r="D9727" s="86" t="s">
        <v>2116</v>
      </c>
      <c r="F9727" s="97">
        <v>0</v>
      </c>
    </row>
    <row r="9728" spans="1:6">
      <c r="A9728" s="96" t="s">
        <v>71</v>
      </c>
      <c r="B9728" s="86" t="s">
        <v>217</v>
      </c>
      <c r="C9728" s="86" t="s">
        <v>2117</v>
      </c>
      <c r="D9728" s="86" t="s">
        <v>2118</v>
      </c>
      <c r="F9728" s="97">
        <v>0</v>
      </c>
    </row>
    <row r="9729" spans="1:6">
      <c r="A9729" s="96" t="s">
        <v>71</v>
      </c>
      <c r="B9729" s="86" t="s">
        <v>217</v>
      </c>
      <c r="C9729" s="86" t="s">
        <v>2119</v>
      </c>
      <c r="D9729" s="86" t="s">
        <v>2120</v>
      </c>
      <c r="F9729" s="97">
        <v>0</v>
      </c>
    </row>
    <row r="9730" spans="1:6">
      <c r="A9730" s="96" t="s">
        <v>71</v>
      </c>
      <c r="B9730" s="86" t="s">
        <v>217</v>
      </c>
      <c r="C9730" s="86" t="s">
        <v>2121</v>
      </c>
      <c r="D9730" s="86" t="s">
        <v>2122</v>
      </c>
      <c r="F9730" s="97">
        <v>0</v>
      </c>
    </row>
    <row r="9731" spans="1:6">
      <c r="A9731" s="96" t="s">
        <v>71</v>
      </c>
      <c r="B9731" s="86" t="s">
        <v>217</v>
      </c>
      <c r="C9731" s="86" t="s">
        <v>2123</v>
      </c>
      <c r="D9731" s="86" t="s">
        <v>2124</v>
      </c>
      <c r="F9731" s="97">
        <v>0</v>
      </c>
    </row>
    <row r="9732" spans="1:6">
      <c r="A9732" s="96" t="s">
        <v>71</v>
      </c>
      <c r="B9732" s="86" t="s">
        <v>217</v>
      </c>
      <c r="C9732" s="92" t="s">
        <v>2125</v>
      </c>
      <c r="D9732" s="86" t="s">
        <v>2126</v>
      </c>
      <c r="F9732" s="97">
        <v>0</v>
      </c>
    </row>
    <row r="9733" spans="1:6">
      <c r="A9733" s="96" t="s">
        <v>71</v>
      </c>
      <c r="B9733" s="86" t="s">
        <v>217</v>
      </c>
      <c r="C9733" s="86" t="s">
        <v>2127</v>
      </c>
      <c r="D9733" s="86" t="s">
        <v>2128</v>
      </c>
      <c r="F9733" s="97">
        <v>0</v>
      </c>
    </row>
    <row r="9734" spans="1:6">
      <c r="A9734" s="96" t="s">
        <v>71</v>
      </c>
      <c r="B9734" s="86" t="s">
        <v>217</v>
      </c>
      <c r="C9734" s="86" t="s">
        <v>2129</v>
      </c>
      <c r="D9734" s="86" t="s">
        <v>2130</v>
      </c>
      <c r="F9734" s="97">
        <v>0</v>
      </c>
    </row>
    <row r="9735" spans="1:6">
      <c r="A9735" s="96" t="s">
        <v>71</v>
      </c>
      <c r="B9735" s="86" t="s">
        <v>217</v>
      </c>
      <c r="C9735" s="86" t="s">
        <v>2131</v>
      </c>
      <c r="D9735" s="86" t="s">
        <v>2132</v>
      </c>
      <c r="F9735" s="97">
        <v>0</v>
      </c>
    </row>
    <row r="9736" spans="1:6">
      <c r="A9736" s="96" t="s">
        <v>71</v>
      </c>
      <c r="B9736" s="86" t="s">
        <v>217</v>
      </c>
      <c r="C9736" s="86" t="s">
        <v>2133</v>
      </c>
      <c r="D9736" s="86" t="s">
        <v>2134</v>
      </c>
      <c r="F9736" s="97">
        <v>0</v>
      </c>
    </row>
    <row r="9737" spans="1:6">
      <c r="A9737" s="96" t="s">
        <v>71</v>
      </c>
      <c r="B9737" s="86" t="s">
        <v>217</v>
      </c>
      <c r="C9737" s="86" t="s">
        <v>2135</v>
      </c>
      <c r="D9737" s="86" t="s">
        <v>2136</v>
      </c>
      <c r="F9737" s="97">
        <v>0</v>
      </c>
    </row>
    <row r="9738" spans="1:6">
      <c r="A9738" s="96" t="s">
        <v>71</v>
      </c>
      <c r="B9738" s="86" t="s">
        <v>217</v>
      </c>
      <c r="C9738" s="86" t="s">
        <v>2137</v>
      </c>
      <c r="D9738" s="86" t="s">
        <v>2138</v>
      </c>
      <c r="F9738" s="97">
        <v>0</v>
      </c>
    </row>
    <row r="9739" spans="1:6">
      <c r="A9739" s="96" t="s">
        <v>71</v>
      </c>
      <c r="B9739" s="86" t="s">
        <v>217</v>
      </c>
      <c r="C9739" s="86" t="s">
        <v>2139</v>
      </c>
      <c r="D9739" s="86" t="s">
        <v>2140</v>
      </c>
      <c r="F9739" s="97">
        <v>0</v>
      </c>
    </row>
    <row r="9740" spans="1:6">
      <c r="A9740" s="96" t="s">
        <v>71</v>
      </c>
      <c r="B9740" s="86" t="s">
        <v>217</v>
      </c>
      <c r="C9740" s="86" t="s">
        <v>2141</v>
      </c>
      <c r="D9740" s="86" t="s">
        <v>2142</v>
      </c>
      <c r="F9740" s="97">
        <v>0</v>
      </c>
    </row>
    <row r="9741" spans="1:6">
      <c r="A9741" s="96" t="s">
        <v>71</v>
      </c>
      <c r="B9741" s="86" t="s">
        <v>217</v>
      </c>
      <c r="C9741" s="86" t="s">
        <v>2143</v>
      </c>
      <c r="D9741" s="86" t="s">
        <v>2144</v>
      </c>
      <c r="F9741" s="97">
        <v>0</v>
      </c>
    </row>
    <row r="9742" spans="1:6">
      <c r="A9742" s="96" t="s">
        <v>71</v>
      </c>
      <c r="B9742" s="86" t="s">
        <v>217</v>
      </c>
      <c r="C9742" s="88" t="s">
        <v>2145</v>
      </c>
      <c r="D9742" s="88" t="s">
        <v>2146</v>
      </c>
      <c r="F9742" s="97">
        <v>0</v>
      </c>
    </row>
    <row r="9743" spans="1:6">
      <c r="A9743" s="96" t="s">
        <v>71</v>
      </c>
      <c r="B9743" s="86" t="s">
        <v>217</v>
      </c>
      <c r="C9743" s="86" t="s">
        <v>2147</v>
      </c>
      <c r="D9743" s="86" t="s">
        <v>2148</v>
      </c>
      <c r="F9743" s="97">
        <v>0</v>
      </c>
    </row>
    <row r="9744" spans="1:6">
      <c r="A9744" s="96" t="s">
        <v>71</v>
      </c>
      <c r="B9744" s="86" t="s">
        <v>217</v>
      </c>
      <c r="C9744" s="86" t="s">
        <v>2149</v>
      </c>
      <c r="D9744" s="86" t="s">
        <v>2150</v>
      </c>
      <c r="F9744" s="97">
        <v>0</v>
      </c>
    </row>
    <row r="9745" spans="1:6">
      <c r="A9745" s="96" t="s">
        <v>71</v>
      </c>
      <c r="B9745" s="86" t="s">
        <v>217</v>
      </c>
      <c r="C9745" s="86" t="s">
        <v>2151</v>
      </c>
      <c r="D9745" s="86" t="s">
        <v>2152</v>
      </c>
      <c r="F9745" s="97">
        <v>0</v>
      </c>
    </row>
    <row r="9746" spans="1:6">
      <c r="A9746" s="96" t="s">
        <v>71</v>
      </c>
      <c r="B9746" s="86" t="s">
        <v>217</v>
      </c>
      <c r="C9746" s="86" t="s">
        <v>2153</v>
      </c>
      <c r="D9746" s="86" t="s">
        <v>2233</v>
      </c>
      <c r="F9746" s="97">
        <v>0</v>
      </c>
    </row>
    <row r="9747" spans="1:6">
      <c r="A9747" s="96" t="s">
        <v>71</v>
      </c>
      <c r="B9747" s="86" t="s">
        <v>217</v>
      </c>
      <c r="C9747" s="86" t="s">
        <v>2155</v>
      </c>
      <c r="D9747" s="86" t="s">
        <v>2156</v>
      </c>
      <c r="F9747" s="98">
        <v>2</v>
      </c>
    </row>
    <row r="9748" spans="1:6">
      <c r="A9748" s="96" t="s">
        <v>71</v>
      </c>
      <c r="B9748" s="86" t="s">
        <v>217</v>
      </c>
      <c r="C9748" s="86" t="s">
        <v>2157</v>
      </c>
      <c r="D9748" s="86" t="s">
        <v>2158</v>
      </c>
      <c r="F9748" s="97">
        <v>0</v>
      </c>
    </row>
    <row r="9749" spans="1:6">
      <c r="A9749" s="96" t="s">
        <v>71</v>
      </c>
      <c r="B9749" s="86" t="s">
        <v>217</v>
      </c>
      <c r="C9749" s="86" t="s">
        <v>2159</v>
      </c>
      <c r="D9749" s="86" t="s">
        <v>2160</v>
      </c>
      <c r="F9749" s="97">
        <v>0</v>
      </c>
    </row>
    <row r="9750" spans="1:6">
      <c r="A9750" s="96" t="s">
        <v>71</v>
      </c>
      <c r="B9750" s="86" t="s">
        <v>217</v>
      </c>
      <c r="C9750" s="86" t="s">
        <v>2161</v>
      </c>
      <c r="D9750" s="86" t="s">
        <v>2162</v>
      </c>
      <c r="F9750" s="97">
        <v>0</v>
      </c>
    </row>
    <row r="9751" spans="1:6">
      <c r="A9751" s="96" t="s">
        <v>71</v>
      </c>
      <c r="B9751" s="86" t="s">
        <v>217</v>
      </c>
      <c r="C9751" s="86" t="s">
        <v>2163</v>
      </c>
      <c r="D9751" s="86" t="s">
        <v>2234</v>
      </c>
      <c r="F9751" s="97">
        <v>0</v>
      </c>
    </row>
    <row r="9752" spans="1:6">
      <c r="A9752" s="96" t="s">
        <v>71</v>
      </c>
      <c r="B9752" s="86" t="s">
        <v>217</v>
      </c>
      <c r="C9752" s="86" t="s">
        <v>2165</v>
      </c>
      <c r="D9752" s="86" t="s">
        <v>2166</v>
      </c>
      <c r="F9752" s="97">
        <v>0</v>
      </c>
    </row>
    <row r="9753" spans="1:6">
      <c r="A9753" s="96" t="s">
        <v>71</v>
      </c>
      <c r="B9753" s="86" t="s">
        <v>217</v>
      </c>
      <c r="C9753" s="86" t="s">
        <v>2167</v>
      </c>
      <c r="D9753" s="86" t="s">
        <v>2168</v>
      </c>
      <c r="F9753" s="97">
        <v>0</v>
      </c>
    </row>
    <row r="9754" spans="1:6">
      <c r="A9754" s="96" t="s">
        <v>71</v>
      </c>
      <c r="B9754" s="86" t="s">
        <v>217</v>
      </c>
      <c r="C9754" s="86" t="s">
        <v>2169</v>
      </c>
      <c r="D9754" s="86" t="s">
        <v>2162</v>
      </c>
      <c r="F9754" s="97">
        <v>0</v>
      </c>
    </row>
    <row r="9755" spans="1:6">
      <c r="A9755" s="96" t="s">
        <v>71</v>
      </c>
      <c r="B9755" s="86" t="s">
        <v>217</v>
      </c>
      <c r="C9755" s="86" t="s">
        <v>2170</v>
      </c>
      <c r="D9755" s="86" t="s">
        <v>2171</v>
      </c>
      <c r="F9755" s="97">
        <v>0</v>
      </c>
    </row>
    <row r="9756" spans="1:6">
      <c r="A9756" s="96" t="s">
        <v>71</v>
      </c>
      <c r="B9756" s="86" t="s">
        <v>217</v>
      </c>
      <c r="C9756" s="86" t="s">
        <v>2172</v>
      </c>
      <c r="D9756" s="86" t="s">
        <v>2173</v>
      </c>
      <c r="F9756" s="97">
        <v>0</v>
      </c>
    </row>
    <row r="9757" spans="1:6">
      <c r="A9757" s="96" t="s">
        <v>71</v>
      </c>
      <c r="B9757" s="86" t="s">
        <v>217</v>
      </c>
      <c r="C9757" s="86" t="s">
        <v>2174</v>
      </c>
      <c r="D9757" s="86" t="s">
        <v>2175</v>
      </c>
      <c r="F9757" s="97">
        <v>0</v>
      </c>
    </row>
    <row r="9758" spans="1:6">
      <c r="A9758" s="96" t="s">
        <v>71</v>
      </c>
      <c r="B9758" s="86" t="s">
        <v>217</v>
      </c>
      <c r="C9758" s="86" t="s">
        <v>2176</v>
      </c>
      <c r="D9758" s="86" t="s">
        <v>2177</v>
      </c>
      <c r="F9758" s="97">
        <v>0</v>
      </c>
    </row>
    <row r="9759" spans="1:6">
      <c r="A9759" s="96" t="s">
        <v>71</v>
      </c>
      <c r="B9759" s="86" t="s">
        <v>217</v>
      </c>
      <c r="C9759" s="86" t="s">
        <v>2178</v>
      </c>
      <c r="D9759" s="86" t="s">
        <v>2179</v>
      </c>
      <c r="F9759" s="97">
        <v>0</v>
      </c>
    </row>
    <row r="9760" spans="1:6">
      <c r="A9760" s="96" t="s">
        <v>71</v>
      </c>
      <c r="B9760" s="86" t="s">
        <v>217</v>
      </c>
      <c r="C9760" s="86" t="s">
        <v>2180</v>
      </c>
      <c r="D9760" s="86" t="s">
        <v>2181</v>
      </c>
      <c r="F9760" s="97">
        <v>0</v>
      </c>
    </row>
    <row r="9761" spans="1:6">
      <c r="A9761" s="96" t="s">
        <v>71</v>
      </c>
      <c r="B9761" s="86" t="s">
        <v>217</v>
      </c>
      <c r="C9761" s="86" t="s">
        <v>2182</v>
      </c>
      <c r="D9761" s="86" t="s">
        <v>2183</v>
      </c>
      <c r="F9761" s="97">
        <v>0</v>
      </c>
    </row>
    <row r="9762" spans="1:6">
      <c r="A9762" s="96" t="s">
        <v>71</v>
      </c>
      <c r="B9762" s="86" t="s">
        <v>217</v>
      </c>
      <c r="C9762" s="87" t="s">
        <v>2184</v>
      </c>
      <c r="D9762" s="86" t="s">
        <v>2185</v>
      </c>
      <c r="F9762" s="97">
        <v>0</v>
      </c>
    </row>
    <row r="9763" spans="1:6">
      <c r="A9763" s="96" t="s">
        <v>72</v>
      </c>
      <c r="B9763" s="86" t="s">
        <v>218</v>
      </c>
      <c r="C9763" s="86" t="s">
        <v>298</v>
      </c>
      <c r="D9763" s="86" t="s">
        <v>299</v>
      </c>
      <c r="F9763" s="97">
        <v>0</v>
      </c>
    </row>
    <row r="9764" spans="1:6">
      <c r="A9764" s="96" t="s">
        <v>72</v>
      </c>
      <c r="B9764" s="86" t="s">
        <v>218</v>
      </c>
      <c r="C9764" s="86" t="s">
        <v>302</v>
      </c>
      <c r="D9764" s="86" t="s">
        <v>303</v>
      </c>
      <c r="F9764" s="97">
        <v>0</v>
      </c>
    </row>
    <row r="9765" spans="1:6">
      <c r="A9765" s="96" t="s">
        <v>72</v>
      </c>
      <c r="B9765" s="86" t="s">
        <v>218</v>
      </c>
      <c r="C9765" s="86" t="s">
        <v>306</v>
      </c>
      <c r="D9765" s="86" t="s">
        <v>307</v>
      </c>
      <c r="F9765" s="97">
        <v>0</v>
      </c>
    </row>
    <row r="9766" spans="1:6">
      <c r="A9766" s="96" t="s">
        <v>72</v>
      </c>
      <c r="B9766" s="86" t="s">
        <v>218</v>
      </c>
      <c r="C9766" s="86" t="s">
        <v>308</v>
      </c>
      <c r="D9766" s="86" t="s">
        <v>309</v>
      </c>
      <c r="F9766" s="97">
        <v>0</v>
      </c>
    </row>
    <row r="9767" spans="1:6">
      <c r="A9767" s="96" t="s">
        <v>72</v>
      </c>
      <c r="B9767" s="86" t="s">
        <v>218</v>
      </c>
      <c r="C9767" s="86" t="s">
        <v>311</v>
      </c>
      <c r="D9767" s="86" t="s">
        <v>312</v>
      </c>
      <c r="F9767" s="97">
        <v>0</v>
      </c>
    </row>
    <row r="9768" spans="1:6">
      <c r="A9768" s="96" t="s">
        <v>72</v>
      </c>
      <c r="B9768" s="86" t="s">
        <v>218</v>
      </c>
      <c r="C9768" s="86" t="s">
        <v>314</v>
      </c>
      <c r="D9768" s="86" t="s">
        <v>315</v>
      </c>
      <c r="F9768" s="97">
        <v>0</v>
      </c>
    </row>
    <row r="9769" spans="1:6">
      <c r="A9769" s="96" t="s">
        <v>72</v>
      </c>
      <c r="B9769" s="86" t="s">
        <v>218</v>
      </c>
      <c r="C9769" s="86" t="s">
        <v>317</v>
      </c>
      <c r="D9769" s="86" t="s">
        <v>318</v>
      </c>
      <c r="F9769" s="97">
        <v>0</v>
      </c>
    </row>
    <row r="9770" spans="1:6">
      <c r="A9770" s="96" t="s">
        <v>72</v>
      </c>
      <c r="B9770" s="86" t="s">
        <v>218</v>
      </c>
      <c r="C9770" s="86" t="s">
        <v>320</v>
      </c>
      <c r="D9770" s="86" t="s">
        <v>321</v>
      </c>
      <c r="F9770" s="97">
        <v>0</v>
      </c>
    </row>
    <row r="9771" spans="1:6">
      <c r="A9771" s="96" t="s">
        <v>72</v>
      </c>
      <c r="B9771" s="86" t="s">
        <v>218</v>
      </c>
      <c r="C9771" s="86" t="s">
        <v>322</v>
      </c>
      <c r="D9771" s="86" t="s">
        <v>323</v>
      </c>
      <c r="F9771" s="97">
        <v>0</v>
      </c>
    </row>
    <row r="9772" spans="1:6">
      <c r="A9772" s="96" t="s">
        <v>72</v>
      </c>
      <c r="B9772" s="86" t="s">
        <v>218</v>
      </c>
      <c r="C9772" s="86" t="s">
        <v>325</v>
      </c>
      <c r="D9772" s="86" t="s">
        <v>326</v>
      </c>
      <c r="F9772" s="97">
        <v>0</v>
      </c>
    </row>
    <row r="9773" spans="1:6">
      <c r="A9773" s="96" t="s">
        <v>72</v>
      </c>
      <c r="B9773" s="86" t="s">
        <v>218</v>
      </c>
      <c r="C9773" s="86" t="s">
        <v>327</v>
      </c>
      <c r="D9773" s="86" t="s">
        <v>328</v>
      </c>
      <c r="F9773" s="97">
        <v>0</v>
      </c>
    </row>
    <row r="9774" spans="1:6">
      <c r="A9774" s="96" t="s">
        <v>72</v>
      </c>
      <c r="B9774" s="86" t="s">
        <v>218</v>
      </c>
      <c r="C9774" s="87" t="s">
        <v>330</v>
      </c>
      <c r="D9774" s="86" t="s">
        <v>331</v>
      </c>
      <c r="F9774" s="97">
        <v>0</v>
      </c>
    </row>
    <row r="9775" spans="1:6">
      <c r="A9775" s="96" t="s">
        <v>72</v>
      </c>
      <c r="B9775" s="86" t="s">
        <v>218</v>
      </c>
      <c r="C9775" s="86" t="s">
        <v>332</v>
      </c>
      <c r="D9775" s="86" t="s">
        <v>333</v>
      </c>
      <c r="F9775" s="97">
        <v>0</v>
      </c>
    </row>
    <row r="9776" spans="1:6">
      <c r="A9776" s="96" t="s">
        <v>72</v>
      </c>
      <c r="B9776" s="86" t="s">
        <v>218</v>
      </c>
      <c r="C9776" s="86" t="s">
        <v>334</v>
      </c>
      <c r="D9776" s="86" t="s">
        <v>335</v>
      </c>
      <c r="F9776" s="97">
        <v>0</v>
      </c>
    </row>
    <row r="9777" spans="1:6">
      <c r="A9777" s="96" t="s">
        <v>72</v>
      </c>
      <c r="B9777" s="86" t="s">
        <v>218</v>
      </c>
      <c r="C9777" s="86" t="s">
        <v>336</v>
      </c>
      <c r="D9777" s="86" t="s">
        <v>337</v>
      </c>
      <c r="F9777" s="97">
        <v>0</v>
      </c>
    </row>
    <row r="9778" spans="1:6">
      <c r="A9778" s="96" t="s">
        <v>72</v>
      </c>
      <c r="B9778" s="86" t="s">
        <v>218</v>
      </c>
      <c r="C9778" s="86" t="s">
        <v>339</v>
      </c>
      <c r="D9778" s="86" t="s">
        <v>340</v>
      </c>
      <c r="F9778" s="97">
        <v>0</v>
      </c>
    </row>
    <row r="9779" spans="1:6">
      <c r="A9779" s="96" t="s">
        <v>72</v>
      </c>
      <c r="B9779" s="86" t="s">
        <v>218</v>
      </c>
      <c r="C9779" s="86" t="s">
        <v>342</v>
      </c>
      <c r="D9779" s="86" t="s">
        <v>343</v>
      </c>
      <c r="F9779" s="97">
        <v>0</v>
      </c>
    </row>
    <row r="9780" spans="1:6">
      <c r="A9780" s="96" t="s">
        <v>72</v>
      </c>
      <c r="B9780" s="86" t="s">
        <v>218</v>
      </c>
      <c r="C9780" s="86" t="s">
        <v>344</v>
      </c>
      <c r="D9780" s="86" t="s">
        <v>345</v>
      </c>
      <c r="F9780" s="97">
        <v>0</v>
      </c>
    </row>
    <row r="9781" spans="1:6">
      <c r="A9781" s="96" t="s">
        <v>72</v>
      </c>
      <c r="B9781" s="86" t="s">
        <v>218</v>
      </c>
      <c r="C9781" s="86" t="s">
        <v>347</v>
      </c>
      <c r="D9781" s="86" t="s">
        <v>348</v>
      </c>
      <c r="F9781" s="97">
        <v>0</v>
      </c>
    </row>
    <row r="9782" spans="1:6">
      <c r="A9782" s="96" t="s">
        <v>72</v>
      </c>
      <c r="B9782" s="86" t="s">
        <v>218</v>
      </c>
      <c r="C9782" s="86" t="s">
        <v>349</v>
      </c>
      <c r="D9782" s="86" t="s">
        <v>350</v>
      </c>
      <c r="F9782" s="97">
        <v>0</v>
      </c>
    </row>
    <row r="9783" spans="1:6">
      <c r="A9783" s="96" t="s">
        <v>72</v>
      </c>
      <c r="B9783" s="86" t="s">
        <v>218</v>
      </c>
      <c r="C9783" s="86" t="s">
        <v>353</v>
      </c>
      <c r="D9783" s="86" t="s">
        <v>354</v>
      </c>
      <c r="F9783" s="97">
        <v>0</v>
      </c>
    </row>
    <row r="9784" spans="1:6">
      <c r="A9784" s="96" t="s">
        <v>72</v>
      </c>
      <c r="B9784" s="86" t="s">
        <v>218</v>
      </c>
      <c r="C9784" s="86" t="s">
        <v>355</v>
      </c>
      <c r="D9784" s="86" t="s">
        <v>356</v>
      </c>
      <c r="F9784" s="97">
        <v>0</v>
      </c>
    </row>
    <row r="9785" spans="1:6">
      <c r="A9785" s="96" t="s">
        <v>72</v>
      </c>
      <c r="B9785" s="86" t="s">
        <v>218</v>
      </c>
      <c r="C9785" s="86" t="s">
        <v>358</v>
      </c>
      <c r="D9785" s="86" t="s">
        <v>359</v>
      </c>
      <c r="F9785" s="97">
        <v>0</v>
      </c>
    </row>
    <row r="9786" spans="1:6">
      <c r="A9786" s="96" t="s">
        <v>72</v>
      </c>
      <c r="B9786" s="86" t="s">
        <v>218</v>
      </c>
      <c r="C9786" s="86" t="s">
        <v>360</v>
      </c>
      <c r="D9786" s="86" t="s">
        <v>361</v>
      </c>
      <c r="F9786" s="97">
        <v>0</v>
      </c>
    </row>
    <row r="9787" spans="1:6">
      <c r="A9787" s="96" t="s">
        <v>72</v>
      </c>
      <c r="B9787" s="86" t="s">
        <v>218</v>
      </c>
      <c r="C9787" s="86" t="s">
        <v>362</v>
      </c>
      <c r="D9787" s="86" t="s">
        <v>363</v>
      </c>
      <c r="F9787" s="97">
        <v>0</v>
      </c>
    </row>
    <row r="9788" spans="1:6">
      <c r="A9788" s="96" t="s">
        <v>72</v>
      </c>
      <c r="B9788" s="86" t="s">
        <v>218</v>
      </c>
      <c r="C9788" s="86" t="s">
        <v>364</v>
      </c>
      <c r="D9788" s="86" t="s">
        <v>365</v>
      </c>
      <c r="F9788" s="97">
        <v>0</v>
      </c>
    </row>
    <row r="9789" spans="1:6">
      <c r="A9789" s="96" t="s">
        <v>72</v>
      </c>
      <c r="B9789" s="86" t="s">
        <v>218</v>
      </c>
      <c r="C9789" s="86" t="s">
        <v>366</v>
      </c>
      <c r="D9789" s="86" t="s">
        <v>367</v>
      </c>
      <c r="F9789" s="97">
        <v>0</v>
      </c>
    </row>
    <row r="9790" spans="1:6">
      <c r="A9790" s="96" t="s">
        <v>72</v>
      </c>
      <c r="B9790" s="86" t="s">
        <v>218</v>
      </c>
      <c r="C9790" s="86" t="s">
        <v>369</v>
      </c>
      <c r="D9790" s="86" t="s">
        <v>370</v>
      </c>
      <c r="F9790" s="97">
        <v>0</v>
      </c>
    </row>
    <row r="9791" spans="1:6">
      <c r="A9791" s="96" t="s">
        <v>72</v>
      </c>
      <c r="B9791" s="86" t="s">
        <v>218</v>
      </c>
      <c r="C9791" s="86" t="s">
        <v>371</v>
      </c>
      <c r="D9791" s="86" t="s">
        <v>372</v>
      </c>
      <c r="F9791" s="97">
        <v>0</v>
      </c>
    </row>
    <row r="9792" spans="1:6">
      <c r="A9792" s="96" t="s">
        <v>72</v>
      </c>
      <c r="B9792" s="86" t="s">
        <v>218</v>
      </c>
      <c r="C9792" s="86" t="s">
        <v>373</v>
      </c>
      <c r="D9792" s="86" t="s">
        <v>374</v>
      </c>
      <c r="F9792" s="97">
        <v>0</v>
      </c>
    </row>
    <row r="9793" spans="1:6">
      <c r="A9793" s="96" t="s">
        <v>72</v>
      </c>
      <c r="B9793" s="86" t="s">
        <v>218</v>
      </c>
      <c r="C9793" s="86" t="s">
        <v>376</v>
      </c>
      <c r="D9793" s="86" t="s">
        <v>377</v>
      </c>
      <c r="F9793" s="97">
        <v>0</v>
      </c>
    </row>
    <row r="9794" spans="1:6">
      <c r="A9794" s="96" t="s">
        <v>72</v>
      </c>
      <c r="B9794" s="86" t="s">
        <v>218</v>
      </c>
      <c r="C9794" s="86" t="s">
        <v>378</v>
      </c>
      <c r="D9794" s="86" t="s">
        <v>379</v>
      </c>
      <c r="F9794" s="97">
        <v>0</v>
      </c>
    </row>
    <row r="9795" spans="1:6">
      <c r="A9795" s="96" t="s">
        <v>72</v>
      </c>
      <c r="B9795" s="86" t="s">
        <v>218</v>
      </c>
      <c r="C9795" s="86" t="s">
        <v>382</v>
      </c>
      <c r="D9795" s="86" t="s">
        <v>383</v>
      </c>
      <c r="F9795" s="97">
        <v>0</v>
      </c>
    </row>
    <row r="9796" spans="1:6">
      <c r="A9796" s="96" t="s">
        <v>72</v>
      </c>
      <c r="B9796" s="86" t="s">
        <v>218</v>
      </c>
      <c r="C9796" s="86" t="s">
        <v>385</v>
      </c>
      <c r="D9796" s="86" t="s">
        <v>386</v>
      </c>
      <c r="F9796" s="97">
        <v>0</v>
      </c>
    </row>
    <row r="9797" spans="1:6">
      <c r="A9797" s="96" t="s">
        <v>72</v>
      </c>
      <c r="B9797" s="86" t="s">
        <v>218</v>
      </c>
      <c r="C9797" s="86" t="s">
        <v>387</v>
      </c>
      <c r="D9797" s="86" t="s">
        <v>388</v>
      </c>
      <c r="F9797" s="97">
        <v>0</v>
      </c>
    </row>
    <row r="9798" spans="1:6">
      <c r="A9798" s="96" t="s">
        <v>72</v>
      </c>
      <c r="B9798" s="86" t="s">
        <v>218</v>
      </c>
      <c r="C9798" s="86" t="s">
        <v>390</v>
      </c>
      <c r="D9798" s="86" t="s">
        <v>391</v>
      </c>
      <c r="F9798" s="97">
        <v>0</v>
      </c>
    </row>
    <row r="9799" spans="1:6">
      <c r="A9799" s="96" t="s">
        <v>72</v>
      </c>
      <c r="B9799" s="86" t="s">
        <v>218</v>
      </c>
      <c r="C9799" s="86" t="s">
        <v>392</v>
      </c>
      <c r="D9799" s="86" t="s">
        <v>393</v>
      </c>
      <c r="F9799" s="97">
        <v>0</v>
      </c>
    </row>
    <row r="9800" spans="1:6">
      <c r="A9800" s="96" t="s">
        <v>72</v>
      </c>
      <c r="B9800" s="86" t="s">
        <v>218</v>
      </c>
      <c r="C9800" s="86" t="s">
        <v>394</v>
      </c>
      <c r="D9800" s="86" t="s">
        <v>395</v>
      </c>
      <c r="F9800" s="97">
        <v>0</v>
      </c>
    </row>
    <row r="9801" spans="1:6">
      <c r="A9801" s="96" t="s">
        <v>72</v>
      </c>
      <c r="B9801" s="86" t="s">
        <v>218</v>
      </c>
      <c r="C9801" s="86" t="s">
        <v>396</v>
      </c>
      <c r="D9801" s="86" t="s">
        <v>397</v>
      </c>
      <c r="F9801" s="97">
        <v>0</v>
      </c>
    </row>
    <row r="9802" spans="1:6">
      <c r="A9802" s="96" t="s">
        <v>72</v>
      </c>
      <c r="B9802" s="86" t="s">
        <v>218</v>
      </c>
      <c r="C9802" s="86" t="s">
        <v>398</v>
      </c>
      <c r="D9802" s="86" t="s">
        <v>399</v>
      </c>
      <c r="F9802" s="97">
        <v>0</v>
      </c>
    </row>
    <row r="9803" spans="1:6">
      <c r="A9803" s="96" t="s">
        <v>72</v>
      </c>
      <c r="B9803" s="86" t="s">
        <v>218</v>
      </c>
      <c r="C9803" s="86" t="s">
        <v>401</v>
      </c>
      <c r="D9803" s="86" t="s">
        <v>402</v>
      </c>
      <c r="F9803" s="97">
        <v>0</v>
      </c>
    </row>
    <row r="9804" spans="1:6">
      <c r="A9804" s="96" t="s">
        <v>72</v>
      </c>
      <c r="B9804" s="86" t="s">
        <v>218</v>
      </c>
      <c r="C9804" s="86" t="s">
        <v>404</v>
      </c>
      <c r="D9804" s="86" t="s">
        <v>405</v>
      </c>
      <c r="F9804" s="97">
        <v>0</v>
      </c>
    </row>
    <row r="9805" spans="1:6">
      <c r="A9805" s="96" t="s">
        <v>72</v>
      </c>
      <c r="B9805" s="86" t="s">
        <v>218</v>
      </c>
      <c r="C9805" s="86" t="s">
        <v>406</v>
      </c>
      <c r="D9805" s="86" t="s">
        <v>407</v>
      </c>
      <c r="F9805" s="97">
        <v>0</v>
      </c>
    </row>
    <row r="9806" spans="1:6">
      <c r="A9806" s="96" t="s">
        <v>72</v>
      </c>
      <c r="B9806" s="86" t="s">
        <v>218</v>
      </c>
      <c r="C9806" s="86" t="s">
        <v>408</v>
      </c>
      <c r="D9806" s="86" t="s">
        <v>409</v>
      </c>
      <c r="F9806" s="97">
        <v>0</v>
      </c>
    </row>
    <row r="9807" spans="1:6">
      <c r="A9807" s="96" t="s">
        <v>72</v>
      </c>
      <c r="B9807" s="86" t="s">
        <v>218</v>
      </c>
      <c r="C9807" s="86" t="s">
        <v>410</v>
      </c>
      <c r="D9807" s="86" t="s">
        <v>411</v>
      </c>
      <c r="F9807" s="97">
        <v>0</v>
      </c>
    </row>
    <row r="9808" spans="1:6">
      <c r="A9808" s="96" t="s">
        <v>72</v>
      </c>
      <c r="B9808" s="86" t="s">
        <v>218</v>
      </c>
      <c r="C9808" s="86" t="s">
        <v>412</v>
      </c>
      <c r="D9808" s="86" t="s">
        <v>413</v>
      </c>
      <c r="F9808" s="97">
        <v>0</v>
      </c>
    </row>
    <row r="9809" spans="1:6">
      <c r="A9809" s="96" t="s">
        <v>72</v>
      </c>
      <c r="B9809" s="86" t="s">
        <v>218</v>
      </c>
      <c r="C9809" s="86" t="s">
        <v>415</v>
      </c>
      <c r="D9809" s="86" t="s">
        <v>416</v>
      </c>
      <c r="F9809" s="97">
        <v>0</v>
      </c>
    </row>
    <row r="9810" spans="1:6">
      <c r="A9810" s="96" t="s">
        <v>72</v>
      </c>
      <c r="B9810" s="86" t="s">
        <v>218</v>
      </c>
      <c r="C9810" s="86" t="s">
        <v>418</v>
      </c>
      <c r="D9810" s="86" t="s">
        <v>419</v>
      </c>
      <c r="F9810" s="97">
        <v>0</v>
      </c>
    </row>
    <row r="9811" spans="1:6">
      <c r="A9811" s="96" t="s">
        <v>72</v>
      </c>
      <c r="B9811" s="86" t="s">
        <v>218</v>
      </c>
      <c r="C9811" s="86" t="s">
        <v>420</v>
      </c>
      <c r="D9811" s="86" t="s">
        <v>421</v>
      </c>
      <c r="F9811" s="98">
        <v>1</v>
      </c>
    </row>
    <row r="9812" spans="1:6">
      <c r="A9812" s="96" t="s">
        <v>72</v>
      </c>
      <c r="B9812" s="86" t="s">
        <v>218</v>
      </c>
      <c r="C9812" s="86" t="s">
        <v>423</v>
      </c>
      <c r="D9812" s="86" t="s">
        <v>424</v>
      </c>
      <c r="F9812" s="97">
        <v>0</v>
      </c>
    </row>
    <row r="9813" spans="1:6">
      <c r="A9813" s="96" t="s">
        <v>72</v>
      </c>
      <c r="B9813" s="86" t="s">
        <v>218</v>
      </c>
      <c r="C9813" s="86" t="s">
        <v>426</v>
      </c>
      <c r="D9813" s="86" t="s">
        <v>427</v>
      </c>
      <c r="F9813" s="97">
        <v>0</v>
      </c>
    </row>
    <row r="9814" spans="1:6">
      <c r="A9814" s="96" t="s">
        <v>72</v>
      </c>
      <c r="B9814" s="86" t="s">
        <v>218</v>
      </c>
      <c r="C9814" s="86" t="s">
        <v>428</v>
      </c>
      <c r="D9814" s="86" t="s">
        <v>429</v>
      </c>
      <c r="F9814" s="97">
        <v>0</v>
      </c>
    </row>
    <row r="9815" spans="1:6">
      <c r="A9815" s="96" t="s">
        <v>72</v>
      </c>
      <c r="B9815" s="86" t="s">
        <v>218</v>
      </c>
      <c r="C9815" s="86" t="s">
        <v>430</v>
      </c>
      <c r="D9815" s="86" t="s">
        <v>431</v>
      </c>
      <c r="F9815" s="97">
        <v>0</v>
      </c>
    </row>
    <row r="9816" spans="1:6">
      <c r="A9816" s="96" t="s">
        <v>72</v>
      </c>
      <c r="B9816" s="86" t="s">
        <v>218</v>
      </c>
      <c r="C9816" s="86" t="s">
        <v>432</v>
      </c>
      <c r="D9816" s="86" t="s">
        <v>433</v>
      </c>
      <c r="F9816" s="97">
        <v>0</v>
      </c>
    </row>
    <row r="9817" spans="1:6">
      <c r="A9817" s="96" t="s">
        <v>72</v>
      </c>
      <c r="B9817" s="86" t="s">
        <v>218</v>
      </c>
      <c r="C9817" s="86" t="s">
        <v>435</v>
      </c>
      <c r="D9817" s="86" t="s">
        <v>436</v>
      </c>
      <c r="F9817" s="97">
        <v>0</v>
      </c>
    </row>
    <row r="9818" spans="1:6">
      <c r="A9818" s="96" t="s">
        <v>72</v>
      </c>
      <c r="B9818" s="86" t="s">
        <v>218</v>
      </c>
      <c r="C9818" s="86" t="s">
        <v>438</v>
      </c>
      <c r="D9818" s="86" t="s">
        <v>439</v>
      </c>
      <c r="F9818" s="97">
        <v>0</v>
      </c>
    </row>
    <row r="9819" spans="1:6">
      <c r="A9819" s="96" t="s">
        <v>72</v>
      </c>
      <c r="B9819" s="86" t="s">
        <v>218</v>
      </c>
      <c r="C9819" s="86" t="s">
        <v>440</v>
      </c>
      <c r="D9819" s="86" t="s">
        <v>441</v>
      </c>
      <c r="F9819" s="97">
        <v>0</v>
      </c>
    </row>
    <row r="9820" spans="1:6">
      <c r="A9820" s="96" t="s">
        <v>72</v>
      </c>
      <c r="B9820" s="86" t="s">
        <v>218</v>
      </c>
      <c r="C9820" s="86" t="s">
        <v>442</v>
      </c>
      <c r="D9820" s="86" t="s">
        <v>443</v>
      </c>
      <c r="F9820" s="97">
        <v>0</v>
      </c>
    </row>
    <row r="9821" spans="1:6">
      <c r="A9821" s="96" t="s">
        <v>72</v>
      </c>
      <c r="B9821" s="86" t="s">
        <v>218</v>
      </c>
      <c r="C9821" s="86" t="s">
        <v>445</v>
      </c>
      <c r="D9821" s="86" t="s">
        <v>446</v>
      </c>
      <c r="F9821" s="97">
        <v>0</v>
      </c>
    </row>
    <row r="9822" spans="1:6">
      <c r="A9822" s="96" t="s">
        <v>72</v>
      </c>
      <c r="B9822" s="86" t="s">
        <v>218</v>
      </c>
      <c r="C9822" s="86" t="s">
        <v>447</v>
      </c>
      <c r="D9822" s="86" t="s">
        <v>448</v>
      </c>
      <c r="F9822" s="97">
        <v>0</v>
      </c>
    </row>
    <row r="9823" spans="1:6">
      <c r="A9823" s="96" t="s">
        <v>72</v>
      </c>
      <c r="B9823" s="86" t="s">
        <v>218</v>
      </c>
      <c r="C9823" s="86" t="s">
        <v>449</v>
      </c>
      <c r="D9823" s="86" t="s">
        <v>450</v>
      </c>
      <c r="F9823" s="97">
        <v>0</v>
      </c>
    </row>
    <row r="9824" spans="1:6">
      <c r="A9824" s="96" t="s">
        <v>72</v>
      </c>
      <c r="B9824" s="86" t="s">
        <v>218</v>
      </c>
      <c r="C9824" s="86" t="s">
        <v>452</v>
      </c>
      <c r="D9824" s="86" t="s">
        <v>453</v>
      </c>
      <c r="F9824" s="97">
        <v>0</v>
      </c>
    </row>
    <row r="9825" spans="1:6">
      <c r="A9825" s="96" t="s">
        <v>72</v>
      </c>
      <c r="B9825" s="86" t="s">
        <v>218</v>
      </c>
      <c r="C9825" s="86" t="s">
        <v>455</v>
      </c>
      <c r="D9825" s="86" t="s">
        <v>456</v>
      </c>
      <c r="F9825" s="97">
        <v>0</v>
      </c>
    </row>
    <row r="9826" spans="1:6">
      <c r="A9826" s="96" t="s">
        <v>72</v>
      </c>
      <c r="B9826" s="86" t="s">
        <v>218</v>
      </c>
      <c r="C9826" s="86" t="s">
        <v>457</v>
      </c>
      <c r="D9826" s="86" t="s">
        <v>458</v>
      </c>
      <c r="F9826" s="97">
        <v>0</v>
      </c>
    </row>
    <row r="9827" spans="1:6">
      <c r="A9827" s="96" t="s">
        <v>72</v>
      </c>
      <c r="B9827" s="86" t="s">
        <v>218</v>
      </c>
      <c r="C9827" s="86" t="s">
        <v>459</v>
      </c>
      <c r="D9827" s="86" t="s">
        <v>460</v>
      </c>
      <c r="F9827" s="97">
        <v>0</v>
      </c>
    </row>
    <row r="9828" spans="1:6">
      <c r="A9828" s="96" t="s">
        <v>72</v>
      </c>
      <c r="B9828" s="86" t="s">
        <v>218</v>
      </c>
      <c r="C9828" s="86" t="s">
        <v>462</v>
      </c>
      <c r="D9828" s="86" t="s">
        <v>463</v>
      </c>
      <c r="F9828" s="97">
        <v>0</v>
      </c>
    </row>
    <row r="9829" spans="1:6">
      <c r="A9829" s="96" t="s">
        <v>72</v>
      </c>
      <c r="B9829" s="86" t="s">
        <v>218</v>
      </c>
      <c r="C9829" s="86" t="s">
        <v>464</v>
      </c>
      <c r="D9829" s="86" t="s">
        <v>465</v>
      </c>
      <c r="F9829" s="97">
        <v>0</v>
      </c>
    </row>
    <row r="9830" spans="1:6">
      <c r="A9830" s="96" t="s">
        <v>72</v>
      </c>
      <c r="B9830" s="86" t="s">
        <v>218</v>
      </c>
      <c r="C9830" s="86" t="s">
        <v>466</v>
      </c>
      <c r="D9830" s="86" t="s">
        <v>467</v>
      </c>
      <c r="F9830" s="97">
        <v>0</v>
      </c>
    </row>
    <row r="9831" spans="1:6">
      <c r="A9831" s="96" t="s">
        <v>72</v>
      </c>
      <c r="B9831" s="86" t="s">
        <v>218</v>
      </c>
      <c r="C9831" s="86" t="s">
        <v>468</v>
      </c>
      <c r="D9831" s="86" t="s">
        <v>469</v>
      </c>
      <c r="F9831" s="97">
        <v>0</v>
      </c>
    </row>
    <row r="9832" spans="1:6">
      <c r="A9832" s="96" t="s">
        <v>72</v>
      </c>
      <c r="B9832" s="86" t="s">
        <v>218</v>
      </c>
      <c r="C9832" s="86" t="s">
        <v>470</v>
      </c>
      <c r="D9832" s="86" t="s">
        <v>471</v>
      </c>
      <c r="F9832" s="97">
        <v>0</v>
      </c>
    </row>
    <row r="9833" spans="1:6">
      <c r="A9833" s="96" t="s">
        <v>72</v>
      </c>
      <c r="B9833" s="86" t="s">
        <v>218</v>
      </c>
      <c r="C9833" s="86" t="s">
        <v>472</v>
      </c>
      <c r="D9833" s="86" t="s">
        <v>473</v>
      </c>
      <c r="F9833" s="97">
        <v>0</v>
      </c>
    </row>
    <row r="9834" spans="1:6">
      <c r="A9834" s="96" t="s">
        <v>72</v>
      </c>
      <c r="B9834" s="86" t="s">
        <v>218</v>
      </c>
      <c r="C9834" s="86" t="s">
        <v>475</v>
      </c>
      <c r="D9834" s="86" t="s">
        <v>476</v>
      </c>
      <c r="F9834" s="97">
        <v>0</v>
      </c>
    </row>
    <row r="9835" spans="1:6">
      <c r="A9835" s="96" t="s">
        <v>72</v>
      </c>
      <c r="B9835" s="86" t="s">
        <v>218</v>
      </c>
      <c r="C9835" s="86" t="s">
        <v>477</v>
      </c>
      <c r="D9835" s="86" t="s">
        <v>478</v>
      </c>
      <c r="F9835" s="97">
        <v>0</v>
      </c>
    </row>
    <row r="9836" spans="1:6">
      <c r="A9836" s="96" t="s">
        <v>72</v>
      </c>
      <c r="B9836" s="86" t="s">
        <v>218</v>
      </c>
      <c r="C9836" s="86" t="s">
        <v>479</v>
      </c>
      <c r="D9836" s="86" t="s">
        <v>480</v>
      </c>
      <c r="F9836" s="97">
        <v>0</v>
      </c>
    </row>
    <row r="9837" spans="1:6">
      <c r="A9837" s="96" t="s">
        <v>72</v>
      </c>
      <c r="B9837" s="86" t="s">
        <v>218</v>
      </c>
      <c r="C9837" s="86" t="s">
        <v>481</v>
      </c>
      <c r="D9837" s="86" t="s">
        <v>482</v>
      </c>
      <c r="F9837" s="97">
        <v>0</v>
      </c>
    </row>
    <row r="9838" spans="1:6">
      <c r="A9838" s="96" t="s">
        <v>72</v>
      </c>
      <c r="B9838" s="86" t="s">
        <v>218</v>
      </c>
      <c r="C9838" s="86" t="s">
        <v>483</v>
      </c>
      <c r="D9838" s="86" t="s">
        <v>484</v>
      </c>
      <c r="F9838" s="97">
        <v>0</v>
      </c>
    </row>
    <row r="9839" spans="1:6">
      <c r="A9839" s="96" t="s">
        <v>72</v>
      </c>
      <c r="B9839" s="86" t="s">
        <v>218</v>
      </c>
      <c r="C9839" s="86" t="s">
        <v>485</v>
      </c>
      <c r="D9839" s="86" t="s">
        <v>486</v>
      </c>
      <c r="F9839" s="97">
        <v>0</v>
      </c>
    </row>
    <row r="9840" spans="1:6">
      <c r="A9840" s="96" t="s">
        <v>72</v>
      </c>
      <c r="B9840" s="86" t="s">
        <v>218</v>
      </c>
      <c r="C9840" s="86" t="s">
        <v>487</v>
      </c>
      <c r="D9840" s="86" t="s">
        <v>488</v>
      </c>
      <c r="F9840" s="97">
        <v>0</v>
      </c>
    </row>
    <row r="9841" spans="1:6">
      <c r="A9841" s="96" t="s">
        <v>72</v>
      </c>
      <c r="B9841" s="86" t="s">
        <v>218</v>
      </c>
      <c r="C9841" s="86" t="s">
        <v>489</v>
      </c>
      <c r="D9841" s="86" t="s">
        <v>490</v>
      </c>
      <c r="F9841" s="97">
        <v>0</v>
      </c>
    </row>
    <row r="9842" spans="1:6">
      <c r="A9842" s="96" t="s">
        <v>72</v>
      </c>
      <c r="B9842" s="86" t="s">
        <v>218</v>
      </c>
      <c r="C9842" s="86" t="s">
        <v>491</v>
      </c>
      <c r="D9842" s="86" t="s">
        <v>492</v>
      </c>
      <c r="F9842" s="97">
        <v>0</v>
      </c>
    </row>
    <row r="9843" spans="1:6">
      <c r="A9843" s="96" t="s">
        <v>72</v>
      </c>
      <c r="B9843" s="86" t="s">
        <v>218</v>
      </c>
      <c r="C9843" s="86" t="s">
        <v>493</v>
      </c>
      <c r="D9843" s="86" t="s">
        <v>494</v>
      </c>
      <c r="F9843" s="97">
        <v>0</v>
      </c>
    </row>
    <row r="9844" spans="1:6">
      <c r="A9844" s="96" t="s">
        <v>72</v>
      </c>
      <c r="B9844" s="86" t="s">
        <v>218</v>
      </c>
      <c r="C9844" s="86" t="s">
        <v>495</v>
      </c>
      <c r="D9844" s="86" t="s">
        <v>496</v>
      </c>
      <c r="F9844" s="97">
        <v>0</v>
      </c>
    </row>
    <row r="9845" spans="1:6">
      <c r="A9845" s="96" t="s">
        <v>72</v>
      </c>
      <c r="B9845" s="86" t="s">
        <v>218</v>
      </c>
      <c r="C9845" s="86" t="s">
        <v>497</v>
      </c>
      <c r="D9845" s="86" t="s">
        <v>498</v>
      </c>
      <c r="F9845" s="97">
        <v>0</v>
      </c>
    </row>
    <row r="9846" spans="1:6">
      <c r="A9846" s="96" t="s">
        <v>72</v>
      </c>
      <c r="B9846" s="86" t="s">
        <v>218</v>
      </c>
      <c r="C9846" s="86" t="s">
        <v>499</v>
      </c>
      <c r="D9846" s="86" t="s">
        <v>500</v>
      </c>
      <c r="F9846" s="97">
        <v>0</v>
      </c>
    </row>
    <row r="9847" spans="1:6">
      <c r="A9847" s="96" t="s">
        <v>72</v>
      </c>
      <c r="B9847" s="86" t="s">
        <v>218</v>
      </c>
      <c r="C9847" s="86" t="s">
        <v>501</v>
      </c>
      <c r="D9847" s="86" t="s">
        <v>502</v>
      </c>
      <c r="F9847" s="97">
        <v>0</v>
      </c>
    </row>
    <row r="9848" spans="1:6">
      <c r="A9848" s="96" t="s">
        <v>72</v>
      </c>
      <c r="B9848" s="86" t="s">
        <v>218</v>
      </c>
      <c r="C9848" s="86" t="s">
        <v>503</v>
      </c>
      <c r="D9848" s="86" t="s">
        <v>504</v>
      </c>
      <c r="F9848" s="97">
        <v>0</v>
      </c>
    </row>
    <row r="9849" spans="1:6">
      <c r="A9849" s="96" t="s">
        <v>72</v>
      </c>
      <c r="B9849" s="86" t="s">
        <v>218</v>
      </c>
      <c r="C9849" s="86" t="s">
        <v>505</v>
      </c>
      <c r="D9849" s="86" t="s">
        <v>506</v>
      </c>
      <c r="F9849" s="97">
        <v>0</v>
      </c>
    </row>
    <row r="9850" spans="1:6">
      <c r="A9850" s="96" t="s">
        <v>72</v>
      </c>
      <c r="B9850" s="86" t="s">
        <v>218</v>
      </c>
      <c r="C9850" s="86" t="s">
        <v>507</v>
      </c>
      <c r="D9850" s="86" t="s">
        <v>508</v>
      </c>
      <c r="F9850" s="97">
        <v>0</v>
      </c>
    </row>
    <row r="9851" spans="1:6">
      <c r="A9851" s="96" t="s">
        <v>72</v>
      </c>
      <c r="B9851" s="86" t="s">
        <v>218</v>
      </c>
      <c r="C9851" s="86" t="s">
        <v>509</v>
      </c>
      <c r="D9851" s="86" t="s">
        <v>510</v>
      </c>
      <c r="F9851" s="97">
        <v>0</v>
      </c>
    </row>
    <row r="9852" spans="1:6">
      <c r="A9852" s="96" t="s">
        <v>72</v>
      </c>
      <c r="B9852" s="86" t="s">
        <v>218</v>
      </c>
      <c r="C9852" s="86" t="s">
        <v>511</v>
      </c>
      <c r="D9852" s="86" t="s">
        <v>512</v>
      </c>
      <c r="F9852" s="97">
        <v>0</v>
      </c>
    </row>
    <row r="9853" spans="1:6">
      <c r="A9853" s="96" t="s">
        <v>72</v>
      </c>
      <c r="B9853" s="86" t="s">
        <v>218</v>
      </c>
      <c r="C9853" s="86" t="s">
        <v>513</v>
      </c>
      <c r="D9853" s="86" t="s">
        <v>514</v>
      </c>
      <c r="F9853" s="97">
        <v>0</v>
      </c>
    </row>
    <row r="9854" spans="1:6">
      <c r="A9854" s="96" t="s">
        <v>72</v>
      </c>
      <c r="B9854" s="86" t="s">
        <v>218</v>
      </c>
      <c r="C9854" s="86" t="s">
        <v>515</v>
      </c>
      <c r="D9854" s="86" t="s">
        <v>516</v>
      </c>
      <c r="F9854" s="97">
        <v>0</v>
      </c>
    </row>
    <row r="9855" spans="1:6">
      <c r="A9855" s="96" t="s">
        <v>72</v>
      </c>
      <c r="B9855" s="86" t="s">
        <v>218</v>
      </c>
      <c r="C9855" s="86" t="s">
        <v>517</v>
      </c>
      <c r="D9855" s="86" t="s">
        <v>518</v>
      </c>
      <c r="F9855" s="97">
        <v>0</v>
      </c>
    </row>
    <row r="9856" spans="1:6">
      <c r="A9856" s="96" t="s">
        <v>72</v>
      </c>
      <c r="B9856" s="86" t="s">
        <v>218</v>
      </c>
      <c r="C9856" s="86" t="s">
        <v>519</v>
      </c>
      <c r="D9856" s="86" t="s">
        <v>520</v>
      </c>
      <c r="F9856" s="97">
        <v>0</v>
      </c>
    </row>
    <row r="9857" spans="1:6">
      <c r="A9857" s="96" t="s">
        <v>72</v>
      </c>
      <c r="B9857" s="86" t="s">
        <v>218</v>
      </c>
      <c r="C9857" s="86" t="s">
        <v>521</v>
      </c>
      <c r="D9857" s="86" t="s">
        <v>522</v>
      </c>
      <c r="F9857" s="97">
        <v>0</v>
      </c>
    </row>
    <row r="9858" spans="1:6">
      <c r="A9858" s="96" t="s">
        <v>72</v>
      </c>
      <c r="B9858" s="86" t="s">
        <v>218</v>
      </c>
      <c r="C9858" s="86" t="s">
        <v>523</v>
      </c>
      <c r="D9858" s="86" t="s">
        <v>467</v>
      </c>
      <c r="F9858" s="97">
        <v>0</v>
      </c>
    </row>
    <row r="9859" spans="1:6">
      <c r="A9859" s="96" t="s">
        <v>72</v>
      </c>
      <c r="B9859" s="86" t="s">
        <v>218</v>
      </c>
      <c r="C9859" s="86" t="s">
        <v>524</v>
      </c>
      <c r="D9859" s="86" t="s">
        <v>525</v>
      </c>
      <c r="F9859" s="97">
        <v>0</v>
      </c>
    </row>
    <row r="9860" spans="1:6">
      <c r="A9860" s="96" t="s">
        <v>72</v>
      </c>
      <c r="B9860" s="86" t="s">
        <v>218</v>
      </c>
      <c r="C9860" s="86" t="s">
        <v>526</v>
      </c>
      <c r="D9860" s="86" t="s">
        <v>527</v>
      </c>
      <c r="F9860" s="97">
        <v>0</v>
      </c>
    </row>
    <row r="9861" spans="1:6">
      <c r="A9861" s="96" t="s">
        <v>72</v>
      </c>
      <c r="B9861" s="86" t="s">
        <v>218</v>
      </c>
      <c r="C9861" s="86" t="s">
        <v>528</v>
      </c>
      <c r="D9861" s="86" t="s">
        <v>478</v>
      </c>
      <c r="F9861" s="97">
        <v>0</v>
      </c>
    </row>
    <row r="9862" spans="1:6">
      <c r="A9862" s="96" t="s">
        <v>72</v>
      </c>
      <c r="B9862" s="86" t="s">
        <v>218</v>
      </c>
      <c r="C9862" s="86" t="s">
        <v>529</v>
      </c>
      <c r="D9862" s="86" t="s">
        <v>530</v>
      </c>
      <c r="F9862" s="97">
        <v>0</v>
      </c>
    </row>
    <row r="9863" spans="1:6">
      <c r="A9863" s="96" t="s">
        <v>72</v>
      </c>
      <c r="B9863" s="86" t="s">
        <v>218</v>
      </c>
      <c r="C9863" s="86" t="s">
        <v>531</v>
      </c>
      <c r="D9863" s="86" t="s">
        <v>532</v>
      </c>
      <c r="F9863" s="97">
        <v>0</v>
      </c>
    </row>
    <row r="9864" spans="1:6">
      <c r="A9864" s="96" t="s">
        <v>72</v>
      </c>
      <c r="B9864" s="86" t="s">
        <v>218</v>
      </c>
      <c r="C9864" s="86" t="s">
        <v>533</v>
      </c>
      <c r="D9864" s="86" t="s">
        <v>534</v>
      </c>
      <c r="F9864" s="97">
        <v>0</v>
      </c>
    </row>
    <row r="9865" spans="1:6">
      <c r="A9865" s="96" t="s">
        <v>72</v>
      </c>
      <c r="B9865" s="86" t="s">
        <v>218</v>
      </c>
      <c r="C9865" s="86" t="s">
        <v>535</v>
      </c>
      <c r="D9865" s="86" t="s">
        <v>536</v>
      </c>
      <c r="F9865" s="97">
        <v>0</v>
      </c>
    </row>
    <row r="9866" spans="1:6">
      <c r="A9866" s="96" t="s">
        <v>72</v>
      </c>
      <c r="B9866" s="86" t="s">
        <v>218</v>
      </c>
      <c r="C9866" s="86" t="s">
        <v>537</v>
      </c>
      <c r="D9866" s="86" t="s">
        <v>538</v>
      </c>
      <c r="F9866" s="97">
        <v>0</v>
      </c>
    </row>
    <row r="9867" spans="1:6">
      <c r="A9867" s="96" t="s">
        <v>72</v>
      </c>
      <c r="B9867" s="86" t="s">
        <v>218</v>
      </c>
      <c r="C9867" s="86" t="s">
        <v>539</v>
      </c>
      <c r="D9867" s="86" t="s">
        <v>540</v>
      </c>
      <c r="F9867" s="97">
        <v>0</v>
      </c>
    </row>
    <row r="9868" spans="1:6">
      <c r="A9868" s="96" t="s">
        <v>72</v>
      </c>
      <c r="B9868" s="86" t="s">
        <v>218</v>
      </c>
      <c r="C9868" s="86" t="s">
        <v>541</v>
      </c>
      <c r="D9868" s="86" t="s">
        <v>542</v>
      </c>
      <c r="F9868" s="97">
        <v>0</v>
      </c>
    </row>
    <row r="9869" spans="1:6">
      <c r="A9869" s="96" t="s">
        <v>72</v>
      </c>
      <c r="B9869" s="86" t="s">
        <v>218</v>
      </c>
      <c r="C9869" s="86" t="s">
        <v>543</v>
      </c>
      <c r="D9869" s="86" t="s">
        <v>544</v>
      </c>
      <c r="F9869" s="97">
        <v>0</v>
      </c>
    </row>
    <row r="9870" spans="1:6">
      <c r="A9870" s="96" t="s">
        <v>72</v>
      </c>
      <c r="B9870" s="86" t="s">
        <v>218</v>
      </c>
      <c r="C9870" s="86" t="s">
        <v>545</v>
      </c>
      <c r="D9870" s="86" t="s">
        <v>546</v>
      </c>
      <c r="F9870" s="97">
        <v>0</v>
      </c>
    </row>
    <row r="9871" spans="1:6">
      <c r="A9871" s="96" t="s">
        <v>72</v>
      </c>
      <c r="B9871" s="86" t="s">
        <v>218</v>
      </c>
      <c r="C9871" s="86" t="s">
        <v>547</v>
      </c>
      <c r="D9871" s="86" t="s">
        <v>548</v>
      </c>
      <c r="F9871" s="97">
        <v>0</v>
      </c>
    </row>
    <row r="9872" spans="1:6">
      <c r="A9872" s="96" t="s">
        <v>72</v>
      </c>
      <c r="B9872" s="86" t="s">
        <v>218</v>
      </c>
      <c r="C9872" s="86" t="s">
        <v>549</v>
      </c>
      <c r="D9872" s="86" t="s">
        <v>550</v>
      </c>
      <c r="F9872" s="97">
        <v>0</v>
      </c>
    </row>
    <row r="9873" spans="1:6">
      <c r="A9873" s="96" t="s">
        <v>72</v>
      </c>
      <c r="B9873" s="86" t="s">
        <v>218</v>
      </c>
      <c r="C9873" s="86" t="s">
        <v>551</v>
      </c>
      <c r="D9873" s="86" t="s">
        <v>552</v>
      </c>
      <c r="F9873" s="98">
        <v>1</v>
      </c>
    </row>
    <row r="9874" spans="1:6">
      <c r="A9874" s="96" t="s">
        <v>72</v>
      </c>
      <c r="B9874" s="86" t="s">
        <v>218</v>
      </c>
      <c r="C9874" s="86" t="s">
        <v>553</v>
      </c>
      <c r="D9874" s="86" t="s">
        <v>554</v>
      </c>
      <c r="F9874" s="97">
        <v>0</v>
      </c>
    </row>
    <row r="9875" spans="1:6">
      <c r="A9875" s="96" t="s">
        <v>72</v>
      </c>
      <c r="B9875" s="86" t="s">
        <v>218</v>
      </c>
      <c r="C9875" s="86" t="s">
        <v>555</v>
      </c>
      <c r="D9875" s="86" t="s">
        <v>556</v>
      </c>
      <c r="F9875" s="97">
        <v>0</v>
      </c>
    </row>
    <row r="9876" spans="1:6">
      <c r="A9876" s="96" t="s">
        <v>72</v>
      </c>
      <c r="B9876" s="86" t="s">
        <v>218</v>
      </c>
      <c r="C9876" s="86" t="s">
        <v>557</v>
      </c>
      <c r="D9876" s="86" t="s">
        <v>558</v>
      </c>
      <c r="F9876" s="97">
        <v>0</v>
      </c>
    </row>
    <row r="9877" spans="1:6">
      <c r="A9877" s="96" t="s">
        <v>72</v>
      </c>
      <c r="B9877" s="86" t="s">
        <v>218</v>
      </c>
      <c r="C9877" s="86" t="s">
        <v>559</v>
      </c>
      <c r="D9877" s="86" t="s">
        <v>560</v>
      </c>
      <c r="F9877" s="97">
        <v>0</v>
      </c>
    </row>
    <row r="9878" spans="1:6">
      <c r="A9878" s="96" t="s">
        <v>72</v>
      </c>
      <c r="B9878" s="86" t="s">
        <v>218</v>
      </c>
      <c r="C9878" s="86" t="s">
        <v>561</v>
      </c>
      <c r="D9878" s="86" t="s">
        <v>562</v>
      </c>
      <c r="F9878" s="97">
        <v>0</v>
      </c>
    </row>
    <row r="9879" spans="1:6">
      <c r="A9879" s="96" t="s">
        <v>72</v>
      </c>
      <c r="B9879" s="86" t="s">
        <v>218</v>
      </c>
      <c r="C9879" s="86" t="s">
        <v>563</v>
      </c>
      <c r="D9879" s="86" t="s">
        <v>564</v>
      </c>
      <c r="F9879" s="97">
        <v>0</v>
      </c>
    </row>
    <row r="9880" spans="1:6">
      <c r="A9880" s="96" t="s">
        <v>72</v>
      </c>
      <c r="B9880" s="86" t="s">
        <v>218</v>
      </c>
      <c r="C9880" s="86" t="s">
        <v>565</v>
      </c>
      <c r="D9880" s="86" t="s">
        <v>566</v>
      </c>
      <c r="F9880" s="97">
        <v>0</v>
      </c>
    </row>
    <row r="9881" spans="1:6">
      <c r="A9881" s="96" t="s">
        <v>72</v>
      </c>
      <c r="B9881" s="86" t="s">
        <v>218</v>
      </c>
      <c r="C9881" s="86" t="s">
        <v>568</v>
      </c>
      <c r="D9881" s="86" t="s">
        <v>569</v>
      </c>
      <c r="F9881" s="98">
        <v>5</v>
      </c>
    </row>
    <row r="9882" spans="1:6">
      <c r="A9882" s="96" t="s">
        <v>72</v>
      </c>
      <c r="B9882" s="86" t="s">
        <v>218</v>
      </c>
      <c r="C9882" s="86" t="s">
        <v>570</v>
      </c>
      <c r="D9882" s="86" t="s">
        <v>571</v>
      </c>
      <c r="F9882" s="98">
        <v>5</v>
      </c>
    </row>
    <row r="9883" spans="1:6">
      <c r="A9883" s="96" t="s">
        <v>72</v>
      </c>
      <c r="B9883" s="86" t="s">
        <v>218</v>
      </c>
      <c r="C9883" s="86" t="s">
        <v>572</v>
      </c>
      <c r="D9883" s="86" t="s">
        <v>573</v>
      </c>
      <c r="F9883" s="97">
        <v>0</v>
      </c>
    </row>
    <row r="9884" spans="1:6">
      <c r="A9884" s="96" t="s">
        <v>72</v>
      </c>
      <c r="B9884" s="86" t="s">
        <v>218</v>
      </c>
      <c r="C9884" s="86" t="s">
        <v>574</v>
      </c>
      <c r="D9884" s="86" t="s">
        <v>575</v>
      </c>
      <c r="F9884" s="97">
        <v>0</v>
      </c>
    </row>
    <row r="9885" spans="1:6">
      <c r="A9885" s="96" t="s">
        <v>72</v>
      </c>
      <c r="B9885" s="86" t="s">
        <v>218</v>
      </c>
      <c r="C9885" s="86" t="s">
        <v>576</v>
      </c>
      <c r="D9885" s="86" t="s">
        <v>577</v>
      </c>
      <c r="F9885" s="97">
        <v>0</v>
      </c>
    </row>
    <row r="9886" spans="1:6">
      <c r="A9886" s="96" t="s">
        <v>72</v>
      </c>
      <c r="B9886" s="86" t="s">
        <v>218</v>
      </c>
      <c r="C9886" s="86" t="s">
        <v>578</v>
      </c>
      <c r="D9886" s="86" t="s">
        <v>579</v>
      </c>
      <c r="F9886" s="97">
        <v>0</v>
      </c>
    </row>
    <row r="9887" spans="1:6">
      <c r="A9887" s="96" t="s">
        <v>72</v>
      </c>
      <c r="B9887" s="86" t="s">
        <v>218</v>
      </c>
      <c r="C9887" s="86" t="s">
        <v>580</v>
      </c>
      <c r="D9887" s="88" t="s">
        <v>581</v>
      </c>
      <c r="F9887" s="97">
        <v>0</v>
      </c>
    </row>
    <row r="9888" spans="1:6">
      <c r="A9888" s="96" t="s">
        <v>72</v>
      </c>
      <c r="B9888" s="86" t="s">
        <v>218</v>
      </c>
      <c r="C9888" s="86" t="s">
        <v>587</v>
      </c>
      <c r="D9888" s="86" t="s">
        <v>588</v>
      </c>
      <c r="F9888" s="97">
        <v>0</v>
      </c>
    </row>
    <row r="9889" spans="1:6">
      <c r="A9889" s="96" t="s">
        <v>72</v>
      </c>
      <c r="B9889" s="86" t="s">
        <v>218</v>
      </c>
      <c r="C9889" s="86" t="s">
        <v>591</v>
      </c>
      <c r="D9889" s="88" t="s">
        <v>592</v>
      </c>
      <c r="F9889" s="97">
        <v>0</v>
      </c>
    </row>
    <row r="9890" spans="1:6">
      <c r="A9890" s="96" t="s">
        <v>72</v>
      </c>
      <c r="B9890" s="86" t="s">
        <v>218</v>
      </c>
      <c r="C9890" s="86" t="s">
        <v>594</v>
      </c>
      <c r="D9890" s="86" t="s">
        <v>595</v>
      </c>
      <c r="F9890" s="97">
        <v>0</v>
      </c>
    </row>
    <row r="9891" spans="1:6">
      <c r="A9891" s="96" t="s">
        <v>72</v>
      </c>
      <c r="B9891" s="86" t="s">
        <v>218</v>
      </c>
      <c r="C9891" s="86" t="s">
        <v>596</v>
      </c>
      <c r="D9891" s="86" t="s">
        <v>597</v>
      </c>
      <c r="F9891" s="97">
        <v>0</v>
      </c>
    </row>
    <row r="9892" spans="1:6">
      <c r="A9892" s="96" t="s">
        <v>72</v>
      </c>
      <c r="B9892" s="86" t="s">
        <v>218</v>
      </c>
      <c r="C9892" s="86" t="s">
        <v>598</v>
      </c>
      <c r="D9892" s="86" t="s">
        <v>599</v>
      </c>
      <c r="F9892" s="97">
        <v>0</v>
      </c>
    </row>
    <row r="9893" spans="1:6">
      <c r="A9893" s="96" t="s">
        <v>72</v>
      </c>
      <c r="B9893" s="86" t="s">
        <v>218</v>
      </c>
      <c r="C9893" s="86" t="s">
        <v>600</v>
      </c>
      <c r="D9893" s="86" t="s">
        <v>601</v>
      </c>
      <c r="F9893" s="97">
        <v>0</v>
      </c>
    </row>
    <row r="9894" spans="1:6">
      <c r="A9894" s="96" t="s">
        <v>72</v>
      </c>
      <c r="B9894" s="86" t="s">
        <v>218</v>
      </c>
      <c r="C9894" s="86" t="s">
        <v>602</v>
      </c>
      <c r="D9894" s="86" t="s">
        <v>603</v>
      </c>
      <c r="F9894" s="97">
        <v>0</v>
      </c>
    </row>
    <row r="9895" spans="1:6">
      <c r="A9895" s="96" t="s">
        <v>72</v>
      </c>
      <c r="B9895" s="86" t="s">
        <v>218</v>
      </c>
      <c r="C9895" s="86" t="s">
        <v>604</v>
      </c>
      <c r="D9895" s="88" t="s">
        <v>605</v>
      </c>
      <c r="F9895" s="97">
        <v>0</v>
      </c>
    </row>
    <row r="9896" spans="1:6">
      <c r="A9896" s="96" t="s">
        <v>72</v>
      </c>
      <c r="B9896" s="86" t="s">
        <v>218</v>
      </c>
      <c r="C9896" s="86" t="s">
        <v>607</v>
      </c>
      <c r="D9896" s="88" t="s">
        <v>608</v>
      </c>
      <c r="F9896" s="97">
        <v>0</v>
      </c>
    </row>
    <row r="9897" spans="1:6">
      <c r="A9897" s="96" t="s">
        <v>72</v>
      </c>
      <c r="B9897" s="86" t="s">
        <v>218</v>
      </c>
      <c r="C9897" s="86" t="s">
        <v>609</v>
      </c>
      <c r="D9897" s="86" t="s">
        <v>610</v>
      </c>
      <c r="F9897" s="97">
        <v>0</v>
      </c>
    </row>
    <row r="9898" spans="1:6">
      <c r="A9898" s="96" t="s">
        <v>72</v>
      </c>
      <c r="B9898" s="86" t="s">
        <v>218</v>
      </c>
      <c r="C9898" s="86" t="s">
        <v>611</v>
      </c>
      <c r="D9898" s="86" t="s">
        <v>612</v>
      </c>
      <c r="F9898" s="97">
        <v>0</v>
      </c>
    </row>
    <row r="9899" spans="1:6">
      <c r="A9899" s="96" t="s">
        <v>72</v>
      </c>
      <c r="B9899" s="86" t="s">
        <v>218</v>
      </c>
      <c r="C9899" s="86" t="s">
        <v>613</v>
      </c>
      <c r="D9899" s="86" t="s">
        <v>614</v>
      </c>
      <c r="F9899" s="97">
        <v>0</v>
      </c>
    </row>
    <row r="9900" spans="1:6">
      <c r="A9900" s="96" t="s">
        <v>72</v>
      </c>
      <c r="B9900" s="86" t="s">
        <v>218</v>
      </c>
      <c r="C9900" s="86" t="s">
        <v>615</v>
      </c>
      <c r="D9900" s="86" t="s">
        <v>616</v>
      </c>
      <c r="F9900" s="97">
        <v>0</v>
      </c>
    </row>
    <row r="9901" spans="1:6">
      <c r="A9901" s="96" t="s">
        <v>72</v>
      </c>
      <c r="B9901" s="86" t="s">
        <v>218</v>
      </c>
      <c r="C9901" s="86" t="s">
        <v>617</v>
      </c>
      <c r="D9901" s="86" t="s">
        <v>618</v>
      </c>
      <c r="F9901" s="97">
        <v>0</v>
      </c>
    </row>
    <row r="9902" spans="1:6">
      <c r="A9902" s="96" t="s">
        <v>72</v>
      </c>
      <c r="B9902" s="86" t="s">
        <v>218</v>
      </c>
      <c r="C9902" s="86" t="s">
        <v>619</v>
      </c>
      <c r="D9902" s="86" t="s">
        <v>620</v>
      </c>
      <c r="F9902" s="97">
        <v>0</v>
      </c>
    </row>
    <row r="9903" spans="1:6">
      <c r="A9903" s="96" t="s">
        <v>72</v>
      </c>
      <c r="B9903" s="86" t="s">
        <v>218</v>
      </c>
      <c r="C9903" s="86" t="s">
        <v>621</v>
      </c>
      <c r="D9903" s="86" t="s">
        <v>622</v>
      </c>
      <c r="F9903" s="97">
        <v>0</v>
      </c>
    </row>
    <row r="9904" spans="1:6">
      <c r="A9904" s="96" t="s">
        <v>72</v>
      </c>
      <c r="B9904" s="86" t="s">
        <v>218</v>
      </c>
      <c r="C9904" s="86" t="s">
        <v>623</v>
      </c>
      <c r="D9904" s="86" t="s">
        <v>624</v>
      </c>
      <c r="F9904" s="97">
        <v>0</v>
      </c>
    </row>
    <row r="9905" spans="1:6">
      <c r="A9905" s="96" t="s">
        <v>72</v>
      </c>
      <c r="B9905" s="86" t="s">
        <v>218</v>
      </c>
      <c r="C9905" s="86" t="s">
        <v>625</v>
      </c>
      <c r="D9905" s="86" t="s">
        <v>626</v>
      </c>
      <c r="F9905" s="97">
        <v>0</v>
      </c>
    </row>
    <row r="9906" spans="1:6">
      <c r="A9906" s="96" t="s">
        <v>72</v>
      </c>
      <c r="B9906" s="86" t="s">
        <v>218</v>
      </c>
      <c r="C9906" s="86" t="s">
        <v>628</v>
      </c>
      <c r="D9906" s="86" t="s">
        <v>629</v>
      </c>
      <c r="F9906" s="98">
        <v>5</v>
      </c>
    </row>
    <row r="9907" spans="1:6">
      <c r="A9907" s="96" t="s">
        <v>72</v>
      </c>
      <c r="B9907" s="86" t="s">
        <v>218</v>
      </c>
      <c r="C9907" s="89" t="s">
        <v>632</v>
      </c>
      <c r="D9907" s="86" t="s">
        <v>633</v>
      </c>
      <c r="F9907" s="97">
        <v>0</v>
      </c>
    </row>
    <row r="9908" spans="1:6">
      <c r="A9908" s="96" t="s">
        <v>72</v>
      </c>
      <c r="B9908" s="86" t="s">
        <v>218</v>
      </c>
      <c r="C9908" s="90" t="s">
        <v>635</v>
      </c>
      <c r="D9908" s="90" t="s">
        <v>636</v>
      </c>
      <c r="F9908" s="97">
        <v>0</v>
      </c>
    </row>
    <row r="9909" spans="1:6">
      <c r="A9909" s="96" t="s">
        <v>72</v>
      </c>
      <c r="B9909" s="86" t="s">
        <v>218</v>
      </c>
      <c r="C9909" s="86" t="s">
        <v>638</v>
      </c>
      <c r="D9909" s="86" t="s">
        <v>639</v>
      </c>
      <c r="F9909" s="98">
        <v>0.65</v>
      </c>
    </row>
    <row r="9910" spans="1:6">
      <c r="A9910" s="96" t="s">
        <v>72</v>
      </c>
      <c r="B9910" s="86" t="s">
        <v>218</v>
      </c>
      <c r="C9910" s="86" t="s">
        <v>640</v>
      </c>
      <c r="D9910" s="86" t="s">
        <v>641</v>
      </c>
      <c r="F9910" s="97">
        <v>0</v>
      </c>
    </row>
    <row r="9911" spans="1:6">
      <c r="A9911" s="96" t="s">
        <v>72</v>
      </c>
      <c r="B9911" s="86" t="s">
        <v>218</v>
      </c>
      <c r="C9911" s="86" t="s">
        <v>642</v>
      </c>
      <c r="D9911" s="86" t="s">
        <v>643</v>
      </c>
      <c r="F9911" s="97">
        <v>0</v>
      </c>
    </row>
    <row r="9912" spans="1:6">
      <c r="A9912" s="96" t="s">
        <v>72</v>
      </c>
      <c r="B9912" s="86" t="s">
        <v>218</v>
      </c>
      <c r="C9912" s="86" t="s">
        <v>644</v>
      </c>
      <c r="D9912" s="86" t="s">
        <v>645</v>
      </c>
      <c r="F9912" s="97">
        <v>0</v>
      </c>
    </row>
    <row r="9913" spans="1:6">
      <c r="A9913" s="96" t="s">
        <v>72</v>
      </c>
      <c r="B9913" s="86" t="s">
        <v>218</v>
      </c>
      <c r="C9913" s="86" t="s">
        <v>647</v>
      </c>
      <c r="D9913" s="86" t="s">
        <v>648</v>
      </c>
      <c r="F9913" s="97">
        <v>0</v>
      </c>
    </row>
    <row r="9914" spans="1:6">
      <c r="A9914" s="96" t="s">
        <v>72</v>
      </c>
      <c r="B9914" s="86" t="s">
        <v>218</v>
      </c>
      <c r="C9914" s="86" t="s">
        <v>650</v>
      </c>
      <c r="D9914" s="86" t="s">
        <v>651</v>
      </c>
      <c r="F9914" s="97">
        <v>0</v>
      </c>
    </row>
    <row r="9915" spans="1:6">
      <c r="A9915" s="96" t="s">
        <v>72</v>
      </c>
      <c r="B9915" s="86" t="s">
        <v>218</v>
      </c>
      <c r="C9915" s="86" t="s">
        <v>653</v>
      </c>
      <c r="D9915" s="86" t="s">
        <v>654</v>
      </c>
      <c r="F9915" s="97">
        <v>0</v>
      </c>
    </row>
    <row r="9916" spans="1:6">
      <c r="A9916" s="96" t="s">
        <v>72</v>
      </c>
      <c r="B9916" s="86" t="s">
        <v>218</v>
      </c>
      <c r="C9916" s="86" t="s">
        <v>656</v>
      </c>
      <c r="D9916" s="86" t="s">
        <v>657</v>
      </c>
      <c r="F9916" s="97">
        <v>0</v>
      </c>
    </row>
    <row r="9917" spans="1:6">
      <c r="A9917" s="96" t="s">
        <v>72</v>
      </c>
      <c r="B9917" s="86" t="s">
        <v>218</v>
      </c>
      <c r="C9917" s="86" t="s">
        <v>658</v>
      </c>
      <c r="D9917" s="86" t="s">
        <v>659</v>
      </c>
      <c r="F9917" s="97">
        <v>0</v>
      </c>
    </row>
    <row r="9918" spans="1:6">
      <c r="A9918" s="96" t="s">
        <v>72</v>
      </c>
      <c r="B9918" s="86" t="s">
        <v>218</v>
      </c>
      <c r="C9918" s="86" t="s">
        <v>660</v>
      </c>
      <c r="D9918" s="86" t="s">
        <v>661</v>
      </c>
      <c r="F9918" s="97">
        <v>0</v>
      </c>
    </row>
    <row r="9919" spans="1:6">
      <c r="A9919" s="96" t="s">
        <v>72</v>
      </c>
      <c r="B9919" s="86" t="s">
        <v>218</v>
      </c>
      <c r="C9919" s="91" t="s">
        <v>662</v>
      </c>
      <c r="D9919" s="91" t="s">
        <v>663</v>
      </c>
      <c r="F9919" s="98">
        <v>1</v>
      </c>
    </row>
    <row r="9920" spans="1:6">
      <c r="A9920" s="96" t="s">
        <v>72</v>
      </c>
      <c r="B9920" s="86" t="s">
        <v>218</v>
      </c>
      <c r="C9920" s="86" t="s">
        <v>664</v>
      </c>
      <c r="D9920" s="86" t="s">
        <v>665</v>
      </c>
      <c r="F9920" s="97">
        <v>0</v>
      </c>
    </row>
    <row r="9921" spans="1:6">
      <c r="A9921" s="96" t="s">
        <v>72</v>
      </c>
      <c r="B9921" s="86" t="s">
        <v>218</v>
      </c>
      <c r="C9921" s="86" t="s">
        <v>666</v>
      </c>
      <c r="D9921" s="86" t="s">
        <v>667</v>
      </c>
      <c r="F9921" s="97">
        <v>0</v>
      </c>
    </row>
    <row r="9922" spans="1:6">
      <c r="A9922" s="96" t="s">
        <v>72</v>
      </c>
      <c r="B9922" s="86" t="s">
        <v>218</v>
      </c>
      <c r="C9922" s="86" t="s">
        <v>668</v>
      </c>
      <c r="D9922" s="86" t="s">
        <v>669</v>
      </c>
      <c r="F9922" s="97">
        <v>0</v>
      </c>
    </row>
    <row r="9923" spans="1:6">
      <c r="A9923" s="96" t="s">
        <v>72</v>
      </c>
      <c r="B9923" s="86" t="s">
        <v>218</v>
      </c>
      <c r="C9923" s="91" t="s">
        <v>670</v>
      </c>
      <c r="D9923" s="91" t="s">
        <v>671</v>
      </c>
      <c r="F9923" s="97">
        <v>0</v>
      </c>
    </row>
    <row r="9924" spans="1:6">
      <c r="A9924" s="96" t="s">
        <v>72</v>
      </c>
      <c r="B9924" s="86" t="s">
        <v>218</v>
      </c>
      <c r="C9924" s="86" t="s">
        <v>672</v>
      </c>
      <c r="D9924" s="86" t="s">
        <v>673</v>
      </c>
      <c r="F9924" s="97">
        <v>0</v>
      </c>
    </row>
    <row r="9925" spans="1:6">
      <c r="A9925" s="96" t="s">
        <v>72</v>
      </c>
      <c r="B9925" s="86" t="s">
        <v>218</v>
      </c>
      <c r="C9925" s="86" t="s">
        <v>674</v>
      </c>
      <c r="D9925" s="86" t="s">
        <v>675</v>
      </c>
      <c r="F9925" s="97">
        <v>0</v>
      </c>
    </row>
    <row r="9926" spans="1:6">
      <c r="A9926" s="96" t="s">
        <v>72</v>
      </c>
      <c r="B9926" s="86" t="s">
        <v>218</v>
      </c>
      <c r="C9926" s="86" t="s">
        <v>676</v>
      </c>
      <c r="D9926" s="86" t="s">
        <v>677</v>
      </c>
      <c r="F9926" s="97">
        <v>0</v>
      </c>
    </row>
    <row r="9927" spans="1:6">
      <c r="A9927" s="96" t="s">
        <v>72</v>
      </c>
      <c r="B9927" s="86" t="s">
        <v>218</v>
      </c>
      <c r="C9927" s="86" t="s">
        <v>678</v>
      </c>
      <c r="D9927" s="86" t="s">
        <v>679</v>
      </c>
      <c r="F9927" s="97">
        <v>0</v>
      </c>
    </row>
    <row r="9928" spans="1:6">
      <c r="A9928" s="96" t="s">
        <v>72</v>
      </c>
      <c r="B9928" s="86" t="s">
        <v>218</v>
      </c>
      <c r="C9928" s="86" t="s">
        <v>680</v>
      </c>
      <c r="D9928" s="86" t="s">
        <v>681</v>
      </c>
      <c r="F9928" s="97">
        <v>0</v>
      </c>
    </row>
    <row r="9929" spans="1:6">
      <c r="A9929" s="96" t="s">
        <v>72</v>
      </c>
      <c r="B9929" s="86" t="s">
        <v>218</v>
      </c>
      <c r="C9929" s="86" t="s">
        <v>682</v>
      </c>
      <c r="D9929" s="86" t="s">
        <v>683</v>
      </c>
      <c r="F9929" s="97">
        <v>0</v>
      </c>
    </row>
    <row r="9930" spans="1:6">
      <c r="A9930" s="96" t="s">
        <v>72</v>
      </c>
      <c r="B9930" s="86" t="s">
        <v>218</v>
      </c>
      <c r="C9930" s="86" t="s">
        <v>684</v>
      </c>
      <c r="D9930" s="86" t="s">
        <v>685</v>
      </c>
      <c r="F9930" s="97">
        <v>0</v>
      </c>
    </row>
    <row r="9931" spans="1:6">
      <c r="A9931" s="96" t="s">
        <v>72</v>
      </c>
      <c r="B9931" s="86" t="s">
        <v>218</v>
      </c>
      <c r="C9931" s="87" t="s">
        <v>686</v>
      </c>
      <c r="D9931" s="86" t="s">
        <v>687</v>
      </c>
      <c r="F9931" s="97">
        <v>0</v>
      </c>
    </row>
    <row r="9932" spans="1:6">
      <c r="A9932" s="96" t="s">
        <v>72</v>
      </c>
      <c r="B9932" s="86" t="s">
        <v>218</v>
      </c>
      <c r="C9932" s="86" t="s">
        <v>688</v>
      </c>
      <c r="D9932" s="86" t="s">
        <v>689</v>
      </c>
      <c r="F9932" s="97">
        <v>0</v>
      </c>
    </row>
    <row r="9933" spans="1:6">
      <c r="A9933" s="96" t="s">
        <v>72</v>
      </c>
      <c r="B9933" s="86" t="s">
        <v>218</v>
      </c>
      <c r="C9933" s="86" t="s">
        <v>690</v>
      </c>
      <c r="D9933" s="86" t="s">
        <v>691</v>
      </c>
      <c r="F9933" s="97">
        <v>0</v>
      </c>
    </row>
    <row r="9934" spans="1:6">
      <c r="A9934" s="96" t="s">
        <v>72</v>
      </c>
      <c r="B9934" s="86" t="s">
        <v>218</v>
      </c>
      <c r="C9934" s="86" t="s">
        <v>692</v>
      </c>
      <c r="D9934" s="86" t="s">
        <v>693</v>
      </c>
      <c r="F9934" s="97">
        <v>0</v>
      </c>
    </row>
    <row r="9935" spans="1:6">
      <c r="A9935" s="96" t="s">
        <v>72</v>
      </c>
      <c r="B9935" s="86" t="s">
        <v>218</v>
      </c>
      <c r="C9935" s="86" t="s">
        <v>694</v>
      </c>
      <c r="D9935" s="86" t="s">
        <v>695</v>
      </c>
      <c r="F9935" s="97">
        <v>0</v>
      </c>
    </row>
    <row r="9936" spans="1:6">
      <c r="A9936" s="96" t="s">
        <v>72</v>
      </c>
      <c r="B9936" s="86" t="s">
        <v>218</v>
      </c>
      <c r="C9936" s="86" t="s">
        <v>696</v>
      </c>
      <c r="D9936" s="86" t="s">
        <v>697</v>
      </c>
      <c r="F9936" s="97">
        <v>0</v>
      </c>
    </row>
    <row r="9937" spans="1:6">
      <c r="A9937" s="96" t="s">
        <v>72</v>
      </c>
      <c r="B9937" s="86" t="s">
        <v>218</v>
      </c>
      <c r="C9937" s="86" t="s">
        <v>698</v>
      </c>
      <c r="D9937" s="86" t="s">
        <v>699</v>
      </c>
      <c r="F9937" s="97">
        <v>0</v>
      </c>
    </row>
    <row r="9938" spans="1:6">
      <c r="A9938" s="96" t="s">
        <v>72</v>
      </c>
      <c r="B9938" s="86" t="s">
        <v>218</v>
      </c>
      <c r="C9938" s="86" t="s">
        <v>700</v>
      </c>
      <c r="D9938" s="86" t="s">
        <v>701</v>
      </c>
      <c r="F9938" s="97">
        <v>0</v>
      </c>
    </row>
    <row r="9939" spans="1:6">
      <c r="A9939" s="96" t="s">
        <v>72</v>
      </c>
      <c r="B9939" s="86" t="s">
        <v>218</v>
      </c>
      <c r="C9939" s="86" t="s">
        <v>702</v>
      </c>
      <c r="D9939" s="86" t="s">
        <v>703</v>
      </c>
      <c r="F9939" s="97">
        <v>0</v>
      </c>
    </row>
    <row r="9940" spans="1:6">
      <c r="A9940" s="96" t="s">
        <v>72</v>
      </c>
      <c r="B9940" s="86" t="s">
        <v>218</v>
      </c>
      <c r="C9940" s="86" t="s">
        <v>704</v>
      </c>
      <c r="D9940" s="86" t="s">
        <v>705</v>
      </c>
      <c r="F9940" s="97">
        <v>0</v>
      </c>
    </row>
    <row r="9941" spans="1:6">
      <c r="A9941" s="96" t="s">
        <v>72</v>
      </c>
      <c r="B9941" s="86" t="s">
        <v>218</v>
      </c>
      <c r="C9941" s="86" t="s">
        <v>706</v>
      </c>
      <c r="D9941" s="86" t="s">
        <v>707</v>
      </c>
      <c r="F9941" s="97">
        <v>0</v>
      </c>
    </row>
    <row r="9942" spans="1:6">
      <c r="A9942" s="96" t="s">
        <v>72</v>
      </c>
      <c r="B9942" s="86" t="s">
        <v>218</v>
      </c>
      <c r="C9942" s="86" t="s">
        <v>708</v>
      </c>
      <c r="D9942" s="86" t="s">
        <v>709</v>
      </c>
      <c r="F9942" s="97">
        <v>0</v>
      </c>
    </row>
    <row r="9943" spans="1:6">
      <c r="A9943" s="96" t="s">
        <v>72</v>
      </c>
      <c r="B9943" s="86" t="s">
        <v>218</v>
      </c>
      <c r="C9943" s="86" t="s">
        <v>710</v>
      </c>
      <c r="D9943" s="86" t="s">
        <v>711</v>
      </c>
      <c r="F9943" s="97">
        <v>0</v>
      </c>
    </row>
    <row r="9944" spans="1:6">
      <c r="A9944" s="96" t="s">
        <v>72</v>
      </c>
      <c r="B9944" s="86" t="s">
        <v>218</v>
      </c>
      <c r="C9944" s="86" t="s">
        <v>712</v>
      </c>
      <c r="D9944" s="86" t="s">
        <v>713</v>
      </c>
      <c r="F9944" s="98">
        <v>1</v>
      </c>
    </row>
    <row r="9945" spans="1:6">
      <c r="A9945" s="96" t="s">
        <v>72</v>
      </c>
      <c r="B9945" s="86" t="s">
        <v>218</v>
      </c>
      <c r="C9945" s="86" t="s">
        <v>714</v>
      </c>
      <c r="D9945" s="86" t="s">
        <v>715</v>
      </c>
      <c r="F9945" s="97">
        <v>0</v>
      </c>
    </row>
    <row r="9946" spans="1:6">
      <c r="A9946" s="96" t="s">
        <v>72</v>
      </c>
      <c r="B9946" s="86" t="s">
        <v>218</v>
      </c>
      <c r="C9946" s="86" t="s">
        <v>716</v>
      </c>
      <c r="D9946" s="86" t="s">
        <v>717</v>
      </c>
      <c r="F9946" s="97">
        <v>0</v>
      </c>
    </row>
    <row r="9947" spans="1:6">
      <c r="A9947" s="96" t="s">
        <v>72</v>
      </c>
      <c r="B9947" s="86" t="s">
        <v>218</v>
      </c>
      <c r="C9947" s="86" t="s">
        <v>718</v>
      </c>
      <c r="D9947" s="86" t="s">
        <v>719</v>
      </c>
      <c r="F9947" s="97">
        <v>0</v>
      </c>
    </row>
    <row r="9948" spans="1:6">
      <c r="A9948" s="96" t="s">
        <v>72</v>
      </c>
      <c r="B9948" s="86" t="s">
        <v>218</v>
      </c>
      <c r="C9948" s="86" t="s">
        <v>720</v>
      </c>
      <c r="D9948" s="86" t="s">
        <v>721</v>
      </c>
      <c r="F9948" s="97">
        <v>0</v>
      </c>
    </row>
    <row r="9949" spans="1:6">
      <c r="A9949" s="96" t="s">
        <v>72</v>
      </c>
      <c r="B9949" s="86" t="s">
        <v>218</v>
      </c>
      <c r="C9949" s="86" t="s">
        <v>722</v>
      </c>
      <c r="D9949" s="86" t="s">
        <v>723</v>
      </c>
      <c r="F9949" s="97">
        <v>0</v>
      </c>
    </row>
    <row r="9950" spans="1:6">
      <c r="A9950" s="96" t="s">
        <v>72</v>
      </c>
      <c r="B9950" s="86" t="s">
        <v>218</v>
      </c>
      <c r="C9950" s="86" t="s">
        <v>724</v>
      </c>
      <c r="D9950" s="86" t="s">
        <v>725</v>
      </c>
      <c r="F9950" s="97">
        <v>0</v>
      </c>
    </row>
    <row r="9951" spans="1:6">
      <c r="A9951" s="96" t="s">
        <v>72</v>
      </c>
      <c r="B9951" s="86" t="s">
        <v>218</v>
      </c>
      <c r="C9951" s="86" t="s">
        <v>726</v>
      </c>
      <c r="D9951" s="86" t="s">
        <v>727</v>
      </c>
      <c r="F9951" s="97">
        <v>0</v>
      </c>
    </row>
    <row r="9952" spans="1:6">
      <c r="A9952" s="96" t="s">
        <v>72</v>
      </c>
      <c r="B9952" s="86" t="s">
        <v>218</v>
      </c>
      <c r="C9952" s="86" t="s">
        <v>728</v>
      </c>
      <c r="D9952" s="86" t="s">
        <v>729</v>
      </c>
      <c r="F9952" s="97">
        <v>0</v>
      </c>
    </row>
    <row r="9953" spans="1:6">
      <c r="A9953" s="96" t="s">
        <v>72</v>
      </c>
      <c r="B9953" s="86" t="s">
        <v>218</v>
      </c>
      <c r="C9953" s="86" t="s">
        <v>730</v>
      </c>
      <c r="D9953" s="86" t="s">
        <v>731</v>
      </c>
      <c r="F9953" s="97">
        <v>0</v>
      </c>
    </row>
    <row r="9954" spans="1:6">
      <c r="A9954" s="96" t="s">
        <v>72</v>
      </c>
      <c r="B9954" s="86" t="s">
        <v>218</v>
      </c>
      <c r="C9954" s="86" t="s">
        <v>732</v>
      </c>
      <c r="D9954" s="86" t="s">
        <v>733</v>
      </c>
      <c r="F9954" s="97">
        <v>0</v>
      </c>
    </row>
    <row r="9955" spans="1:6">
      <c r="A9955" s="96" t="s">
        <v>72</v>
      </c>
      <c r="B9955" s="86" t="s">
        <v>218</v>
      </c>
      <c r="C9955" s="86" t="s">
        <v>734</v>
      </c>
      <c r="D9955" s="86" t="s">
        <v>735</v>
      </c>
      <c r="F9955" s="97">
        <v>0</v>
      </c>
    </row>
    <row r="9956" spans="1:6">
      <c r="A9956" s="96" t="s">
        <v>72</v>
      </c>
      <c r="B9956" s="86" t="s">
        <v>218</v>
      </c>
      <c r="C9956" s="86" t="s">
        <v>736</v>
      </c>
      <c r="D9956" s="86" t="s">
        <v>737</v>
      </c>
      <c r="F9956" s="97">
        <v>0</v>
      </c>
    </row>
    <row r="9957" spans="1:6">
      <c r="A9957" s="96" t="s">
        <v>72</v>
      </c>
      <c r="B9957" s="86" t="s">
        <v>218</v>
      </c>
      <c r="C9957" s="86" t="s">
        <v>738</v>
      </c>
      <c r="D9957" s="86" t="s">
        <v>739</v>
      </c>
      <c r="F9957" s="97">
        <v>0</v>
      </c>
    </row>
    <row r="9958" spans="1:6">
      <c r="A9958" s="96" t="s">
        <v>72</v>
      </c>
      <c r="B9958" s="86" t="s">
        <v>218</v>
      </c>
      <c r="C9958" s="86" t="s">
        <v>740</v>
      </c>
      <c r="D9958" s="86" t="s">
        <v>741</v>
      </c>
      <c r="F9958" s="97">
        <v>0</v>
      </c>
    </row>
    <row r="9959" spans="1:6">
      <c r="A9959" s="96" t="s">
        <v>72</v>
      </c>
      <c r="B9959" s="86" t="s">
        <v>218</v>
      </c>
      <c r="C9959" s="86" t="s">
        <v>742</v>
      </c>
      <c r="D9959" s="86" t="s">
        <v>743</v>
      </c>
      <c r="F9959" s="97">
        <v>0</v>
      </c>
    </row>
    <row r="9960" spans="1:6">
      <c r="A9960" s="96" t="s">
        <v>72</v>
      </c>
      <c r="B9960" s="86" t="s">
        <v>218</v>
      </c>
      <c r="C9960" s="86" t="s">
        <v>744</v>
      </c>
      <c r="D9960" s="86" t="s">
        <v>745</v>
      </c>
      <c r="F9960" s="97">
        <v>0</v>
      </c>
    </row>
    <row r="9961" spans="1:6">
      <c r="A9961" s="96" t="s">
        <v>72</v>
      </c>
      <c r="B9961" s="86" t="s">
        <v>218</v>
      </c>
      <c r="C9961" s="86" t="s">
        <v>746</v>
      </c>
      <c r="D9961" s="86" t="s">
        <v>747</v>
      </c>
      <c r="F9961" s="97">
        <v>0</v>
      </c>
    </row>
    <row r="9962" spans="1:6">
      <c r="A9962" s="96" t="s">
        <v>72</v>
      </c>
      <c r="B9962" s="86" t="s">
        <v>218</v>
      </c>
      <c r="C9962" s="86" t="s">
        <v>748</v>
      </c>
      <c r="D9962" s="86" t="s">
        <v>749</v>
      </c>
      <c r="F9962" s="97">
        <v>0</v>
      </c>
    </row>
    <row r="9963" spans="1:6">
      <c r="A9963" s="96" t="s">
        <v>72</v>
      </c>
      <c r="B9963" s="86" t="s">
        <v>218</v>
      </c>
      <c r="C9963" s="86" t="s">
        <v>750</v>
      </c>
      <c r="D9963" s="86" t="s">
        <v>751</v>
      </c>
      <c r="F9963" s="97">
        <v>0</v>
      </c>
    </row>
    <row r="9964" spans="1:6">
      <c r="A9964" s="96" t="s">
        <v>72</v>
      </c>
      <c r="B9964" s="86" t="s">
        <v>218</v>
      </c>
      <c r="C9964" s="86" t="s">
        <v>752</v>
      </c>
      <c r="D9964" s="86" t="s">
        <v>753</v>
      </c>
      <c r="F9964" s="97">
        <v>0</v>
      </c>
    </row>
    <row r="9965" spans="1:6">
      <c r="A9965" s="96" t="s">
        <v>72</v>
      </c>
      <c r="B9965" s="86" t="s">
        <v>218</v>
      </c>
      <c r="C9965" s="86" t="s">
        <v>754</v>
      </c>
      <c r="D9965" s="86" t="s">
        <v>755</v>
      </c>
      <c r="F9965" s="97">
        <v>0</v>
      </c>
    </row>
    <row r="9966" spans="1:6">
      <c r="A9966" s="96" t="s">
        <v>72</v>
      </c>
      <c r="B9966" s="86" t="s">
        <v>218</v>
      </c>
      <c r="C9966" s="86" t="s">
        <v>756</v>
      </c>
      <c r="D9966" s="86" t="s">
        <v>757</v>
      </c>
      <c r="F9966" s="97">
        <v>0</v>
      </c>
    </row>
    <row r="9967" spans="1:6">
      <c r="A9967" s="96" t="s">
        <v>72</v>
      </c>
      <c r="B9967" s="86" t="s">
        <v>218</v>
      </c>
      <c r="C9967" s="86" t="s">
        <v>758</v>
      </c>
      <c r="D9967" s="86" t="s">
        <v>759</v>
      </c>
      <c r="F9967" s="97">
        <v>0</v>
      </c>
    </row>
    <row r="9968" spans="1:6">
      <c r="A9968" s="96" t="s">
        <v>72</v>
      </c>
      <c r="B9968" s="86" t="s">
        <v>218</v>
      </c>
      <c r="C9968" s="86" t="s">
        <v>760</v>
      </c>
      <c r="D9968" s="86" t="s">
        <v>761</v>
      </c>
      <c r="F9968" s="97">
        <v>0</v>
      </c>
    </row>
    <row r="9969" spans="1:6">
      <c r="A9969" s="96" t="s">
        <v>72</v>
      </c>
      <c r="B9969" s="86" t="s">
        <v>218</v>
      </c>
      <c r="C9969" s="86" t="s">
        <v>762</v>
      </c>
      <c r="D9969" s="86" t="s">
        <v>763</v>
      </c>
      <c r="F9969" s="97">
        <v>0</v>
      </c>
    </row>
    <row r="9970" spans="1:6">
      <c r="A9970" s="96" t="s">
        <v>72</v>
      </c>
      <c r="B9970" s="86" t="s">
        <v>218</v>
      </c>
      <c r="C9970" s="86" t="s">
        <v>764</v>
      </c>
      <c r="D9970" s="86" t="s">
        <v>765</v>
      </c>
      <c r="F9970" s="97">
        <v>0</v>
      </c>
    </row>
    <row r="9971" spans="1:6">
      <c r="A9971" s="96" t="s">
        <v>72</v>
      </c>
      <c r="B9971" s="86" t="s">
        <v>218</v>
      </c>
      <c r="C9971" s="86" t="s">
        <v>766</v>
      </c>
      <c r="D9971" s="86" t="s">
        <v>767</v>
      </c>
      <c r="F9971" s="97">
        <v>0</v>
      </c>
    </row>
    <row r="9972" spans="1:6">
      <c r="A9972" s="96" t="s">
        <v>72</v>
      </c>
      <c r="B9972" s="86" t="s">
        <v>218</v>
      </c>
      <c r="C9972" s="86" t="s">
        <v>768</v>
      </c>
      <c r="D9972" s="86" t="s">
        <v>769</v>
      </c>
      <c r="F9972" s="97">
        <v>0</v>
      </c>
    </row>
    <row r="9973" spans="1:6">
      <c r="A9973" s="96" t="s">
        <v>72</v>
      </c>
      <c r="B9973" s="86" t="s">
        <v>218</v>
      </c>
      <c r="C9973" s="86" t="s">
        <v>770</v>
      </c>
      <c r="D9973" s="86" t="s">
        <v>771</v>
      </c>
      <c r="F9973" s="97">
        <v>0</v>
      </c>
    </row>
    <row r="9974" spans="1:6">
      <c r="A9974" s="96" t="s">
        <v>72</v>
      </c>
      <c r="B9974" s="86" t="s">
        <v>218</v>
      </c>
      <c r="C9974" s="86" t="s">
        <v>772</v>
      </c>
      <c r="D9974" s="86" t="s">
        <v>773</v>
      </c>
      <c r="F9974" s="97">
        <v>0</v>
      </c>
    </row>
    <row r="9975" spans="1:6">
      <c r="A9975" s="96" t="s">
        <v>72</v>
      </c>
      <c r="B9975" s="86" t="s">
        <v>218</v>
      </c>
      <c r="C9975" s="86" t="s">
        <v>774</v>
      </c>
      <c r="D9975" s="86" t="s">
        <v>775</v>
      </c>
      <c r="F9975" s="97">
        <v>0</v>
      </c>
    </row>
    <row r="9976" spans="1:6">
      <c r="A9976" s="96" t="s">
        <v>72</v>
      </c>
      <c r="B9976" s="86" t="s">
        <v>218</v>
      </c>
      <c r="C9976" s="86" t="s">
        <v>776</v>
      </c>
      <c r="D9976" s="86" t="s">
        <v>777</v>
      </c>
      <c r="F9976" s="97">
        <v>0</v>
      </c>
    </row>
    <row r="9977" spans="1:6">
      <c r="A9977" s="96" t="s">
        <v>72</v>
      </c>
      <c r="B9977" s="86" t="s">
        <v>218</v>
      </c>
      <c r="C9977" s="86" t="s">
        <v>778</v>
      </c>
      <c r="D9977" s="86" t="s">
        <v>779</v>
      </c>
      <c r="F9977" s="97">
        <v>0</v>
      </c>
    </row>
    <row r="9978" spans="1:6">
      <c r="A9978" s="96" t="s">
        <v>72</v>
      </c>
      <c r="B9978" s="86" t="s">
        <v>218</v>
      </c>
      <c r="C9978" s="86" t="s">
        <v>780</v>
      </c>
      <c r="D9978" s="86" t="s">
        <v>781</v>
      </c>
      <c r="F9978" s="97">
        <v>0</v>
      </c>
    </row>
    <row r="9979" spans="1:6">
      <c r="A9979" s="96" t="s">
        <v>72</v>
      </c>
      <c r="B9979" s="86" t="s">
        <v>218</v>
      </c>
      <c r="C9979" s="86" t="s">
        <v>782</v>
      </c>
      <c r="D9979" s="86" t="s">
        <v>783</v>
      </c>
      <c r="F9979" s="97">
        <v>0</v>
      </c>
    </row>
    <row r="9980" spans="1:6">
      <c r="A9980" s="96" t="s">
        <v>72</v>
      </c>
      <c r="B9980" s="86" t="s">
        <v>218</v>
      </c>
      <c r="C9980" s="86" t="s">
        <v>784</v>
      </c>
      <c r="D9980" s="86" t="s">
        <v>785</v>
      </c>
      <c r="F9980" s="97">
        <v>0</v>
      </c>
    </row>
    <row r="9981" spans="1:6">
      <c r="A9981" s="96" t="s">
        <v>72</v>
      </c>
      <c r="B9981" s="86" t="s">
        <v>218</v>
      </c>
      <c r="C9981" s="86" t="s">
        <v>786</v>
      </c>
      <c r="D9981" s="86" t="s">
        <v>787</v>
      </c>
      <c r="F9981" s="97">
        <v>0</v>
      </c>
    </row>
    <row r="9982" spans="1:6">
      <c r="A9982" s="96" t="s">
        <v>72</v>
      </c>
      <c r="B9982" s="86" t="s">
        <v>218</v>
      </c>
      <c r="C9982" s="86" t="s">
        <v>788</v>
      </c>
      <c r="D9982" s="86" t="s">
        <v>789</v>
      </c>
      <c r="F9982" s="97">
        <v>0</v>
      </c>
    </row>
    <row r="9983" spans="1:6">
      <c r="A9983" s="96" t="s">
        <v>72</v>
      </c>
      <c r="B9983" s="86" t="s">
        <v>218</v>
      </c>
      <c r="C9983" s="86" t="s">
        <v>790</v>
      </c>
      <c r="D9983" s="86" t="s">
        <v>791</v>
      </c>
      <c r="F9983" s="98">
        <v>1</v>
      </c>
    </row>
    <row r="9984" spans="1:6">
      <c r="A9984" s="96" t="s">
        <v>72</v>
      </c>
      <c r="B9984" s="86" t="s">
        <v>218</v>
      </c>
      <c r="C9984" s="86" t="s">
        <v>792</v>
      </c>
      <c r="D9984" s="86" t="s">
        <v>793</v>
      </c>
      <c r="F9984" s="97">
        <v>0</v>
      </c>
    </row>
    <row r="9985" spans="1:6">
      <c r="A9985" s="96" t="s">
        <v>72</v>
      </c>
      <c r="B9985" s="86" t="s">
        <v>218</v>
      </c>
      <c r="C9985" s="86" t="s">
        <v>794</v>
      </c>
      <c r="D9985" s="86" t="s">
        <v>795</v>
      </c>
      <c r="F9985" s="97">
        <v>0</v>
      </c>
    </row>
    <row r="9986" spans="1:6">
      <c r="A9986" s="96" t="s">
        <v>72</v>
      </c>
      <c r="B9986" s="86" t="s">
        <v>218</v>
      </c>
      <c r="C9986" s="86" t="s">
        <v>796</v>
      </c>
      <c r="D9986" s="86" t="s">
        <v>797</v>
      </c>
      <c r="F9986" s="97">
        <v>0</v>
      </c>
    </row>
    <row r="9987" spans="1:6">
      <c r="A9987" s="96" t="s">
        <v>72</v>
      </c>
      <c r="B9987" s="86" t="s">
        <v>218</v>
      </c>
      <c r="C9987" s="86" t="s">
        <v>798</v>
      </c>
      <c r="D9987" s="86" t="s">
        <v>799</v>
      </c>
      <c r="F9987" s="97">
        <v>0</v>
      </c>
    </row>
    <row r="9988" spans="1:6">
      <c r="A9988" s="96" t="s">
        <v>72</v>
      </c>
      <c r="B9988" s="86" t="s">
        <v>218</v>
      </c>
      <c r="C9988" s="86" t="s">
        <v>800</v>
      </c>
      <c r="D9988" s="86" t="s">
        <v>801</v>
      </c>
      <c r="F9988" s="97">
        <v>0</v>
      </c>
    </row>
    <row r="9989" spans="1:6">
      <c r="A9989" s="96" t="s">
        <v>72</v>
      </c>
      <c r="B9989" s="86" t="s">
        <v>218</v>
      </c>
      <c r="C9989" s="86" t="s">
        <v>802</v>
      </c>
      <c r="D9989" s="86" t="s">
        <v>803</v>
      </c>
      <c r="F9989" s="97">
        <v>0</v>
      </c>
    </row>
    <row r="9990" spans="1:6">
      <c r="A9990" s="96" t="s">
        <v>72</v>
      </c>
      <c r="B9990" s="86" t="s">
        <v>218</v>
      </c>
      <c r="C9990" s="86" t="s">
        <v>805</v>
      </c>
      <c r="D9990" s="86" t="s">
        <v>806</v>
      </c>
      <c r="F9990" s="97">
        <v>0</v>
      </c>
    </row>
    <row r="9991" spans="1:6">
      <c r="A9991" s="96" t="s">
        <v>72</v>
      </c>
      <c r="B9991" s="86" t="s">
        <v>218</v>
      </c>
      <c r="C9991" s="86" t="s">
        <v>807</v>
      </c>
      <c r="D9991" s="86" t="s">
        <v>808</v>
      </c>
      <c r="F9991" s="97">
        <v>0</v>
      </c>
    </row>
    <row r="9992" spans="1:6">
      <c r="A9992" s="96" t="s">
        <v>72</v>
      </c>
      <c r="B9992" s="86" t="s">
        <v>218</v>
      </c>
      <c r="C9992" s="86" t="s">
        <v>809</v>
      </c>
      <c r="D9992" s="86" t="s">
        <v>810</v>
      </c>
      <c r="F9992" s="97">
        <v>0</v>
      </c>
    </row>
    <row r="9993" spans="1:6">
      <c r="A9993" s="96" t="s">
        <v>72</v>
      </c>
      <c r="B9993" s="86" t="s">
        <v>218</v>
      </c>
      <c r="C9993" s="86" t="s">
        <v>811</v>
      </c>
      <c r="D9993" s="86" t="s">
        <v>812</v>
      </c>
      <c r="F9993" s="97">
        <v>0</v>
      </c>
    </row>
    <row r="9994" spans="1:6">
      <c r="A9994" s="96" t="s">
        <v>72</v>
      </c>
      <c r="B9994" s="86" t="s">
        <v>218</v>
      </c>
      <c r="C9994" s="86" t="s">
        <v>813</v>
      </c>
      <c r="D9994" s="86" t="s">
        <v>814</v>
      </c>
      <c r="F9994" s="97">
        <v>0</v>
      </c>
    </row>
    <row r="9995" spans="1:6">
      <c r="A9995" s="96" t="s">
        <v>72</v>
      </c>
      <c r="B9995" s="86" t="s">
        <v>218</v>
      </c>
      <c r="C9995" s="86" t="s">
        <v>815</v>
      </c>
      <c r="D9995" s="86" t="s">
        <v>816</v>
      </c>
      <c r="F9995" s="97">
        <v>0</v>
      </c>
    </row>
    <row r="9996" spans="1:6">
      <c r="A9996" s="96" t="s">
        <v>72</v>
      </c>
      <c r="B9996" s="86" t="s">
        <v>218</v>
      </c>
      <c r="C9996" s="86" t="s">
        <v>817</v>
      </c>
      <c r="D9996" s="86" t="s">
        <v>818</v>
      </c>
      <c r="F9996" s="97">
        <v>0</v>
      </c>
    </row>
    <row r="9997" spans="1:6">
      <c r="A9997" s="96" t="s">
        <v>72</v>
      </c>
      <c r="B9997" s="86" t="s">
        <v>218</v>
      </c>
      <c r="C9997" s="86" t="s">
        <v>819</v>
      </c>
      <c r="D9997" s="86" t="s">
        <v>820</v>
      </c>
      <c r="F9997" s="97">
        <v>0</v>
      </c>
    </row>
    <row r="9998" spans="1:6">
      <c r="A9998" s="96" t="s">
        <v>72</v>
      </c>
      <c r="B9998" s="86" t="s">
        <v>218</v>
      </c>
      <c r="C9998" s="86" t="s">
        <v>821</v>
      </c>
      <c r="D9998" s="86" t="s">
        <v>822</v>
      </c>
      <c r="F9998" s="97">
        <v>0</v>
      </c>
    </row>
    <row r="9999" spans="1:6">
      <c r="A9999" s="96" t="s">
        <v>72</v>
      </c>
      <c r="B9999" s="86" t="s">
        <v>218</v>
      </c>
      <c r="C9999" s="86" t="s">
        <v>823</v>
      </c>
      <c r="D9999" s="86" t="s">
        <v>824</v>
      </c>
      <c r="F9999" s="97">
        <v>0</v>
      </c>
    </row>
    <row r="10000" spans="1:6">
      <c r="A10000" s="96" t="s">
        <v>72</v>
      </c>
      <c r="B10000" s="86" t="s">
        <v>218</v>
      </c>
      <c r="C10000" s="86" t="s">
        <v>825</v>
      </c>
      <c r="D10000" s="86" t="s">
        <v>826</v>
      </c>
      <c r="F10000" s="97">
        <v>0</v>
      </c>
    </row>
    <row r="10001" spans="1:6">
      <c r="A10001" s="96" t="s">
        <v>72</v>
      </c>
      <c r="B10001" s="86" t="s">
        <v>218</v>
      </c>
      <c r="C10001" s="86" t="s">
        <v>827</v>
      </c>
      <c r="D10001" s="86" t="s">
        <v>828</v>
      </c>
      <c r="F10001" s="97">
        <v>0</v>
      </c>
    </row>
    <row r="10002" spans="1:6">
      <c r="A10002" s="96" t="s">
        <v>72</v>
      </c>
      <c r="B10002" s="86" t="s">
        <v>218</v>
      </c>
      <c r="C10002" s="86" t="s">
        <v>829</v>
      </c>
      <c r="D10002" s="86" t="s">
        <v>830</v>
      </c>
      <c r="F10002" s="97">
        <v>0</v>
      </c>
    </row>
    <row r="10003" spans="1:6">
      <c r="A10003" s="96" t="s">
        <v>72</v>
      </c>
      <c r="B10003" s="86" t="s">
        <v>218</v>
      </c>
      <c r="C10003" s="86" t="s">
        <v>831</v>
      </c>
      <c r="D10003" s="86" t="s">
        <v>832</v>
      </c>
      <c r="F10003" s="97">
        <v>0</v>
      </c>
    </row>
    <row r="10004" spans="1:6">
      <c r="A10004" s="96" t="s">
        <v>72</v>
      </c>
      <c r="B10004" s="86" t="s">
        <v>218</v>
      </c>
      <c r="C10004" s="86" t="s">
        <v>833</v>
      </c>
      <c r="D10004" s="86" t="s">
        <v>834</v>
      </c>
      <c r="F10004" s="97">
        <v>0</v>
      </c>
    </row>
    <row r="10005" spans="1:6">
      <c r="A10005" s="96" t="s">
        <v>72</v>
      </c>
      <c r="B10005" s="86" t="s">
        <v>218</v>
      </c>
      <c r="C10005" s="86" t="s">
        <v>835</v>
      </c>
      <c r="D10005" s="86" t="s">
        <v>836</v>
      </c>
      <c r="F10005" s="97">
        <v>0</v>
      </c>
    </row>
    <row r="10006" spans="1:6">
      <c r="A10006" s="96" t="s">
        <v>72</v>
      </c>
      <c r="B10006" s="86" t="s">
        <v>218</v>
      </c>
      <c r="C10006" s="86" t="s">
        <v>837</v>
      </c>
      <c r="D10006" s="86" t="s">
        <v>838</v>
      </c>
      <c r="F10006" s="97">
        <v>0</v>
      </c>
    </row>
    <row r="10007" spans="1:6">
      <c r="A10007" s="96" t="s">
        <v>72</v>
      </c>
      <c r="B10007" s="86" t="s">
        <v>218</v>
      </c>
      <c r="C10007" s="86" t="s">
        <v>839</v>
      </c>
      <c r="D10007" s="86" t="s">
        <v>840</v>
      </c>
      <c r="F10007" s="97">
        <v>0</v>
      </c>
    </row>
    <row r="10008" spans="1:6">
      <c r="A10008" s="96" t="s">
        <v>72</v>
      </c>
      <c r="B10008" s="86" t="s">
        <v>218</v>
      </c>
      <c r="C10008" s="86" t="s">
        <v>841</v>
      </c>
      <c r="D10008" s="86" t="s">
        <v>842</v>
      </c>
      <c r="F10008" s="97">
        <v>0</v>
      </c>
    </row>
    <row r="10009" spans="1:6">
      <c r="A10009" s="96" t="s">
        <v>72</v>
      </c>
      <c r="B10009" s="86" t="s">
        <v>218</v>
      </c>
      <c r="C10009" s="86" t="s">
        <v>844</v>
      </c>
      <c r="D10009" s="86" t="s">
        <v>845</v>
      </c>
      <c r="F10009" s="97">
        <v>0</v>
      </c>
    </row>
    <row r="10010" spans="1:6">
      <c r="A10010" s="96" t="s">
        <v>72</v>
      </c>
      <c r="B10010" s="86" t="s">
        <v>218</v>
      </c>
      <c r="C10010" s="86" t="s">
        <v>846</v>
      </c>
      <c r="D10010" s="86" t="s">
        <v>847</v>
      </c>
      <c r="F10010" s="97">
        <v>0</v>
      </c>
    </row>
    <row r="10011" spans="1:6">
      <c r="A10011" s="96" t="s">
        <v>72</v>
      </c>
      <c r="B10011" s="86" t="s">
        <v>218</v>
      </c>
      <c r="C10011" s="86" t="s">
        <v>848</v>
      </c>
      <c r="D10011" s="86" t="s">
        <v>849</v>
      </c>
      <c r="F10011" s="97">
        <v>0</v>
      </c>
    </row>
    <row r="10012" spans="1:6">
      <c r="A10012" s="96" t="s">
        <v>72</v>
      </c>
      <c r="B10012" s="86" t="s">
        <v>218</v>
      </c>
      <c r="C10012" s="86" t="s">
        <v>850</v>
      </c>
      <c r="D10012" s="86" t="s">
        <v>851</v>
      </c>
      <c r="F10012" s="97">
        <v>0</v>
      </c>
    </row>
    <row r="10013" spans="1:6">
      <c r="A10013" s="96" t="s">
        <v>72</v>
      </c>
      <c r="B10013" s="86" t="s">
        <v>218</v>
      </c>
      <c r="C10013" s="86" t="s">
        <v>852</v>
      </c>
      <c r="D10013" s="86" t="s">
        <v>853</v>
      </c>
      <c r="F10013" s="97">
        <v>0</v>
      </c>
    </row>
    <row r="10014" spans="1:6">
      <c r="A10014" s="96" t="s">
        <v>72</v>
      </c>
      <c r="B10014" s="86" t="s">
        <v>218</v>
      </c>
      <c r="C10014" s="86" t="s">
        <v>854</v>
      </c>
      <c r="D10014" s="86" t="s">
        <v>855</v>
      </c>
      <c r="F10014" s="97">
        <v>0</v>
      </c>
    </row>
    <row r="10015" spans="1:6">
      <c r="A10015" s="96" t="s">
        <v>72</v>
      </c>
      <c r="B10015" s="86" t="s">
        <v>218</v>
      </c>
      <c r="C10015" s="86" t="s">
        <v>856</v>
      </c>
      <c r="D10015" s="86" t="s">
        <v>857</v>
      </c>
      <c r="F10015" s="97">
        <v>0</v>
      </c>
    </row>
    <row r="10016" spans="1:6">
      <c r="A10016" s="96" t="s">
        <v>72</v>
      </c>
      <c r="B10016" s="86" t="s">
        <v>218</v>
      </c>
      <c r="C10016" s="86" t="s">
        <v>858</v>
      </c>
      <c r="D10016" s="86" t="s">
        <v>859</v>
      </c>
      <c r="F10016" s="97">
        <v>0</v>
      </c>
    </row>
    <row r="10017" spans="1:6">
      <c r="A10017" s="96" t="s">
        <v>72</v>
      </c>
      <c r="B10017" s="86" t="s">
        <v>218</v>
      </c>
      <c r="C10017" s="86" t="s">
        <v>860</v>
      </c>
      <c r="D10017" s="86" t="s">
        <v>861</v>
      </c>
      <c r="F10017" s="97">
        <v>0</v>
      </c>
    </row>
    <row r="10018" spans="1:6">
      <c r="A10018" s="96" t="s">
        <v>72</v>
      </c>
      <c r="B10018" s="86" t="s">
        <v>218</v>
      </c>
      <c r="C10018" s="86" t="s">
        <v>862</v>
      </c>
      <c r="D10018" s="86" t="s">
        <v>863</v>
      </c>
      <c r="F10018" s="97">
        <v>0</v>
      </c>
    </row>
    <row r="10019" spans="1:6">
      <c r="A10019" s="96" t="s">
        <v>72</v>
      </c>
      <c r="B10019" s="86" t="s">
        <v>218</v>
      </c>
      <c r="C10019" s="86" t="s">
        <v>864</v>
      </c>
      <c r="D10019" s="86" t="s">
        <v>865</v>
      </c>
      <c r="F10019" s="97">
        <v>0</v>
      </c>
    </row>
    <row r="10020" spans="1:6">
      <c r="A10020" s="96" t="s">
        <v>72</v>
      </c>
      <c r="B10020" s="86" t="s">
        <v>218</v>
      </c>
      <c r="C10020" s="86" t="s">
        <v>866</v>
      </c>
      <c r="D10020" s="86" t="s">
        <v>867</v>
      </c>
      <c r="F10020" s="98">
        <v>2</v>
      </c>
    </row>
    <row r="10021" spans="1:6">
      <c r="A10021" s="96" t="s">
        <v>72</v>
      </c>
      <c r="B10021" s="86" t="s">
        <v>218</v>
      </c>
      <c r="C10021" s="86" t="s">
        <v>868</v>
      </c>
      <c r="D10021" s="86" t="s">
        <v>869</v>
      </c>
      <c r="F10021" s="97">
        <v>0</v>
      </c>
    </row>
    <row r="10022" spans="1:6">
      <c r="A10022" s="96" t="s">
        <v>72</v>
      </c>
      <c r="B10022" s="86" t="s">
        <v>218</v>
      </c>
      <c r="C10022" s="86" t="s">
        <v>870</v>
      </c>
      <c r="D10022" s="86" t="s">
        <v>871</v>
      </c>
      <c r="F10022" s="97">
        <v>0</v>
      </c>
    </row>
    <row r="10023" spans="1:6">
      <c r="A10023" s="96" t="s">
        <v>72</v>
      </c>
      <c r="B10023" s="86" t="s">
        <v>218</v>
      </c>
      <c r="C10023" s="86" t="s">
        <v>872</v>
      </c>
      <c r="D10023" s="86" t="s">
        <v>873</v>
      </c>
      <c r="F10023" s="97">
        <v>0</v>
      </c>
    </row>
    <row r="10024" spans="1:6">
      <c r="A10024" s="96" t="s">
        <v>72</v>
      </c>
      <c r="B10024" s="86" t="s">
        <v>218</v>
      </c>
      <c r="C10024" s="86" t="s">
        <v>874</v>
      </c>
      <c r="D10024" s="86" t="s">
        <v>875</v>
      </c>
      <c r="F10024" s="97">
        <v>0</v>
      </c>
    </row>
    <row r="10025" spans="1:6">
      <c r="A10025" s="96" t="s">
        <v>72</v>
      </c>
      <c r="B10025" s="86" t="s">
        <v>218</v>
      </c>
      <c r="C10025" s="86" t="s">
        <v>876</v>
      </c>
      <c r="D10025" s="86" t="s">
        <v>877</v>
      </c>
      <c r="F10025" s="97">
        <v>0</v>
      </c>
    </row>
    <row r="10026" spans="1:6">
      <c r="A10026" s="96" t="s">
        <v>72</v>
      </c>
      <c r="B10026" s="86" t="s">
        <v>218</v>
      </c>
      <c r="C10026" s="86" t="s">
        <v>878</v>
      </c>
      <c r="D10026" s="86" t="s">
        <v>879</v>
      </c>
      <c r="F10026" s="97">
        <v>0</v>
      </c>
    </row>
    <row r="10027" spans="1:6">
      <c r="A10027" s="96" t="s">
        <v>72</v>
      </c>
      <c r="B10027" s="86" t="s">
        <v>218</v>
      </c>
      <c r="C10027" s="86" t="s">
        <v>880</v>
      </c>
      <c r="D10027" s="86" t="s">
        <v>881</v>
      </c>
      <c r="F10027" s="97">
        <v>0</v>
      </c>
    </row>
    <row r="10028" spans="1:6">
      <c r="A10028" s="96" t="s">
        <v>72</v>
      </c>
      <c r="B10028" s="86" t="s">
        <v>218</v>
      </c>
      <c r="C10028" s="86" t="s">
        <v>882</v>
      </c>
      <c r="D10028" s="86" t="s">
        <v>883</v>
      </c>
      <c r="F10028" s="97">
        <v>0</v>
      </c>
    </row>
    <row r="10029" spans="1:6">
      <c r="A10029" s="96" t="s">
        <v>72</v>
      </c>
      <c r="B10029" s="86" t="s">
        <v>218</v>
      </c>
      <c r="C10029" s="86" t="s">
        <v>884</v>
      </c>
      <c r="D10029" s="86" t="s">
        <v>885</v>
      </c>
      <c r="F10029" s="97">
        <v>0</v>
      </c>
    </row>
    <row r="10030" spans="1:6">
      <c r="A10030" s="96" t="s">
        <v>72</v>
      </c>
      <c r="B10030" s="86" t="s">
        <v>218</v>
      </c>
      <c r="C10030" s="86" t="s">
        <v>886</v>
      </c>
      <c r="D10030" s="86" t="s">
        <v>887</v>
      </c>
      <c r="F10030" s="97">
        <v>0</v>
      </c>
    </row>
    <row r="10031" spans="1:6">
      <c r="A10031" s="96" t="s">
        <v>72</v>
      </c>
      <c r="B10031" s="86" t="s">
        <v>218</v>
      </c>
      <c r="C10031" s="86" t="s">
        <v>888</v>
      </c>
      <c r="D10031" s="86" t="s">
        <v>889</v>
      </c>
      <c r="F10031" s="97">
        <v>0</v>
      </c>
    </row>
    <row r="10032" spans="1:6">
      <c r="A10032" s="96" t="s">
        <v>72</v>
      </c>
      <c r="B10032" s="86" t="s">
        <v>218</v>
      </c>
      <c r="C10032" s="86" t="s">
        <v>890</v>
      </c>
      <c r="D10032" s="86" t="s">
        <v>891</v>
      </c>
      <c r="F10032" s="97">
        <v>0</v>
      </c>
    </row>
    <row r="10033" spans="1:6">
      <c r="A10033" s="96" t="s">
        <v>72</v>
      </c>
      <c r="B10033" s="86" t="s">
        <v>218</v>
      </c>
      <c r="C10033" s="86" t="s">
        <v>892</v>
      </c>
      <c r="D10033" s="86" t="s">
        <v>893</v>
      </c>
      <c r="F10033" s="97">
        <v>0</v>
      </c>
    </row>
    <row r="10034" spans="1:6">
      <c r="A10034" s="96" t="s">
        <v>72</v>
      </c>
      <c r="B10034" s="86" t="s">
        <v>218</v>
      </c>
      <c r="C10034" s="86" t="s">
        <v>895</v>
      </c>
      <c r="D10034" s="86" t="s">
        <v>896</v>
      </c>
      <c r="F10034" s="98">
        <v>1</v>
      </c>
    </row>
    <row r="10035" spans="1:6">
      <c r="A10035" s="96" t="s">
        <v>72</v>
      </c>
      <c r="B10035" s="86" t="s">
        <v>218</v>
      </c>
      <c r="C10035" s="86" t="s">
        <v>898</v>
      </c>
      <c r="D10035" s="86" t="s">
        <v>899</v>
      </c>
      <c r="F10035" s="97">
        <v>0</v>
      </c>
    </row>
    <row r="10036" spans="1:6">
      <c r="A10036" s="96" t="s">
        <v>72</v>
      </c>
      <c r="B10036" s="86" t="s">
        <v>218</v>
      </c>
      <c r="C10036" s="86" t="s">
        <v>900</v>
      </c>
      <c r="D10036" s="86" t="s">
        <v>901</v>
      </c>
      <c r="F10036" s="97">
        <v>0</v>
      </c>
    </row>
    <row r="10037" spans="1:6">
      <c r="A10037" s="96" t="s">
        <v>72</v>
      </c>
      <c r="B10037" s="86" t="s">
        <v>218</v>
      </c>
      <c r="C10037" s="86" t="s">
        <v>902</v>
      </c>
      <c r="D10037" s="86" t="s">
        <v>903</v>
      </c>
      <c r="F10037" s="97">
        <v>0</v>
      </c>
    </row>
    <row r="10038" spans="1:6">
      <c r="A10038" s="96" t="s">
        <v>72</v>
      </c>
      <c r="B10038" s="86" t="s">
        <v>218</v>
      </c>
      <c r="C10038" s="86" t="s">
        <v>904</v>
      </c>
      <c r="D10038" s="86" t="s">
        <v>905</v>
      </c>
      <c r="F10038" s="97">
        <v>0</v>
      </c>
    </row>
    <row r="10039" spans="1:6">
      <c r="A10039" s="96" t="s">
        <v>72</v>
      </c>
      <c r="B10039" s="86" t="s">
        <v>218</v>
      </c>
      <c r="C10039" s="86" t="s">
        <v>906</v>
      </c>
      <c r="D10039" s="86" t="s">
        <v>907</v>
      </c>
      <c r="F10039" s="97">
        <v>0</v>
      </c>
    </row>
    <row r="10040" spans="1:6">
      <c r="A10040" s="96" t="s">
        <v>72</v>
      </c>
      <c r="B10040" s="86" t="s">
        <v>218</v>
      </c>
      <c r="C10040" s="86" t="s">
        <v>908</v>
      </c>
      <c r="D10040" s="86" t="s">
        <v>909</v>
      </c>
      <c r="F10040" s="97">
        <v>0</v>
      </c>
    </row>
    <row r="10041" spans="1:6">
      <c r="A10041" s="96" t="s">
        <v>72</v>
      </c>
      <c r="B10041" s="86" t="s">
        <v>218</v>
      </c>
      <c r="C10041" s="86" t="s">
        <v>910</v>
      </c>
      <c r="D10041" s="86" t="s">
        <v>911</v>
      </c>
      <c r="F10041" s="97">
        <v>0</v>
      </c>
    </row>
    <row r="10042" spans="1:6">
      <c r="A10042" s="96" t="s">
        <v>72</v>
      </c>
      <c r="B10042" s="86" t="s">
        <v>218</v>
      </c>
      <c r="C10042" s="86" t="s">
        <v>912</v>
      </c>
      <c r="D10042" s="86" t="s">
        <v>913</v>
      </c>
      <c r="F10042" s="97">
        <v>0</v>
      </c>
    </row>
    <row r="10043" spans="1:6">
      <c r="A10043" s="96" t="s">
        <v>72</v>
      </c>
      <c r="B10043" s="86" t="s">
        <v>218</v>
      </c>
      <c r="C10043" s="86" t="s">
        <v>914</v>
      </c>
      <c r="D10043" s="86" t="s">
        <v>915</v>
      </c>
      <c r="F10043" s="97">
        <v>0</v>
      </c>
    </row>
    <row r="10044" spans="1:6">
      <c r="A10044" s="96" t="s">
        <v>72</v>
      </c>
      <c r="B10044" s="86" t="s">
        <v>218</v>
      </c>
      <c r="C10044" s="86" t="s">
        <v>916</v>
      </c>
      <c r="D10044" s="86" t="s">
        <v>917</v>
      </c>
      <c r="F10044" s="97">
        <v>0</v>
      </c>
    </row>
    <row r="10045" spans="1:6">
      <c r="A10045" s="96" t="s">
        <v>72</v>
      </c>
      <c r="B10045" s="86" t="s">
        <v>218</v>
      </c>
      <c r="C10045" s="86" t="s">
        <v>918</v>
      </c>
      <c r="D10045" s="86" t="s">
        <v>919</v>
      </c>
      <c r="F10045" s="97">
        <v>0</v>
      </c>
    </row>
    <row r="10046" spans="1:6">
      <c r="A10046" s="96" t="s">
        <v>72</v>
      </c>
      <c r="B10046" s="86" t="s">
        <v>218</v>
      </c>
      <c r="C10046" s="86" t="s">
        <v>920</v>
      </c>
      <c r="D10046" s="86" t="s">
        <v>921</v>
      </c>
      <c r="F10046" s="98">
        <v>1</v>
      </c>
    </row>
    <row r="10047" spans="1:6">
      <c r="A10047" s="96" t="s">
        <v>72</v>
      </c>
      <c r="B10047" s="86" t="s">
        <v>218</v>
      </c>
      <c r="C10047" s="86" t="s">
        <v>922</v>
      </c>
      <c r="D10047" s="86" t="s">
        <v>923</v>
      </c>
      <c r="F10047" s="97">
        <v>0</v>
      </c>
    </row>
    <row r="10048" spans="1:6">
      <c r="A10048" s="96" t="s">
        <v>72</v>
      </c>
      <c r="B10048" s="86" t="s">
        <v>218</v>
      </c>
      <c r="C10048" s="86" t="s">
        <v>924</v>
      </c>
      <c r="D10048" s="86" t="s">
        <v>925</v>
      </c>
      <c r="F10048" s="97">
        <v>0</v>
      </c>
    </row>
    <row r="10049" spans="1:6">
      <c r="A10049" s="96" t="s">
        <v>72</v>
      </c>
      <c r="B10049" s="86" t="s">
        <v>218</v>
      </c>
      <c r="C10049" s="86" t="s">
        <v>926</v>
      </c>
      <c r="D10049" s="86" t="s">
        <v>927</v>
      </c>
      <c r="F10049" s="97">
        <v>0</v>
      </c>
    </row>
    <row r="10050" spans="1:6">
      <c r="A10050" s="96" t="s">
        <v>72</v>
      </c>
      <c r="B10050" s="86" t="s">
        <v>218</v>
      </c>
      <c r="C10050" s="86" t="s">
        <v>928</v>
      </c>
      <c r="D10050" s="86" t="s">
        <v>929</v>
      </c>
      <c r="F10050" s="97">
        <v>0</v>
      </c>
    </row>
    <row r="10051" spans="1:6">
      <c r="A10051" s="96" t="s">
        <v>72</v>
      </c>
      <c r="B10051" s="86" t="s">
        <v>218</v>
      </c>
      <c r="C10051" s="86" t="s">
        <v>930</v>
      </c>
      <c r="D10051" s="86" t="s">
        <v>931</v>
      </c>
      <c r="F10051" s="97">
        <v>0</v>
      </c>
    </row>
    <row r="10052" spans="1:6">
      <c r="A10052" s="96" t="s">
        <v>72</v>
      </c>
      <c r="B10052" s="86" t="s">
        <v>218</v>
      </c>
      <c r="C10052" s="86" t="s">
        <v>932</v>
      </c>
      <c r="D10052" s="86" t="s">
        <v>933</v>
      </c>
      <c r="F10052" s="97">
        <v>0</v>
      </c>
    </row>
    <row r="10053" spans="1:6">
      <c r="A10053" s="96" t="s">
        <v>72</v>
      </c>
      <c r="B10053" s="86" t="s">
        <v>218</v>
      </c>
      <c r="C10053" s="86" t="s">
        <v>934</v>
      </c>
      <c r="D10053" s="86" t="s">
        <v>391</v>
      </c>
      <c r="F10053" s="97">
        <v>0</v>
      </c>
    </row>
    <row r="10054" spans="1:6">
      <c r="A10054" s="96" t="s">
        <v>72</v>
      </c>
      <c r="B10054" s="86" t="s">
        <v>218</v>
      </c>
      <c r="C10054" s="86" t="s">
        <v>935</v>
      </c>
      <c r="D10054" s="86" t="s">
        <v>936</v>
      </c>
      <c r="F10054" s="97">
        <v>0</v>
      </c>
    </row>
    <row r="10055" spans="1:6">
      <c r="A10055" s="96" t="s">
        <v>72</v>
      </c>
      <c r="B10055" s="86" t="s">
        <v>218</v>
      </c>
      <c r="C10055" s="86" t="s">
        <v>937</v>
      </c>
      <c r="D10055" s="86" t="s">
        <v>938</v>
      </c>
      <c r="F10055" s="97">
        <v>0</v>
      </c>
    </row>
    <row r="10056" spans="1:6">
      <c r="A10056" s="96" t="s">
        <v>72</v>
      </c>
      <c r="B10056" s="86" t="s">
        <v>218</v>
      </c>
      <c r="C10056" s="86" t="s">
        <v>939</v>
      </c>
      <c r="D10056" s="86" t="s">
        <v>940</v>
      </c>
      <c r="F10056" s="97">
        <v>0</v>
      </c>
    </row>
    <row r="10057" spans="1:6">
      <c r="A10057" s="96" t="s">
        <v>72</v>
      </c>
      <c r="B10057" s="86" t="s">
        <v>218</v>
      </c>
      <c r="C10057" s="86" t="s">
        <v>941</v>
      </c>
      <c r="D10057" s="86" t="s">
        <v>942</v>
      </c>
      <c r="F10057" s="97">
        <v>0</v>
      </c>
    </row>
    <row r="10058" spans="1:6">
      <c r="A10058" s="96" t="s">
        <v>72</v>
      </c>
      <c r="B10058" s="86" t="s">
        <v>218</v>
      </c>
      <c r="C10058" s="86" t="s">
        <v>943</v>
      </c>
      <c r="D10058" s="86" t="s">
        <v>944</v>
      </c>
      <c r="F10058" s="97">
        <v>0</v>
      </c>
    </row>
    <row r="10059" spans="1:6">
      <c r="A10059" s="96" t="s">
        <v>72</v>
      </c>
      <c r="B10059" s="86" t="s">
        <v>218</v>
      </c>
      <c r="C10059" s="86" t="s">
        <v>945</v>
      </c>
      <c r="D10059" s="86" t="s">
        <v>946</v>
      </c>
      <c r="F10059" s="97">
        <v>0</v>
      </c>
    </row>
    <row r="10060" spans="1:6">
      <c r="A10060" s="96" t="s">
        <v>72</v>
      </c>
      <c r="B10060" s="86" t="s">
        <v>218</v>
      </c>
      <c r="C10060" s="86" t="s">
        <v>947</v>
      </c>
      <c r="D10060" s="86" t="s">
        <v>948</v>
      </c>
      <c r="F10060" s="97">
        <v>0</v>
      </c>
    </row>
    <row r="10061" spans="1:6">
      <c r="A10061" s="96" t="s">
        <v>72</v>
      </c>
      <c r="B10061" s="86" t="s">
        <v>218</v>
      </c>
      <c r="C10061" s="86" t="s">
        <v>949</v>
      </c>
      <c r="D10061" s="86" t="s">
        <v>950</v>
      </c>
      <c r="F10061" s="97">
        <v>0</v>
      </c>
    </row>
    <row r="10062" spans="1:6">
      <c r="A10062" s="96" t="s">
        <v>72</v>
      </c>
      <c r="B10062" s="86" t="s">
        <v>218</v>
      </c>
      <c r="C10062" s="86" t="s">
        <v>951</v>
      </c>
      <c r="D10062" s="86" t="s">
        <v>952</v>
      </c>
      <c r="F10062" s="97">
        <v>0</v>
      </c>
    </row>
    <row r="10063" spans="1:6">
      <c r="A10063" s="96" t="s">
        <v>72</v>
      </c>
      <c r="B10063" s="86" t="s">
        <v>218</v>
      </c>
      <c r="C10063" s="86" t="s">
        <v>954</v>
      </c>
      <c r="D10063" s="86" t="s">
        <v>955</v>
      </c>
      <c r="F10063" s="97">
        <v>0</v>
      </c>
    </row>
    <row r="10064" spans="1:6">
      <c r="A10064" s="96" t="s">
        <v>72</v>
      </c>
      <c r="B10064" s="86" t="s">
        <v>218</v>
      </c>
      <c r="C10064" s="86" t="s">
        <v>956</v>
      </c>
      <c r="D10064" s="86" t="s">
        <v>957</v>
      </c>
      <c r="F10064" s="97">
        <v>0</v>
      </c>
    </row>
    <row r="10065" spans="1:6">
      <c r="A10065" s="96" t="s">
        <v>72</v>
      </c>
      <c r="B10065" s="86" t="s">
        <v>218</v>
      </c>
      <c r="C10065" s="86" t="s">
        <v>958</v>
      </c>
      <c r="D10065" s="86" t="s">
        <v>959</v>
      </c>
      <c r="F10065" s="98">
        <v>1</v>
      </c>
    </row>
    <row r="10066" spans="1:6">
      <c r="A10066" s="96" t="s">
        <v>72</v>
      </c>
      <c r="B10066" s="86" t="s">
        <v>218</v>
      </c>
      <c r="C10066" s="86" t="s">
        <v>960</v>
      </c>
      <c r="D10066" s="86" t="s">
        <v>961</v>
      </c>
      <c r="F10066" s="97">
        <v>0</v>
      </c>
    </row>
    <row r="10067" spans="1:6">
      <c r="A10067" s="96" t="s">
        <v>72</v>
      </c>
      <c r="B10067" s="86" t="s">
        <v>218</v>
      </c>
      <c r="C10067" s="86" t="s">
        <v>962</v>
      </c>
      <c r="D10067" s="86" t="s">
        <v>963</v>
      </c>
      <c r="F10067" s="97">
        <v>0</v>
      </c>
    </row>
    <row r="10068" spans="1:6">
      <c r="A10068" s="96" t="s">
        <v>72</v>
      </c>
      <c r="B10068" s="86" t="s">
        <v>218</v>
      </c>
      <c r="C10068" s="86" t="s">
        <v>964</v>
      </c>
      <c r="D10068" s="86" t="s">
        <v>965</v>
      </c>
      <c r="F10068" s="97">
        <v>0</v>
      </c>
    </row>
    <row r="10069" spans="1:6">
      <c r="A10069" s="96" t="s">
        <v>72</v>
      </c>
      <c r="B10069" s="86" t="s">
        <v>218</v>
      </c>
      <c r="C10069" s="86" t="s">
        <v>966</v>
      </c>
      <c r="D10069" s="86" t="s">
        <v>967</v>
      </c>
      <c r="F10069" s="97">
        <v>0</v>
      </c>
    </row>
    <row r="10070" spans="1:6">
      <c r="A10070" s="96" t="s">
        <v>72</v>
      </c>
      <c r="B10070" s="86" t="s">
        <v>218</v>
      </c>
      <c r="C10070" s="86" t="s">
        <v>968</v>
      </c>
      <c r="D10070" s="86" t="s">
        <v>969</v>
      </c>
      <c r="F10070" s="97">
        <v>0</v>
      </c>
    </row>
    <row r="10071" spans="1:6">
      <c r="A10071" s="96" t="s">
        <v>72</v>
      </c>
      <c r="B10071" s="86" t="s">
        <v>218</v>
      </c>
      <c r="C10071" s="86" t="s">
        <v>970</v>
      </c>
      <c r="D10071" s="86" t="s">
        <v>971</v>
      </c>
      <c r="F10071" s="97">
        <v>0</v>
      </c>
    </row>
    <row r="10072" spans="1:6">
      <c r="A10072" s="96" t="s">
        <v>72</v>
      </c>
      <c r="B10072" s="86" t="s">
        <v>218</v>
      </c>
      <c r="C10072" s="86" t="s">
        <v>972</v>
      </c>
      <c r="D10072" s="86" t="s">
        <v>973</v>
      </c>
      <c r="F10072" s="97">
        <v>0</v>
      </c>
    </row>
    <row r="10073" spans="1:6">
      <c r="A10073" s="96" t="s">
        <v>72</v>
      </c>
      <c r="B10073" s="86" t="s">
        <v>218</v>
      </c>
      <c r="C10073" s="86" t="s">
        <v>974</v>
      </c>
      <c r="D10073" s="86" t="s">
        <v>975</v>
      </c>
      <c r="F10073" s="97">
        <v>0</v>
      </c>
    </row>
    <row r="10074" spans="1:6">
      <c r="A10074" s="96" t="s">
        <v>72</v>
      </c>
      <c r="B10074" s="86" t="s">
        <v>218</v>
      </c>
      <c r="C10074" s="86" t="s">
        <v>976</v>
      </c>
      <c r="D10074" s="86" t="s">
        <v>977</v>
      </c>
      <c r="F10074" s="97">
        <v>0</v>
      </c>
    </row>
    <row r="10075" spans="1:6">
      <c r="A10075" s="96" t="s">
        <v>72</v>
      </c>
      <c r="B10075" s="86" t="s">
        <v>218</v>
      </c>
      <c r="C10075" s="86" t="s">
        <v>978</v>
      </c>
      <c r="D10075" s="86" t="s">
        <v>979</v>
      </c>
      <c r="F10075" s="97">
        <v>0</v>
      </c>
    </row>
    <row r="10076" spans="1:6">
      <c r="A10076" s="96" t="s">
        <v>72</v>
      </c>
      <c r="B10076" s="86" t="s">
        <v>218</v>
      </c>
      <c r="C10076" s="86" t="s">
        <v>980</v>
      </c>
      <c r="D10076" s="86" t="s">
        <v>981</v>
      </c>
      <c r="F10076" s="97">
        <v>0</v>
      </c>
    </row>
    <row r="10077" spans="1:6">
      <c r="A10077" s="96" t="s">
        <v>72</v>
      </c>
      <c r="B10077" s="86" t="s">
        <v>218</v>
      </c>
      <c r="C10077" s="86" t="s">
        <v>983</v>
      </c>
      <c r="D10077" s="86" t="s">
        <v>984</v>
      </c>
      <c r="F10077" s="97">
        <v>0</v>
      </c>
    </row>
    <row r="10078" spans="1:6">
      <c r="A10078" s="96" t="s">
        <v>72</v>
      </c>
      <c r="B10078" s="86" t="s">
        <v>218</v>
      </c>
      <c r="C10078" s="86" t="s">
        <v>985</v>
      </c>
      <c r="D10078" s="86" t="s">
        <v>986</v>
      </c>
      <c r="F10078" s="97">
        <v>0</v>
      </c>
    </row>
    <row r="10079" spans="1:6">
      <c r="A10079" s="96" t="s">
        <v>72</v>
      </c>
      <c r="B10079" s="86" t="s">
        <v>218</v>
      </c>
      <c r="C10079" s="86" t="s">
        <v>987</v>
      </c>
      <c r="D10079" s="86" t="s">
        <v>988</v>
      </c>
      <c r="F10079" s="97">
        <v>0</v>
      </c>
    </row>
    <row r="10080" spans="1:6">
      <c r="A10080" s="96" t="s">
        <v>72</v>
      </c>
      <c r="B10080" s="86" t="s">
        <v>218</v>
      </c>
      <c r="C10080" s="86" t="s">
        <v>989</v>
      </c>
      <c r="D10080" s="86" t="s">
        <v>990</v>
      </c>
      <c r="F10080" s="97">
        <v>0</v>
      </c>
    </row>
    <row r="10081" spans="1:6">
      <c r="A10081" s="96" t="s">
        <v>72</v>
      </c>
      <c r="B10081" s="86" t="s">
        <v>218</v>
      </c>
      <c r="C10081" s="86" t="s">
        <v>991</v>
      </c>
      <c r="D10081" s="86" t="s">
        <v>992</v>
      </c>
      <c r="F10081" s="97">
        <v>0</v>
      </c>
    </row>
    <row r="10082" spans="1:6">
      <c r="A10082" s="96" t="s">
        <v>72</v>
      </c>
      <c r="B10082" s="86" t="s">
        <v>218</v>
      </c>
      <c r="C10082" s="86" t="s">
        <v>993</v>
      </c>
      <c r="D10082" s="86" t="s">
        <v>2216</v>
      </c>
      <c r="F10082" s="97">
        <v>0</v>
      </c>
    </row>
    <row r="10083" spans="1:6">
      <c r="A10083" s="96" t="s">
        <v>72</v>
      </c>
      <c r="B10083" s="86" t="s">
        <v>218</v>
      </c>
      <c r="C10083" s="86" t="s">
        <v>995</v>
      </c>
      <c r="D10083" s="86" t="s">
        <v>996</v>
      </c>
      <c r="F10083" s="98">
        <v>1</v>
      </c>
    </row>
    <row r="10084" spans="1:6">
      <c r="A10084" s="96" t="s">
        <v>72</v>
      </c>
      <c r="B10084" s="86" t="s">
        <v>218</v>
      </c>
      <c r="C10084" s="86" t="s">
        <v>997</v>
      </c>
      <c r="D10084" s="86" t="s">
        <v>998</v>
      </c>
      <c r="F10084" s="97">
        <v>0</v>
      </c>
    </row>
    <row r="10085" spans="1:6">
      <c r="A10085" s="96" t="s">
        <v>72</v>
      </c>
      <c r="B10085" s="86" t="s">
        <v>218</v>
      </c>
      <c r="C10085" s="86" t="s">
        <v>1000</v>
      </c>
      <c r="D10085" s="86" t="s">
        <v>1001</v>
      </c>
      <c r="F10085" s="97">
        <v>0</v>
      </c>
    </row>
    <row r="10086" spans="1:6">
      <c r="A10086" s="96" t="s">
        <v>72</v>
      </c>
      <c r="B10086" s="86" t="s">
        <v>218</v>
      </c>
      <c r="C10086" s="86" t="s">
        <v>1002</v>
      </c>
      <c r="D10086" s="86" t="s">
        <v>1003</v>
      </c>
      <c r="F10086" s="97">
        <v>0</v>
      </c>
    </row>
    <row r="10087" spans="1:6">
      <c r="A10087" s="96" t="s">
        <v>72</v>
      </c>
      <c r="B10087" s="86" t="s">
        <v>218</v>
      </c>
      <c r="C10087" s="86" t="s">
        <v>1004</v>
      </c>
      <c r="D10087" s="86" t="s">
        <v>1005</v>
      </c>
      <c r="F10087" s="98">
        <v>1</v>
      </c>
    </row>
    <row r="10088" spans="1:6">
      <c r="A10088" s="96" t="s">
        <v>72</v>
      </c>
      <c r="B10088" s="86" t="s">
        <v>218</v>
      </c>
      <c r="C10088" s="86" t="s">
        <v>1006</v>
      </c>
      <c r="D10088" s="86" t="s">
        <v>1007</v>
      </c>
      <c r="F10088" s="97">
        <v>0</v>
      </c>
    </row>
    <row r="10089" spans="1:6">
      <c r="A10089" s="96" t="s">
        <v>72</v>
      </c>
      <c r="B10089" s="86" t="s">
        <v>218</v>
      </c>
      <c r="C10089" s="86" t="s">
        <v>1008</v>
      </c>
      <c r="D10089" s="86" t="s">
        <v>1009</v>
      </c>
      <c r="F10089" s="97">
        <v>0</v>
      </c>
    </row>
    <row r="10090" spans="1:6">
      <c r="A10090" s="96" t="s">
        <v>72</v>
      </c>
      <c r="B10090" s="86" t="s">
        <v>218</v>
      </c>
      <c r="C10090" s="86" t="s">
        <v>1010</v>
      </c>
      <c r="D10090" s="86" t="s">
        <v>1011</v>
      </c>
      <c r="F10090" s="97">
        <v>0</v>
      </c>
    </row>
    <row r="10091" spans="1:6">
      <c r="A10091" s="96" t="s">
        <v>72</v>
      </c>
      <c r="B10091" s="86" t="s">
        <v>218</v>
      </c>
      <c r="C10091" s="86" t="s">
        <v>1012</v>
      </c>
      <c r="D10091" s="86" t="s">
        <v>1013</v>
      </c>
      <c r="F10091" s="97">
        <v>0</v>
      </c>
    </row>
    <row r="10092" spans="1:6">
      <c r="A10092" s="96" t="s">
        <v>72</v>
      </c>
      <c r="B10092" s="86" t="s">
        <v>218</v>
      </c>
      <c r="C10092" s="86" t="s">
        <v>1014</v>
      </c>
      <c r="D10092" s="86" t="s">
        <v>1015</v>
      </c>
      <c r="F10092" s="97">
        <v>0</v>
      </c>
    </row>
    <row r="10093" spans="1:6">
      <c r="A10093" s="96" t="s">
        <v>72</v>
      </c>
      <c r="B10093" s="86" t="s">
        <v>218</v>
      </c>
      <c r="C10093" s="86" t="s">
        <v>1016</v>
      </c>
      <c r="D10093" s="86" t="s">
        <v>1017</v>
      </c>
      <c r="F10093" s="97">
        <v>0</v>
      </c>
    </row>
    <row r="10094" spans="1:6">
      <c r="A10094" s="96" t="s">
        <v>72</v>
      </c>
      <c r="B10094" s="86" t="s">
        <v>218</v>
      </c>
      <c r="C10094" s="86" t="s">
        <v>1018</v>
      </c>
      <c r="D10094" s="86" t="s">
        <v>1019</v>
      </c>
      <c r="F10094" s="97">
        <v>0</v>
      </c>
    </row>
    <row r="10095" spans="1:6">
      <c r="A10095" s="96" t="s">
        <v>72</v>
      </c>
      <c r="B10095" s="86" t="s">
        <v>218</v>
      </c>
      <c r="C10095" s="86" t="s">
        <v>1020</v>
      </c>
      <c r="D10095" s="86" t="s">
        <v>1021</v>
      </c>
      <c r="F10095" s="97">
        <v>0</v>
      </c>
    </row>
    <row r="10096" spans="1:6">
      <c r="A10096" s="96" t="s">
        <v>72</v>
      </c>
      <c r="B10096" s="86" t="s">
        <v>218</v>
      </c>
      <c r="C10096" s="86" t="s">
        <v>1022</v>
      </c>
      <c r="D10096" s="86" t="s">
        <v>1023</v>
      </c>
      <c r="F10096" s="97">
        <v>0</v>
      </c>
    </row>
    <row r="10097" spans="1:6">
      <c r="A10097" s="96" t="s">
        <v>72</v>
      </c>
      <c r="B10097" s="86" t="s">
        <v>218</v>
      </c>
      <c r="C10097" s="86" t="s">
        <v>1024</v>
      </c>
      <c r="D10097" s="86" t="s">
        <v>1025</v>
      </c>
      <c r="F10097" s="97">
        <v>0</v>
      </c>
    </row>
    <row r="10098" spans="1:6">
      <c r="A10098" s="96" t="s">
        <v>72</v>
      </c>
      <c r="B10098" s="86" t="s">
        <v>218</v>
      </c>
      <c r="C10098" s="86" t="s">
        <v>1026</v>
      </c>
      <c r="D10098" s="86" t="s">
        <v>1027</v>
      </c>
      <c r="F10098" s="97">
        <v>0</v>
      </c>
    </row>
    <row r="10099" spans="1:6">
      <c r="A10099" s="96" t="s">
        <v>72</v>
      </c>
      <c r="B10099" s="86" t="s">
        <v>218</v>
      </c>
      <c r="C10099" s="86" t="s">
        <v>1028</v>
      </c>
      <c r="D10099" s="86" t="s">
        <v>1029</v>
      </c>
      <c r="F10099" s="97">
        <v>0</v>
      </c>
    </row>
    <row r="10100" spans="1:6">
      <c r="A10100" s="96" t="s">
        <v>72</v>
      </c>
      <c r="B10100" s="86" t="s">
        <v>218</v>
      </c>
      <c r="C10100" s="86" t="s">
        <v>1030</v>
      </c>
      <c r="D10100" s="86" t="s">
        <v>1031</v>
      </c>
      <c r="F10100" s="98">
        <v>1</v>
      </c>
    </row>
    <row r="10101" spans="1:6">
      <c r="A10101" s="96" t="s">
        <v>72</v>
      </c>
      <c r="B10101" s="86" t="s">
        <v>218</v>
      </c>
      <c r="C10101" s="86" t="s">
        <v>1032</v>
      </c>
      <c r="D10101" s="86" t="s">
        <v>1033</v>
      </c>
      <c r="F10101" s="97">
        <v>0</v>
      </c>
    </row>
    <row r="10102" spans="1:6">
      <c r="A10102" s="96" t="s">
        <v>72</v>
      </c>
      <c r="B10102" s="86" t="s">
        <v>218</v>
      </c>
      <c r="C10102" s="86" t="s">
        <v>1034</v>
      </c>
      <c r="D10102" s="86" t="s">
        <v>1035</v>
      </c>
      <c r="F10102" s="97">
        <v>0</v>
      </c>
    </row>
    <row r="10103" spans="1:6">
      <c r="A10103" s="96" t="s">
        <v>72</v>
      </c>
      <c r="B10103" s="86" t="s">
        <v>218</v>
      </c>
      <c r="C10103" s="86" t="s">
        <v>1036</v>
      </c>
      <c r="D10103" s="86" t="s">
        <v>1037</v>
      </c>
      <c r="F10103" s="97">
        <v>0</v>
      </c>
    </row>
    <row r="10104" spans="1:6">
      <c r="A10104" s="96" t="s">
        <v>72</v>
      </c>
      <c r="B10104" s="86" t="s">
        <v>218</v>
      </c>
      <c r="C10104" s="86" t="s">
        <v>1038</v>
      </c>
      <c r="D10104" s="86" t="s">
        <v>1039</v>
      </c>
      <c r="F10104" s="97">
        <v>0</v>
      </c>
    </row>
    <row r="10105" spans="1:6">
      <c r="A10105" s="96" t="s">
        <v>72</v>
      </c>
      <c r="B10105" s="86" t="s">
        <v>218</v>
      </c>
      <c r="C10105" s="86" t="s">
        <v>1040</v>
      </c>
      <c r="D10105" s="86" t="s">
        <v>1041</v>
      </c>
      <c r="F10105" s="97">
        <v>0</v>
      </c>
    </row>
    <row r="10106" spans="1:6">
      <c r="A10106" s="96" t="s">
        <v>72</v>
      </c>
      <c r="B10106" s="86" t="s">
        <v>218</v>
      </c>
      <c r="C10106" s="86" t="s">
        <v>1042</v>
      </c>
      <c r="D10106" s="86" t="s">
        <v>1043</v>
      </c>
      <c r="F10106" s="97">
        <v>0</v>
      </c>
    </row>
    <row r="10107" spans="1:6">
      <c r="A10107" s="96" t="s">
        <v>72</v>
      </c>
      <c r="B10107" s="86" t="s">
        <v>218</v>
      </c>
      <c r="C10107" s="86" t="s">
        <v>1044</v>
      </c>
      <c r="D10107" s="86" t="s">
        <v>1045</v>
      </c>
      <c r="F10107" s="97">
        <v>0</v>
      </c>
    </row>
    <row r="10108" spans="1:6">
      <c r="A10108" s="96" t="s">
        <v>72</v>
      </c>
      <c r="B10108" s="86" t="s">
        <v>218</v>
      </c>
      <c r="C10108" s="86" t="s">
        <v>1046</v>
      </c>
      <c r="D10108" s="86" t="s">
        <v>1047</v>
      </c>
      <c r="F10108" s="97">
        <v>0</v>
      </c>
    </row>
    <row r="10109" spans="1:6">
      <c r="A10109" s="96" t="s">
        <v>72</v>
      </c>
      <c r="B10109" s="86" t="s">
        <v>218</v>
      </c>
      <c r="C10109" s="86" t="s">
        <v>1048</v>
      </c>
      <c r="D10109" s="86" t="s">
        <v>1049</v>
      </c>
      <c r="F10109" s="98">
        <v>1</v>
      </c>
    </row>
    <row r="10110" spans="1:6">
      <c r="A10110" s="96" t="s">
        <v>72</v>
      </c>
      <c r="B10110" s="86" t="s">
        <v>218</v>
      </c>
      <c r="C10110" s="86" t="s">
        <v>1050</v>
      </c>
      <c r="D10110" s="86" t="s">
        <v>1051</v>
      </c>
      <c r="F10110" s="97">
        <v>0</v>
      </c>
    </row>
    <row r="10111" spans="1:6">
      <c r="A10111" s="96" t="s">
        <v>72</v>
      </c>
      <c r="B10111" s="86" t="s">
        <v>218</v>
      </c>
      <c r="C10111" s="86" t="s">
        <v>1052</v>
      </c>
      <c r="D10111" s="86" t="s">
        <v>1053</v>
      </c>
      <c r="F10111" s="97">
        <v>0</v>
      </c>
    </row>
    <row r="10112" spans="1:6">
      <c r="A10112" s="96" t="s">
        <v>72</v>
      </c>
      <c r="B10112" s="86" t="s">
        <v>218</v>
      </c>
      <c r="C10112" s="86" t="s">
        <v>1054</v>
      </c>
      <c r="D10112" s="86" t="s">
        <v>1055</v>
      </c>
      <c r="F10112" s="97">
        <v>0</v>
      </c>
    </row>
    <row r="10113" spans="1:6">
      <c r="A10113" s="96" t="s">
        <v>72</v>
      </c>
      <c r="B10113" s="86" t="s">
        <v>218</v>
      </c>
      <c r="C10113" s="86" t="s">
        <v>1056</v>
      </c>
      <c r="D10113" s="86" t="s">
        <v>1057</v>
      </c>
      <c r="F10113" s="97">
        <v>0</v>
      </c>
    </row>
    <row r="10114" spans="1:6">
      <c r="A10114" s="96" t="s">
        <v>72</v>
      </c>
      <c r="B10114" s="86" t="s">
        <v>218</v>
      </c>
      <c r="C10114" s="86" t="s">
        <v>1058</v>
      </c>
      <c r="D10114" s="86" t="s">
        <v>1059</v>
      </c>
      <c r="F10114" s="97">
        <v>0</v>
      </c>
    </row>
    <row r="10115" spans="1:6">
      <c r="A10115" s="96" t="s">
        <v>72</v>
      </c>
      <c r="B10115" s="86" t="s">
        <v>218</v>
      </c>
      <c r="C10115" s="86" t="s">
        <v>1060</v>
      </c>
      <c r="D10115" s="86" t="s">
        <v>1061</v>
      </c>
      <c r="F10115" s="97">
        <v>0</v>
      </c>
    </row>
    <row r="10116" spans="1:6">
      <c r="A10116" s="96" t="s">
        <v>72</v>
      </c>
      <c r="B10116" s="86" t="s">
        <v>218</v>
      </c>
      <c r="C10116" s="86" t="s">
        <v>1062</v>
      </c>
      <c r="D10116" s="86" t="s">
        <v>1063</v>
      </c>
      <c r="F10116" s="97">
        <v>0</v>
      </c>
    </row>
    <row r="10117" spans="1:6">
      <c r="A10117" s="96" t="s">
        <v>72</v>
      </c>
      <c r="B10117" s="86" t="s">
        <v>218</v>
      </c>
      <c r="C10117" s="86" t="s">
        <v>1064</v>
      </c>
      <c r="D10117" s="86" t="s">
        <v>1065</v>
      </c>
      <c r="F10117" s="97">
        <v>0</v>
      </c>
    </row>
    <row r="10118" spans="1:6">
      <c r="A10118" s="96" t="s">
        <v>72</v>
      </c>
      <c r="B10118" s="86" t="s">
        <v>218</v>
      </c>
      <c r="C10118" s="86" t="s">
        <v>1066</v>
      </c>
      <c r="D10118" s="86" t="s">
        <v>1067</v>
      </c>
      <c r="F10118" s="97">
        <v>0</v>
      </c>
    </row>
    <row r="10119" spans="1:6">
      <c r="A10119" s="96" t="s">
        <v>72</v>
      </c>
      <c r="B10119" s="86" t="s">
        <v>218</v>
      </c>
      <c r="C10119" s="86" t="s">
        <v>1068</v>
      </c>
      <c r="D10119" s="86" t="s">
        <v>1069</v>
      </c>
      <c r="F10119" s="97">
        <v>0</v>
      </c>
    </row>
    <row r="10120" spans="1:6">
      <c r="A10120" s="96" t="s">
        <v>72</v>
      </c>
      <c r="B10120" s="86" t="s">
        <v>218</v>
      </c>
      <c r="C10120" s="86" t="s">
        <v>1070</v>
      </c>
      <c r="D10120" s="86" t="s">
        <v>1071</v>
      </c>
      <c r="F10120" s="97">
        <v>0</v>
      </c>
    </row>
    <row r="10121" spans="1:6">
      <c r="A10121" s="96" t="s">
        <v>72</v>
      </c>
      <c r="B10121" s="86" t="s">
        <v>218</v>
      </c>
      <c r="C10121" s="86" t="s">
        <v>1072</v>
      </c>
      <c r="D10121" s="86" t="s">
        <v>1073</v>
      </c>
      <c r="F10121" s="97">
        <v>0</v>
      </c>
    </row>
    <row r="10122" spans="1:6">
      <c r="A10122" s="96" t="s">
        <v>72</v>
      </c>
      <c r="B10122" s="86" t="s">
        <v>218</v>
      </c>
      <c r="C10122" s="86" t="s">
        <v>1074</v>
      </c>
      <c r="D10122" s="86" t="s">
        <v>1075</v>
      </c>
      <c r="F10122" s="97">
        <v>0</v>
      </c>
    </row>
    <row r="10123" spans="1:6">
      <c r="A10123" s="96" t="s">
        <v>72</v>
      </c>
      <c r="B10123" s="86" t="s">
        <v>218</v>
      </c>
      <c r="C10123" s="86" t="s">
        <v>1076</v>
      </c>
      <c r="D10123" s="86" t="s">
        <v>1077</v>
      </c>
      <c r="F10123" s="97">
        <v>0</v>
      </c>
    </row>
    <row r="10124" spans="1:6">
      <c r="A10124" s="96" t="s">
        <v>72</v>
      </c>
      <c r="B10124" s="86" t="s">
        <v>218</v>
      </c>
      <c r="C10124" s="86" t="s">
        <v>1078</v>
      </c>
      <c r="D10124" s="86" t="s">
        <v>2217</v>
      </c>
      <c r="F10124" s="97">
        <v>0</v>
      </c>
    </row>
    <row r="10125" spans="1:6">
      <c r="A10125" s="96" t="s">
        <v>72</v>
      </c>
      <c r="B10125" s="86" t="s">
        <v>218</v>
      </c>
      <c r="C10125" s="86" t="s">
        <v>1080</v>
      </c>
      <c r="D10125" s="86" t="s">
        <v>1081</v>
      </c>
      <c r="F10125" s="97">
        <v>0</v>
      </c>
    </row>
    <row r="10126" spans="1:6">
      <c r="A10126" s="96" t="s">
        <v>72</v>
      </c>
      <c r="B10126" s="86" t="s">
        <v>218</v>
      </c>
      <c r="C10126" s="86" t="s">
        <v>1082</v>
      </c>
      <c r="D10126" s="86" t="s">
        <v>1083</v>
      </c>
      <c r="F10126" s="97">
        <v>0</v>
      </c>
    </row>
    <row r="10127" spans="1:6">
      <c r="A10127" s="96" t="s">
        <v>72</v>
      </c>
      <c r="B10127" s="86" t="s">
        <v>218</v>
      </c>
      <c r="C10127" s="86" t="s">
        <v>1084</v>
      </c>
      <c r="D10127" s="86" t="s">
        <v>1085</v>
      </c>
      <c r="F10127" s="97">
        <v>0</v>
      </c>
    </row>
    <row r="10128" spans="1:6">
      <c r="A10128" s="96" t="s">
        <v>72</v>
      </c>
      <c r="B10128" s="86" t="s">
        <v>218</v>
      </c>
      <c r="C10128" s="86" t="s">
        <v>1086</v>
      </c>
      <c r="D10128" s="86" t="s">
        <v>1087</v>
      </c>
      <c r="F10128" s="97">
        <v>0</v>
      </c>
    </row>
    <row r="10129" spans="1:6">
      <c r="A10129" s="96" t="s">
        <v>72</v>
      </c>
      <c r="B10129" s="86" t="s">
        <v>218</v>
      </c>
      <c r="C10129" s="86" t="s">
        <v>1088</v>
      </c>
      <c r="D10129" s="86" t="s">
        <v>1089</v>
      </c>
      <c r="F10129" s="97">
        <v>0</v>
      </c>
    </row>
    <row r="10130" spans="1:6">
      <c r="A10130" s="96" t="s">
        <v>72</v>
      </c>
      <c r="B10130" s="86" t="s">
        <v>218</v>
      </c>
      <c r="C10130" s="86" t="s">
        <v>1090</v>
      </c>
      <c r="D10130" s="86" t="s">
        <v>1091</v>
      </c>
      <c r="F10130" s="97">
        <v>0</v>
      </c>
    </row>
    <row r="10131" spans="1:6">
      <c r="A10131" s="96" t="s">
        <v>72</v>
      </c>
      <c r="B10131" s="86" t="s">
        <v>218</v>
      </c>
      <c r="C10131" s="86" t="s">
        <v>1092</v>
      </c>
      <c r="D10131" s="86" t="s">
        <v>1093</v>
      </c>
      <c r="F10131" s="97">
        <v>0</v>
      </c>
    </row>
    <row r="10132" spans="1:6">
      <c r="A10132" s="96" t="s">
        <v>72</v>
      </c>
      <c r="B10132" s="86" t="s">
        <v>218</v>
      </c>
      <c r="C10132" s="86" t="s">
        <v>1094</v>
      </c>
      <c r="D10132" s="86" t="s">
        <v>1095</v>
      </c>
      <c r="F10132" s="97">
        <v>0</v>
      </c>
    </row>
    <row r="10133" spans="1:6">
      <c r="A10133" s="96" t="s">
        <v>72</v>
      </c>
      <c r="B10133" s="86" t="s">
        <v>218</v>
      </c>
      <c r="C10133" s="86" t="s">
        <v>1096</v>
      </c>
      <c r="D10133" s="86" t="s">
        <v>1097</v>
      </c>
      <c r="F10133" s="97">
        <v>0</v>
      </c>
    </row>
    <row r="10134" spans="1:6">
      <c r="A10134" s="96" t="s">
        <v>72</v>
      </c>
      <c r="B10134" s="86" t="s">
        <v>218</v>
      </c>
      <c r="C10134" s="86" t="s">
        <v>1098</v>
      </c>
      <c r="D10134" s="86" t="s">
        <v>1099</v>
      </c>
      <c r="F10134" s="97">
        <v>0</v>
      </c>
    </row>
    <row r="10135" spans="1:6">
      <c r="A10135" s="96" t="s">
        <v>72</v>
      </c>
      <c r="B10135" s="86" t="s">
        <v>218</v>
      </c>
      <c r="C10135" s="86" t="s">
        <v>1100</v>
      </c>
      <c r="D10135" s="86" t="s">
        <v>1101</v>
      </c>
      <c r="F10135" s="97">
        <v>0</v>
      </c>
    </row>
    <row r="10136" spans="1:6">
      <c r="A10136" s="96" t="s">
        <v>72</v>
      </c>
      <c r="B10136" s="86" t="s">
        <v>218</v>
      </c>
      <c r="C10136" s="86" t="s">
        <v>1102</v>
      </c>
      <c r="D10136" s="86" t="s">
        <v>1103</v>
      </c>
      <c r="F10136" s="97">
        <v>0</v>
      </c>
    </row>
    <row r="10137" spans="1:6">
      <c r="A10137" s="96" t="s">
        <v>72</v>
      </c>
      <c r="B10137" s="86" t="s">
        <v>218</v>
      </c>
      <c r="C10137" s="86" t="s">
        <v>1104</v>
      </c>
      <c r="D10137" s="86" t="s">
        <v>1105</v>
      </c>
      <c r="F10137" s="97">
        <v>0</v>
      </c>
    </row>
    <row r="10138" spans="1:6">
      <c r="A10138" s="96" t="s">
        <v>72</v>
      </c>
      <c r="B10138" s="86" t="s">
        <v>218</v>
      </c>
      <c r="C10138" s="86" t="s">
        <v>1106</v>
      </c>
      <c r="D10138" s="86" t="s">
        <v>1107</v>
      </c>
      <c r="F10138" s="97">
        <v>0</v>
      </c>
    </row>
    <row r="10139" spans="1:6">
      <c r="A10139" s="96" t="s">
        <v>72</v>
      </c>
      <c r="B10139" s="86" t="s">
        <v>218</v>
      </c>
      <c r="C10139" s="86" t="s">
        <v>1108</v>
      </c>
      <c r="D10139" s="86" t="s">
        <v>1109</v>
      </c>
      <c r="F10139" s="97">
        <v>0</v>
      </c>
    </row>
    <row r="10140" spans="1:6">
      <c r="A10140" s="96" t="s">
        <v>72</v>
      </c>
      <c r="B10140" s="86" t="s">
        <v>218</v>
      </c>
      <c r="C10140" s="86" t="s">
        <v>1110</v>
      </c>
      <c r="D10140" s="86" t="s">
        <v>1111</v>
      </c>
      <c r="F10140" s="97">
        <v>0</v>
      </c>
    </row>
    <row r="10141" spans="1:6">
      <c r="A10141" s="96" t="s">
        <v>72</v>
      </c>
      <c r="B10141" s="86" t="s">
        <v>218</v>
      </c>
      <c r="C10141" s="86" t="s">
        <v>1112</v>
      </c>
      <c r="D10141" s="86" t="s">
        <v>1113</v>
      </c>
      <c r="F10141" s="97">
        <v>0</v>
      </c>
    </row>
    <row r="10142" spans="1:6">
      <c r="A10142" s="96" t="s">
        <v>72</v>
      </c>
      <c r="B10142" s="86" t="s">
        <v>218</v>
      </c>
      <c r="C10142" s="86" t="s">
        <v>1114</v>
      </c>
      <c r="D10142" s="86" t="s">
        <v>1115</v>
      </c>
      <c r="F10142" s="97">
        <v>0</v>
      </c>
    </row>
    <row r="10143" spans="1:6">
      <c r="A10143" s="96" t="s">
        <v>72</v>
      </c>
      <c r="B10143" s="86" t="s">
        <v>218</v>
      </c>
      <c r="C10143" s="86" t="s">
        <v>1116</v>
      </c>
      <c r="D10143" s="86" t="s">
        <v>1117</v>
      </c>
      <c r="F10143" s="97">
        <v>0</v>
      </c>
    </row>
    <row r="10144" spans="1:6">
      <c r="A10144" s="96" t="s">
        <v>72</v>
      </c>
      <c r="B10144" s="86" t="s">
        <v>218</v>
      </c>
      <c r="C10144" s="86" t="s">
        <v>1118</v>
      </c>
      <c r="D10144" s="86" t="s">
        <v>1119</v>
      </c>
      <c r="F10144" s="97">
        <v>0</v>
      </c>
    </row>
    <row r="10145" spans="1:6">
      <c r="A10145" s="96" t="s">
        <v>72</v>
      </c>
      <c r="B10145" s="86" t="s">
        <v>218</v>
      </c>
      <c r="C10145" s="86" t="s">
        <v>1120</v>
      </c>
      <c r="D10145" s="86" t="s">
        <v>1121</v>
      </c>
      <c r="F10145" s="97">
        <v>0</v>
      </c>
    </row>
    <row r="10146" spans="1:6">
      <c r="A10146" s="96" t="s">
        <v>72</v>
      </c>
      <c r="B10146" s="86" t="s">
        <v>218</v>
      </c>
      <c r="C10146" s="86" t="s">
        <v>1122</v>
      </c>
      <c r="D10146" s="86" t="s">
        <v>1123</v>
      </c>
      <c r="F10146" s="97">
        <v>0</v>
      </c>
    </row>
    <row r="10147" spans="1:6">
      <c r="A10147" s="96" t="s">
        <v>72</v>
      </c>
      <c r="B10147" s="86" t="s">
        <v>218</v>
      </c>
      <c r="C10147" s="86" t="s">
        <v>1124</v>
      </c>
      <c r="D10147" s="86" t="s">
        <v>1125</v>
      </c>
      <c r="F10147" s="97">
        <v>0</v>
      </c>
    </row>
    <row r="10148" spans="1:6">
      <c r="A10148" s="96" t="s">
        <v>72</v>
      </c>
      <c r="B10148" s="86" t="s">
        <v>218</v>
      </c>
      <c r="C10148" s="86" t="s">
        <v>1126</v>
      </c>
      <c r="D10148" s="86" t="s">
        <v>1127</v>
      </c>
      <c r="F10148" s="97">
        <v>0</v>
      </c>
    </row>
    <row r="10149" spans="1:6">
      <c r="A10149" s="96" t="s">
        <v>72</v>
      </c>
      <c r="B10149" s="86" t="s">
        <v>218</v>
      </c>
      <c r="C10149" s="86" t="s">
        <v>1128</v>
      </c>
      <c r="D10149" s="86" t="s">
        <v>1129</v>
      </c>
      <c r="F10149" s="97">
        <v>0</v>
      </c>
    </row>
    <row r="10150" spans="1:6">
      <c r="A10150" s="96" t="s">
        <v>72</v>
      </c>
      <c r="B10150" s="86" t="s">
        <v>218</v>
      </c>
      <c r="C10150" s="86" t="s">
        <v>1130</v>
      </c>
      <c r="D10150" s="86" t="s">
        <v>1131</v>
      </c>
      <c r="F10150" s="97">
        <v>0</v>
      </c>
    </row>
    <row r="10151" spans="1:6">
      <c r="A10151" s="96" t="s">
        <v>72</v>
      </c>
      <c r="B10151" s="86" t="s">
        <v>218</v>
      </c>
      <c r="C10151" s="86" t="s">
        <v>1132</v>
      </c>
      <c r="D10151" s="86" t="s">
        <v>1133</v>
      </c>
      <c r="F10151" s="97">
        <v>0</v>
      </c>
    </row>
    <row r="10152" spans="1:6">
      <c r="A10152" s="96" t="s">
        <v>72</v>
      </c>
      <c r="B10152" s="86" t="s">
        <v>218</v>
      </c>
      <c r="C10152" s="86" t="s">
        <v>1134</v>
      </c>
      <c r="D10152" s="86" t="s">
        <v>1135</v>
      </c>
      <c r="F10152" s="97">
        <v>0</v>
      </c>
    </row>
    <row r="10153" spans="1:6">
      <c r="A10153" s="96" t="s">
        <v>72</v>
      </c>
      <c r="B10153" s="86" t="s">
        <v>218</v>
      </c>
      <c r="C10153" s="86" t="s">
        <v>1136</v>
      </c>
      <c r="D10153" s="86" t="s">
        <v>1137</v>
      </c>
      <c r="F10153" s="97">
        <v>0</v>
      </c>
    </row>
    <row r="10154" spans="1:6">
      <c r="A10154" s="96" t="s">
        <v>72</v>
      </c>
      <c r="B10154" s="86" t="s">
        <v>218</v>
      </c>
      <c r="C10154" s="86" t="s">
        <v>1138</v>
      </c>
      <c r="D10154" s="86" t="s">
        <v>1139</v>
      </c>
      <c r="F10154" s="98">
        <v>1</v>
      </c>
    </row>
    <row r="10155" spans="1:6">
      <c r="A10155" s="96" t="s">
        <v>72</v>
      </c>
      <c r="B10155" s="86" t="s">
        <v>218</v>
      </c>
      <c r="C10155" s="86" t="s">
        <v>1140</v>
      </c>
      <c r="D10155" s="86" t="s">
        <v>1141</v>
      </c>
      <c r="F10155" s="97">
        <v>0</v>
      </c>
    </row>
    <row r="10156" spans="1:6">
      <c r="A10156" s="96" t="s">
        <v>72</v>
      </c>
      <c r="B10156" s="86" t="s">
        <v>218</v>
      </c>
      <c r="C10156" s="86" t="s">
        <v>1142</v>
      </c>
      <c r="D10156" s="86" t="s">
        <v>1143</v>
      </c>
      <c r="F10156" s="97">
        <v>0</v>
      </c>
    </row>
    <row r="10157" spans="1:6">
      <c r="A10157" s="96" t="s">
        <v>72</v>
      </c>
      <c r="B10157" s="86" t="s">
        <v>218</v>
      </c>
      <c r="C10157" s="86" t="s">
        <v>1144</v>
      </c>
      <c r="D10157" s="86" t="s">
        <v>1145</v>
      </c>
      <c r="F10157" s="97">
        <v>0</v>
      </c>
    </row>
    <row r="10158" spans="1:6">
      <c r="A10158" s="96" t="s">
        <v>72</v>
      </c>
      <c r="B10158" s="86" t="s">
        <v>218</v>
      </c>
      <c r="C10158" s="86" t="s">
        <v>1146</v>
      </c>
      <c r="D10158" s="86" t="s">
        <v>1147</v>
      </c>
      <c r="F10158" s="97">
        <v>0</v>
      </c>
    </row>
    <row r="10159" spans="1:6">
      <c r="A10159" s="96" t="s">
        <v>72</v>
      </c>
      <c r="B10159" s="86" t="s">
        <v>218</v>
      </c>
      <c r="C10159" s="86" t="s">
        <v>1148</v>
      </c>
      <c r="D10159" s="86" t="s">
        <v>1149</v>
      </c>
      <c r="F10159" s="97">
        <v>0</v>
      </c>
    </row>
    <row r="10160" spans="1:6">
      <c r="A10160" s="96" t="s">
        <v>72</v>
      </c>
      <c r="B10160" s="86" t="s">
        <v>218</v>
      </c>
      <c r="C10160" s="86" t="s">
        <v>1150</v>
      </c>
      <c r="D10160" s="86" t="s">
        <v>1151</v>
      </c>
      <c r="F10160" s="97">
        <v>0</v>
      </c>
    </row>
    <row r="10161" spans="1:6">
      <c r="A10161" s="96" t="s">
        <v>72</v>
      </c>
      <c r="B10161" s="86" t="s">
        <v>218</v>
      </c>
      <c r="C10161" s="86" t="s">
        <v>1152</v>
      </c>
      <c r="D10161" s="86" t="s">
        <v>1153</v>
      </c>
      <c r="F10161" s="97">
        <v>0</v>
      </c>
    </row>
    <row r="10162" spans="1:6">
      <c r="A10162" s="96" t="s">
        <v>72</v>
      </c>
      <c r="B10162" s="86" t="s">
        <v>218</v>
      </c>
      <c r="C10162" s="86" t="s">
        <v>1154</v>
      </c>
      <c r="D10162" s="86" t="s">
        <v>1155</v>
      </c>
      <c r="F10162" s="97">
        <v>0</v>
      </c>
    </row>
    <row r="10163" spans="1:6">
      <c r="A10163" s="96" t="s">
        <v>72</v>
      </c>
      <c r="B10163" s="86" t="s">
        <v>218</v>
      </c>
      <c r="C10163" s="86" t="s">
        <v>1156</v>
      </c>
      <c r="D10163" s="86" t="s">
        <v>1157</v>
      </c>
      <c r="F10163" s="97">
        <v>0</v>
      </c>
    </row>
    <row r="10164" spans="1:6">
      <c r="A10164" s="96" t="s">
        <v>72</v>
      </c>
      <c r="B10164" s="86" t="s">
        <v>218</v>
      </c>
      <c r="C10164" s="86" t="s">
        <v>1158</v>
      </c>
      <c r="D10164" s="86" t="s">
        <v>1159</v>
      </c>
      <c r="F10164" s="97">
        <v>0</v>
      </c>
    </row>
    <row r="10165" spans="1:6">
      <c r="A10165" s="96" t="s">
        <v>72</v>
      </c>
      <c r="B10165" s="86" t="s">
        <v>218</v>
      </c>
      <c r="C10165" s="86" t="s">
        <v>1160</v>
      </c>
      <c r="D10165" s="86" t="s">
        <v>1161</v>
      </c>
      <c r="F10165" s="97">
        <v>0</v>
      </c>
    </row>
    <row r="10166" spans="1:6">
      <c r="A10166" s="96" t="s">
        <v>72</v>
      </c>
      <c r="B10166" s="86" t="s">
        <v>218</v>
      </c>
      <c r="C10166" s="86" t="s">
        <v>1162</v>
      </c>
      <c r="D10166" s="86" t="s">
        <v>1163</v>
      </c>
      <c r="F10166" s="97">
        <v>0</v>
      </c>
    </row>
    <row r="10167" spans="1:6">
      <c r="A10167" s="96" t="s">
        <v>72</v>
      </c>
      <c r="B10167" s="86" t="s">
        <v>218</v>
      </c>
      <c r="C10167" s="86" t="s">
        <v>1164</v>
      </c>
      <c r="D10167" s="86" t="s">
        <v>1165</v>
      </c>
      <c r="F10167" s="97">
        <v>0</v>
      </c>
    </row>
    <row r="10168" spans="1:6">
      <c r="A10168" s="96" t="s">
        <v>72</v>
      </c>
      <c r="B10168" s="86" t="s">
        <v>218</v>
      </c>
      <c r="C10168" s="86" t="s">
        <v>1166</v>
      </c>
      <c r="D10168" s="86" t="s">
        <v>1167</v>
      </c>
      <c r="F10168" s="97">
        <v>0</v>
      </c>
    </row>
    <row r="10169" spans="1:6">
      <c r="A10169" s="96" t="s">
        <v>72</v>
      </c>
      <c r="B10169" s="86" t="s">
        <v>218</v>
      </c>
      <c r="C10169" s="86" t="s">
        <v>1168</v>
      </c>
      <c r="D10169" s="86" t="s">
        <v>2218</v>
      </c>
      <c r="F10169" s="97">
        <v>0</v>
      </c>
    </row>
    <row r="10170" spans="1:6">
      <c r="A10170" s="96" t="s">
        <v>72</v>
      </c>
      <c r="B10170" s="86" t="s">
        <v>218</v>
      </c>
      <c r="C10170" s="86" t="s">
        <v>1170</v>
      </c>
      <c r="D10170" s="86" t="s">
        <v>1171</v>
      </c>
      <c r="F10170" s="97">
        <v>0</v>
      </c>
    </row>
    <row r="10171" spans="1:6">
      <c r="A10171" s="96" t="s">
        <v>72</v>
      </c>
      <c r="B10171" s="86" t="s">
        <v>218</v>
      </c>
      <c r="C10171" s="86" t="s">
        <v>1172</v>
      </c>
      <c r="D10171" s="86" t="s">
        <v>1173</v>
      </c>
      <c r="F10171" s="97">
        <v>0</v>
      </c>
    </row>
    <row r="10172" spans="1:6">
      <c r="A10172" s="96" t="s">
        <v>72</v>
      </c>
      <c r="B10172" s="86" t="s">
        <v>218</v>
      </c>
      <c r="C10172" s="86" t="s">
        <v>1174</v>
      </c>
      <c r="D10172" s="86" t="s">
        <v>1175</v>
      </c>
      <c r="F10172" s="97">
        <v>0</v>
      </c>
    </row>
    <row r="10173" spans="1:6">
      <c r="A10173" s="96" t="s">
        <v>72</v>
      </c>
      <c r="B10173" s="86" t="s">
        <v>218</v>
      </c>
      <c r="C10173" s="86" t="s">
        <v>1176</v>
      </c>
      <c r="D10173" s="86" t="s">
        <v>1177</v>
      </c>
      <c r="F10173" s="97">
        <v>0</v>
      </c>
    </row>
    <row r="10174" spans="1:6">
      <c r="A10174" s="96" t="s">
        <v>72</v>
      </c>
      <c r="B10174" s="86" t="s">
        <v>218</v>
      </c>
      <c r="C10174" s="86" t="s">
        <v>1178</v>
      </c>
      <c r="D10174" s="86" t="s">
        <v>1179</v>
      </c>
      <c r="F10174" s="97">
        <v>0</v>
      </c>
    </row>
    <row r="10175" spans="1:6">
      <c r="A10175" s="96" t="s">
        <v>72</v>
      </c>
      <c r="B10175" s="86" t="s">
        <v>218</v>
      </c>
      <c r="C10175" s="86" t="s">
        <v>1180</v>
      </c>
      <c r="D10175" s="86" t="s">
        <v>1181</v>
      </c>
      <c r="F10175" s="97">
        <v>0</v>
      </c>
    </row>
    <row r="10176" spans="1:6">
      <c r="A10176" s="96" t="s">
        <v>72</v>
      </c>
      <c r="B10176" s="86" t="s">
        <v>218</v>
      </c>
      <c r="C10176" s="86" t="s">
        <v>1182</v>
      </c>
      <c r="D10176" s="86" t="s">
        <v>1183</v>
      </c>
      <c r="F10176" s="97">
        <v>0</v>
      </c>
    </row>
    <row r="10177" spans="1:6">
      <c r="A10177" s="96" t="s">
        <v>72</v>
      </c>
      <c r="B10177" s="86" t="s">
        <v>218</v>
      </c>
      <c r="C10177" s="86" t="s">
        <v>1184</v>
      </c>
      <c r="D10177" s="86" t="s">
        <v>1185</v>
      </c>
      <c r="F10177" s="97">
        <v>0</v>
      </c>
    </row>
    <row r="10178" spans="1:6">
      <c r="A10178" s="96" t="s">
        <v>72</v>
      </c>
      <c r="B10178" s="86" t="s">
        <v>218</v>
      </c>
      <c r="C10178" s="86" t="s">
        <v>1186</v>
      </c>
      <c r="D10178" s="86" t="s">
        <v>1187</v>
      </c>
      <c r="F10178" s="97">
        <v>0</v>
      </c>
    </row>
    <row r="10179" spans="1:6">
      <c r="A10179" s="96" t="s">
        <v>72</v>
      </c>
      <c r="B10179" s="86" t="s">
        <v>218</v>
      </c>
      <c r="C10179" s="86" t="s">
        <v>1188</v>
      </c>
      <c r="D10179" s="86" t="s">
        <v>1189</v>
      </c>
      <c r="F10179" s="97">
        <v>0</v>
      </c>
    </row>
    <row r="10180" spans="1:6">
      <c r="A10180" s="96" t="s">
        <v>72</v>
      </c>
      <c r="B10180" s="86" t="s">
        <v>218</v>
      </c>
      <c r="C10180" s="86" t="s">
        <v>1190</v>
      </c>
      <c r="D10180" s="86" t="s">
        <v>1191</v>
      </c>
      <c r="F10180" s="97">
        <v>0</v>
      </c>
    </row>
    <row r="10181" spans="1:6">
      <c r="A10181" s="96" t="s">
        <v>72</v>
      </c>
      <c r="B10181" s="86" t="s">
        <v>218</v>
      </c>
      <c r="C10181" s="86" t="s">
        <v>1192</v>
      </c>
      <c r="D10181" s="86" t="s">
        <v>1193</v>
      </c>
      <c r="F10181" s="97">
        <v>0</v>
      </c>
    </row>
    <row r="10182" spans="1:6">
      <c r="A10182" s="96" t="s">
        <v>72</v>
      </c>
      <c r="B10182" s="86" t="s">
        <v>218</v>
      </c>
      <c r="C10182" s="86" t="s">
        <v>1194</v>
      </c>
      <c r="D10182" s="86" t="s">
        <v>1195</v>
      </c>
      <c r="F10182" s="97">
        <v>0</v>
      </c>
    </row>
    <row r="10183" spans="1:6">
      <c r="A10183" s="96" t="s">
        <v>72</v>
      </c>
      <c r="B10183" s="86" t="s">
        <v>218</v>
      </c>
      <c r="C10183" s="86" t="s">
        <v>1196</v>
      </c>
      <c r="D10183" s="86" t="s">
        <v>1197</v>
      </c>
      <c r="F10183" s="97">
        <v>0</v>
      </c>
    </row>
    <row r="10184" spans="1:6">
      <c r="A10184" s="96" t="s">
        <v>72</v>
      </c>
      <c r="B10184" s="86" t="s">
        <v>218</v>
      </c>
      <c r="C10184" s="86" t="s">
        <v>1198</v>
      </c>
      <c r="D10184" s="86" t="s">
        <v>1199</v>
      </c>
      <c r="F10184" s="97">
        <v>0</v>
      </c>
    </row>
    <row r="10185" spans="1:6">
      <c r="A10185" s="96" t="s">
        <v>72</v>
      </c>
      <c r="B10185" s="86" t="s">
        <v>218</v>
      </c>
      <c r="C10185" s="86" t="s">
        <v>1200</v>
      </c>
      <c r="D10185" s="86" t="s">
        <v>1201</v>
      </c>
      <c r="F10185" s="97">
        <v>0</v>
      </c>
    </row>
    <row r="10186" spans="1:6">
      <c r="A10186" s="96" t="s">
        <v>72</v>
      </c>
      <c r="B10186" s="86" t="s">
        <v>218</v>
      </c>
      <c r="C10186" s="86" t="s">
        <v>1202</v>
      </c>
      <c r="D10186" s="86" t="s">
        <v>1203</v>
      </c>
      <c r="F10186" s="97">
        <v>0</v>
      </c>
    </row>
    <row r="10187" spans="1:6">
      <c r="A10187" s="96" t="s">
        <v>72</v>
      </c>
      <c r="B10187" s="86" t="s">
        <v>218</v>
      </c>
      <c r="C10187" s="86" t="s">
        <v>1204</v>
      </c>
      <c r="D10187" s="86" t="s">
        <v>1205</v>
      </c>
      <c r="F10187" s="97">
        <v>0</v>
      </c>
    </row>
    <row r="10188" spans="1:6">
      <c r="A10188" s="96" t="s">
        <v>72</v>
      </c>
      <c r="B10188" s="86" t="s">
        <v>218</v>
      </c>
      <c r="C10188" s="86" t="s">
        <v>1206</v>
      </c>
      <c r="D10188" s="86" t="s">
        <v>1207</v>
      </c>
      <c r="F10188" s="97">
        <v>0</v>
      </c>
    </row>
    <row r="10189" spans="1:6">
      <c r="A10189" s="96" t="s">
        <v>72</v>
      </c>
      <c r="B10189" s="86" t="s">
        <v>218</v>
      </c>
      <c r="C10189" s="86" t="s">
        <v>1208</v>
      </c>
      <c r="D10189" s="86" t="s">
        <v>1209</v>
      </c>
      <c r="F10189" s="97">
        <v>0</v>
      </c>
    </row>
    <row r="10190" spans="1:6">
      <c r="A10190" s="96" t="s">
        <v>72</v>
      </c>
      <c r="B10190" s="86" t="s">
        <v>218</v>
      </c>
      <c r="C10190" s="86" t="s">
        <v>1210</v>
      </c>
      <c r="D10190" s="86" t="s">
        <v>1211</v>
      </c>
      <c r="F10190" s="97">
        <v>0</v>
      </c>
    </row>
    <row r="10191" spans="1:6">
      <c r="A10191" s="96" t="s">
        <v>72</v>
      </c>
      <c r="B10191" s="86" t="s">
        <v>218</v>
      </c>
      <c r="C10191" s="86" t="s">
        <v>1212</v>
      </c>
      <c r="D10191" s="86" t="s">
        <v>1213</v>
      </c>
      <c r="F10191" s="97">
        <v>0</v>
      </c>
    </row>
    <row r="10192" spans="1:6">
      <c r="A10192" s="96" t="s">
        <v>72</v>
      </c>
      <c r="B10192" s="86" t="s">
        <v>218</v>
      </c>
      <c r="C10192" s="86" t="s">
        <v>1214</v>
      </c>
      <c r="D10192" s="86" t="s">
        <v>1215</v>
      </c>
      <c r="F10192" s="97">
        <v>0</v>
      </c>
    </row>
    <row r="10193" spans="1:6">
      <c r="A10193" s="96" t="s">
        <v>72</v>
      </c>
      <c r="B10193" s="86" t="s">
        <v>218</v>
      </c>
      <c r="C10193" s="86" t="s">
        <v>1216</v>
      </c>
      <c r="D10193" s="86" t="s">
        <v>1217</v>
      </c>
      <c r="F10193" s="97">
        <v>0</v>
      </c>
    </row>
    <row r="10194" spans="1:6">
      <c r="A10194" s="96" t="s">
        <v>72</v>
      </c>
      <c r="B10194" s="86" t="s">
        <v>218</v>
      </c>
      <c r="C10194" s="86" t="s">
        <v>1218</v>
      </c>
      <c r="D10194" s="86" t="s">
        <v>1219</v>
      </c>
      <c r="F10194" s="97">
        <v>0</v>
      </c>
    </row>
    <row r="10195" spans="1:6">
      <c r="A10195" s="96" t="s">
        <v>72</v>
      </c>
      <c r="B10195" s="86" t="s">
        <v>218</v>
      </c>
      <c r="C10195" s="92" t="s">
        <v>1220</v>
      </c>
      <c r="D10195" s="86" t="s">
        <v>1221</v>
      </c>
      <c r="F10195" s="97">
        <v>0</v>
      </c>
    </row>
    <row r="10196" spans="1:6">
      <c r="A10196" s="96" t="s">
        <v>72</v>
      </c>
      <c r="B10196" s="86" t="s">
        <v>218</v>
      </c>
      <c r="C10196" s="86" t="s">
        <v>1222</v>
      </c>
      <c r="D10196" s="86" t="s">
        <v>1223</v>
      </c>
      <c r="F10196" s="97">
        <v>0</v>
      </c>
    </row>
    <row r="10197" spans="1:6">
      <c r="A10197" s="96" t="s">
        <v>72</v>
      </c>
      <c r="B10197" s="86" t="s">
        <v>218</v>
      </c>
      <c r="C10197" s="86" t="s">
        <v>1224</v>
      </c>
      <c r="D10197" s="86" t="s">
        <v>1225</v>
      </c>
      <c r="F10197" s="97">
        <v>0</v>
      </c>
    </row>
    <row r="10198" spans="1:6">
      <c r="A10198" s="96" t="s">
        <v>72</v>
      </c>
      <c r="B10198" s="86" t="s">
        <v>218</v>
      </c>
      <c r="C10198" s="86" t="s">
        <v>1226</v>
      </c>
      <c r="D10198" s="86" t="s">
        <v>1227</v>
      </c>
      <c r="F10198" s="97">
        <v>0</v>
      </c>
    </row>
    <row r="10199" spans="1:6">
      <c r="A10199" s="96" t="s">
        <v>72</v>
      </c>
      <c r="B10199" s="86" t="s">
        <v>218</v>
      </c>
      <c r="C10199" s="86" t="s">
        <v>1228</v>
      </c>
      <c r="D10199" s="86" t="s">
        <v>1229</v>
      </c>
      <c r="F10199" s="97">
        <v>0</v>
      </c>
    </row>
    <row r="10200" spans="1:6">
      <c r="A10200" s="96" t="s">
        <v>72</v>
      </c>
      <c r="B10200" s="86" t="s">
        <v>218</v>
      </c>
      <c r="C10200" s="86" t="s">
        <v>1230</v>
      </c>
      <c r="D10200" s="86" t="s">
        <v>1231</v>
      </c>
      <c r="F10200" s="97">
        <v>0</v>
      </c>
    </row>
    <row r="10201" spans="1:6">
      <c r="A10201" s="96" t="s">
        <v>72</v>
      </c>
      <c r="B10201" s="86" t="s">
        <v>218</v>
      </c>
      <c r="C10201" s="86" t="s">
        <v>1232</v>
      </c>
      <c r="D10201" s="86" t="s">
        <v>1233</v>
      </c>
      <c r="F10201" s="97">
        <v>0</v>
      </c>
    </row>
    <row r="10202" spans="1:6">
      <c r="A10202" s="96" t="s">
        <v>72</v>
      </c>
      <c r="B10202" s="86" t="s">
        <v>218</v>
      </c>
      <c r="C10202" s="86" t="s">
        <v>1234</v>
      </c>
      <c r="D10202" s="86" t="s">
        <v>1235</v>
      </c>
      <c r="F10202" s="97">
        <v>0</v>
      </c>
    </row>
    <row r="10203" spans="1:6">
      <c r="A10203" s="96" t="s">
        <v>72</v>
      </c>
      <c r="B10203" s="86" t="s">
        <v>218</v>
      </c>
      <c r="C10203" s="86" t="s">
        <v>1236</v>
      </c>
      <c r="D10203" s="86" t="s">
        <v>1237</v>
      </c>
      <c r="F10203" s="97">
        <v>0</v>
      </c>
    </row>
    <row r="10204" spans="1:6">
      <c r="A10204" s="96" t="s">
        <v>72</v>
      </c>
      <c r="B10204" s="86" t="s">
        <v>218</v>
      </c>
      <c r="C10204" s="87" t="s">
        <v>1238</v>
      </c>
      <c r="D10204" s="87" t="s">
        <v>2219</v>
      </c>
      <c r="F10204" s="97">
        <v>0</v>
      </c>
    </row>
    <row r="10205" spans="1:6">
      <c r="A10205" s="96" t="s">
        <v>72</v>
      </c>
      <c r="B10205" s="86" t="s">
        <v>218</v>
      </c>
      <c r="C10205" s="86" t="s">
        <v>1240</v>
      </c>
      <c r="D10205" s="86" t="s">
        <v>1241</v>
      </c>
      <c r="F10205" s="97">
        <v>0</v>
      </c>
    </row>
    <row r="10206" spans="1:6">
      <c r="A10206" s="96" t="s">
        <v>72</v>
      </c>
      <c r="B10206" s="86" t="s">
        <v>218</v>
      </c>
      <c r="C10206" s="86" t="s">
        <v>1242</v>
      </c>
      <c r="D10206" s="86" t="s">
        <v>1243</v>
      </c>
      <c r="F10206" s="97">
        <v>0</v>
      </c>
    </row>
    <row r="10207" spans="1:6">
      <c r="A10207" s="96" t="s">
        <v>72</v>
      </c>
      <c r="B10207" s="86" t="s">
        <v>218</v>
      </c>
      <c r="C10207" s="86" t="s">
        <v>1244</v>
      </c>
      <c r="D10207" s="86" t="s">
        <v>1245</v>
      </c>
      <c r="F10207" s="98">
        <v>1</v>
      </c>
    </row>
    <row r="10208" spans="1:6">
      <c r="A10208" s="96" t="s">
        <v>72</v>
      </c>
      <c r="B10208" s="86" t="s">
        <v>218</v>
      </c>
      <c r="C10208" s="93" t="s">
        <v>1246</v>
      </c>
      <c r="D10208" s="93" t="s">
        <v>1247</v>
      </c>
      <c r="F10208" s="97">
        <v>0</v>
      </c>
    </row>
    <row r="10209" spans="1:6">
      <c r="A10209" s="96" t="s">
        <v>72</v>
      </c>
      <c r="B10209" s="86" t="s">
        <v>218</v>
      </c>
      <c r="C10209" s="86" t="s">
        <v>1248</v>
      </c>
      <c r="D10209" s="86" t="s">
        <v>1249</v>
      </c>
      <c r="F10209" s="97">
        <v>0</v>
      </c>
    </row>
    <row r="10210" spans="1:6">
      <c r="A10210" s="96" t="s">
        <v>72</v>
      </c>
      <c r="B10210" s="86" t="s">
        <v>218</v>
      </c>
      <c r="C10210" s="86" t="s">
        <v>1250</v>
      </c>
      <c r="D10210" s="86" t="s">
        <v>1251</v>
      </c>
      <c r="F10210" s="97">
        <v>0</v>
      </c>
    </row>
    <row r="10211" spans="1:6">
      <c r="A10211" s="96" t="s">
        <v>72</v>
      </c>
      <c r="B10211" s="86" t="s">
        <v>218</v>
      </c>
      <c r="C10211" s="86" t="s">
        <v>1252</v>
      </c>
      <c r="D10211" s="86" t="s">
        <v>1253</v>
      </c>
      <c r="F10211" s="97">
        <v>0</v>
      </c>
    </row>
    <row r="10212" spans="1:6">
      <c r="A10212" s="96" t="s">
        <v>72</v>
      </c>
      <c r="B10212" s="86" t="s">
        <v>218</v>
      </c>
      <c r="C10212" s="86" t="s">
        <v>1254</v>
      </c>
      <c r="D10212" s="86" t="s">
        <v>1255</v>
      </c>
      <c r="F10212" s="97">
        <v>0</v>
      </c>
    </row>
    <row r="10213" spans="1:6">
      <c r="A10213" s="96" t="s">
        <v>72</v>
      </c>
      <c r="B10213" s="86" t="s">
        <v>218</v>
      </c>
      <c r="C10213" s="86" t="s">
        <v>1256</v>
      </c>
      <c r="D10213" s="86" t="s">
        <v>1257</v>
      </c>
      <c r="F10213" s="97">
        <v>0</v>
      </c>
    </row>
    <row r="10214" spans="1:6">
      <c r="A10214" s="96" t="s">
        <v>72</v>
      </c>
      <c r="B10214" s="86" t="s">
        <v>218</v>
      </c>
      <c r="C10214" s="86" t="s">
        <v>1258</v>
      </c>
      <c r="D10214" s="86" t="s">
        <v>1259</v>
      </c>
      <c r="F10214" s="97">
        <v>0</v>
      </c>
    </row>
    <row r="10215" spans="1:6">
      <c r="A10215" s="96" t="s">
        <v>72</v>
      </c>
      <c r="B10215" s="86" t="s">
        <v>218</v>
      </c>
      <c r="C10215" s="86" t="s">
        <v>1260</v>
      </c>
      <c r="D10215" s="86" t="s">
        <v>1261</v>
      </c>
      <c r="F10215" s="97">
        <v>0</v>
      </c>
    </row>
    <row r="10216" spans="1:6">
      <c r="A10216" s="96" t="s">
        <v>72</v>
      </c>
      <c r="B10216" s="86" t="s">
        <v>218</v>
      </c>
      <c r="C10216" s="86" t="s">
        <v>1262</v>
      </c>
      <c r="D10216" s="86" t="s">
        <v>1263</v>
      </c>
      <c r="F10216" s="97">
        <v>0</v>
      </c>
    </row>
    <row r="10217" spans="1:6">
      <c r="A10217" s="96" t="s">
        <v>72</v>
      </c>
      <c r="B10217" s="86" t="s">
        <v>218</v>
      </c>
      <c r="C10217" s="86" t="s">
        <v>1264</v>
      </c>
      <c r="D10217" s="86" t="s">
        <v>1265</v>
      </c>
      <c r="F10217" s="97">
        <v>0</v>
      </c>
    </row>
    <row r="10218" spans="1:6">
      <c r="A10218" s="96" t="s">
        <v>72</v>
      </c>
      <c r="B10218" s="86" t="s">
        <v>218</v>
      </c>
      <c r="C10218" s="86" t="s">
        <v>1266</v>
      </c>
      <c r="D10218" s="86" t="s">
        <v>1267</v>
      </c>
      <c r="F10218" s="97">
        <v>0</v>
      </c>
    </row>
    <row r="10219" spans="1:6">
      <c r="A10219" s="96" t="s">
        <v>72</v>
      </c>
      <c r="B10219" s="86" t="s">
        <v>218</v>
      </c>
      <c r="C10219" s="86" t="s">
        <v>1268</v>
      </c>
      <c r="D10219" s="86" t="s">
        <v>1269</v>
      </c>
      <c r="F10219" s="97">
        <v>0</v>
      </c>
    </row>
    <row r="10220" spans="1:6">
      <c r="A10220" s="96" t="s">
        <v>72</v>
      </c>
      <c r="B10220" s="86" t="s">
        <v>218</v>
      </c>
      <c r="C10220" s="86" t="s">
        <v>1270</v>
      </c>
      <c r="D10220" s="86" t="s">
        <v>1271</v>
      </c>
      <c r="F10220" s="97">
        <v>0</v>
      </c>
    </row>
    <row r="10221" spans="1:6">
      <c r="A10221" s="96" t="s">
        <v>72</v>
      </c>
      <c r="B10221" s="86" t="s">
        <v>218</v>
      </c>
      <c r="C10221" s="86" t="s">
        <v>1272</v>
      </c>
      <c r="D10221" s="86" t="s">
        <v>1273</v>
      </c>
      <c r="F10221" s="97">
        <v>0</v>
      </c>
    </row>
    <row r="10222" spans="1:6">
      <c r="A10222" s="96" t="s">
        <v>72</v>
      </c>
      <c r="B10222" s="86" t="s">
        <v>218</v>
      </c>
      <c r="C10222" s="86" t="s">
        <v>1274</v>
      </c>
      <c r="D10222" s="86" t="s">
        <v>1275</v>
      </c>
      <c r="F10222" s="97">
        <v>0</v>
      </c>
    </row>
    <row r="10223" spans="1:6">
      <c r="A10223" s="96" t="s">
        <v>72</v>
      </c>
      <c r="B10223" s="86" t="s">
        <v>218</v>
      </c>
      <c r="C10223" s="86" t="s">
        <v>1276</v>
      </c>
      <c r="D10223" s="86" t="s">
        <v>1277</v>
      </c>
      <c r="F10223" s="97">
        <v>0</v>
      </c>
    </row>
    <row r="10224" spans="1:6">
      <c r="A10224" s="96" t="s">
        <v>72</v>
      </c>
      <c r="B10224" s="86" t="s">
        <v>218</v>
      </c>
      <c r="C10224" s="86" t="s">
        <v>1278</v>
      </c>
      <c r="D10224" s="86" t="s">
        <v>1279</v>
      </c>
      <c r="F10224" s="97">
        <v>0</v>
      </c>
    </row>
    <row r="10225" spans="1:6">
      <c r="A10225" s="96" t="s">
        <v>72</v>
      </c>
      <c r="B10225" s="86" t="s">
        <v>218</v>
      </c>
      <c r="C10225" s="86" t="s">
        <v>1280</v>
      </c>
      <c r="D10225" s="86" t="s">
        <v>1281</v>
      </c>
      <c r="F10225" s="97">
        <v>0</v>
      </c>
    </row>
    <row r="10226" spans="1:6">
      <c r="A10226" s="96" t="s">
        <v>72</v>
      </c>
      <c r="B10226" s="86" t="s">
        <v>218</v>
      </c>
      <c r="C10226" s="86" t="s">
        <v>1282</v>
      </c>
      <c r="D10226" s="86" t="s">
        <v>1283</v>
      </c>
      <c r="F10226" s="97">
        <v>0</v>
      </c>
    </row>
    <row r="10227" spans="1:6">
      <c r="A10227" s="96" t="s">
        <v>72</v>
      </c>
      <c r="B10227" s="86" t="s">
        <v>218</v>
      </c>
      <c r="C10227" s="86" t="s">
        <v>1284</v>
      </c>
      <c r="D10227" s="86" t="s">
        <v>1285</v>
      </c>
      <c r="F10227" s="97">
        <v>0</v>
      </c>
    </row>
    <row r="10228" spans="1:6">
      <c r="A10228" s="96" t="s">
        <v>72</v>
      </c>
      <c r="B10228" s="86" t="s">
        <v>218</v>
      </c>
      <c r="C10228" s="86" t="s">
        <v>1286</v>
      </c>
      <c r="D10228" s="86" t="s">
        <v>1287</v>
      </c>
      <c r="F10228" s="97">
        <v>0</v>
      </c>
    </row>
    <row r="10229" spans="1:6">
      <c r="A10229" s="96" t="s">
        <v>72</v>
      </c>
      <c r="B10229" s="86" t="s">
        <v>218</v>
      </c>
      <c r="C10229" s="86" t="s">
        <v>1288</v>
      </c>
      <c r="D10229" s="86" t="s">
        <v>1289</v>
      </c>
      <c r="F10229" s="97">
        <v>0</v>
      </c>
    </row>
    <row r="10230" spans="1:6">
      <c r="A10230" s="96" t="s">
        <v>72</v>
      </c>
      <c r="B10230" s="86" t="s">
        <v>218</v>
      </c>
      <c r="C10230" s="86" t="s">
        <v>1290</v>
      </c>
      <c r="D10230" s="86" t="s">
        <v>1291</v>
      </c>
      <c r="F10230" s="97">
        <v>0</v>
      </c>
    </row>
    <row r="10231" spans="1:6">
      <c r="A10231" s="96" t="s">
        <v>72</v>
      </c>
      <c r="B10231" s="86" t="s">
        <v>218</v>
      </c>
      <c r="C10231" s="86" t="s">
        <v>1292</v>
      </c>
      <c r="D10231" s="86" t="s">
        <v>1293</v>
      </c>
      <c r="F10231" s="97">
        <v>0</v>
      </c>
    </row>
    <row r="10232" spans="1:6">
      <c r="A10232" s="96" t="s">
        <v>72</v>
      </c>
      <c r="B10232" s="86" t="s">
        <v>218</v>
      </c>
      <c r="C10232" s="86" t="s">
        <v>1294</v>
      </c>
      <c r="D10232" s="86" t="s">
        <v>1295</v>
      </c>
      <c r="F10232" s="97">
        <v>0</v>
      </c>
    </row>
    <row r="10233" spans="1:6">
      <c r="A10233" s="96" t="s">
        <v>72</v>
      </c>
      <c r="B10233" s="86" t="s">
        <v>218</v>
      </c>
      <c r="C10233" s="86" t="s">
        <v>1296</v>
      </c>
      <c r="D10233" s="86" t="s">
        <v>1297</v>
      </c>
      <c r="F10233" s="97">
        <v>0</v>
      </c>
    </row>
    <row r="10234" spans="1:6">
      <c r="A10234" s="96" t="s">
        <v>72</v>
      </c>
      <c r="B10234" s="86" t="s">
        <v>218</v>
      </c>
      <c r="C10234" s="86" t="s">
        <v>1298</v>
      </c>
      <c r="D10234" s="86" t="s">
        <v>1299</v>
      </c>
      <c r="F10234" s="97">
        <v>0</v>
      </c>
    </row>
    <row r="10235" spans="1:6">
      <c r="A10235" s="96" t="s">
        <v>72</v>
      </c>
      <c r="B10235" s="86" t="s">
        <v>218</v>
      </c>
      <c r="C10235" s="86" t="s">
        <v>1300</v>
      </c>
      <c r="D10235" s="86" t="s">
        <v>1301</v>
      </c>
      <c r="F10235" s="97">
        <v>0</v>
      </c>
    </row>
    <row r="10236" spans="1:6">
      <c r="A10236" s="96" t="s">
        <v>72</v>
      </c>
      <c r="B10236" s="86" t="s">
        <v>218</v>
      </c>
      <c r="C10236" s="86" t="s">
        <v>1302</v>
      </c>
      <c r="D10236" s="86" t="s">
        <v>1303</v>
      </c>
      <c r="F10236" s="97">
        <v>0</v>
      </c>
    </row>
    <row r="10237" spans="1:6">
      <c r="A10237" s="96" t="s">
        <v>72</v>
      </c>
      <c r="B10237" s="86" t="s">
        <v>218</v>
      </c>
      <c r="C10237" s="86" t="s">
        <v>1304</v>
      </c>
      <c r="D10237" s="86" t="s">
        <v>1305</v>
      </c>
      <c r="F10237" s="97">
        <v>0</v>
      </c>
    </row>
    <row r="10238" spans="1:6">
      <c r="A10238" s="96" t="s">
        <v>72</v>
      </c>
      <c r="B10238" s="86" t="s">
        <v>218</v>
      </c>
      <c r="C10238" s="86" t="s">
        <v>1306</v>
      </c>
      <c r="D10238" s="86" t="s">
        <v>1307</v>
      </c>
      <c r="F10238" s="97">
        <v>0</v>
      </c>
    </row>
    <row r="10239" spans="1:6">
      <c r="A10239" s="96" t="s">
        <v>72</v>
      </c>
      <c r="B10239" s="86" t="s">
        <v>218</v>
      </c>
      <c r="C10239" s="86" t="s">
        <v>1308</v>
      </c>
      <c r="D10239" s="86" t="s">
        <v>1309</v>
      </c>
      <c r="F10239" s="97">
        <v>0</v>
      </c>
    </row>
    <row r="10240" spans="1:6">
      <c r="A10240" s="96" t="s">
        <v>72</v>
      </c>
      <c r="B10240" s="86" t="s">
        <v>218</v>
      </c>
      <c r="C10240" s="86" t="s">
        <v>1310</v>
      </c>
      <c r="D10240" s="86" t="s">
        <v>1311</v>
      </c>
      <c r="F10240" s="97">
        <v>0</v>
      </c>
    </row>
    <row r="10241" spans="1:6">
      <c r="A10241" s="96" t="s">
        <v>72</v>
      </c>
      <c r="B10241" s="86" t="s">
        <v>218</v>
      </c>
      <c r="C10241" s="86" t="s">
        <v>1312</v>
      </c>
      <c r="D10241" s="86" t="s">
        <v>1313</v>
      </c>
      <c r="F10241" s="97">
        <v>0</v>
      </c>
    </row>
    <row r="10242" spans="1:6">
      <c r="A10242" s="96" t="s">
        <v>72</v>
      </c>
      <c r="B10242" s="86" t="s">
        <v>218</v>
      </c>
      <c r="C10242" s="86" t="s">
        <v>1314</v>
      </c>
      <c r="D10242" s="86" t="s">
        <v>1315</v>
      </c>
      <c r="F10242" s="97">
        <v>0</v>
      </c>
    </row>
    <row r="10243" spans="1:6">
      <c r="A10243" s="96" t="s">
        <v>72</v>
      </c>
      <c r="B10243" s="86" t="s">
        <v>218</v>
      </c>
      <c r="C10243" s="86" t="s">
        <v>1316</v>
      </c>
      <c r="D10243" s="86" t="s">
        <v>1317</v>
      </c>
      <c r="F10243" s="97">
        <v>0</v>
      </c>
    </row>
    <row r="10244" spans="1:6">
      <c r="A10244" s="96" t="s">
        <v>72</v>
      </c>
      <c r="B10244" s="86" t="s">
        <v>218</v>
      </c>
      <c r="C10244" s="86" t="s">
        <v>1318</v>
      </c>
      <c r="D10244" s="86" t="s">
        <v>1319</v>
      </c>
      <c r="F10244" s="97">
        <v>0</v>
      </c>
    </row>
    <row r="10245" spans="1:6">
      <c r="A10245" s="96" t="s">
        <v>72</v>
      </c>
      <c r="B10245" s="86" t="s">
        <v>218</v>
      </c>
      <c r="C10245" s="86" t="s">
        <v>1320</v>
      </c>
      <c r="D10245" s="86" t="s">
        <v>1321</v>
      </c>
      <c r="F10245" s="97">
        <v>0</v>
      </c>
    </row>
    <row r="10246" spans="1:6">
      <c r="A10246" s="96" t="s">
        <v>72</v>
      </c>
      <c r="B10246" s="86" t="s">
        <v>218</v>
      </c>
      <c r="C10246" s="86" t="s">
        <v>1322</v>
      </c>
      <c r="D10246" s="86" t="s">
        <v>1323</v>
      </c>
      <c r="F10246" s="97">
        <v>0</v>
      </c>
    </row>
    <row r="10247" spans="1:6">
      <c r="A10247" s="96" t="s">
        <v>72</v>
      </c>
      <c r="B10247" s="86" t="s">
        <v>218</v>
      </c>
      <c r="C10247" s="86" t="s">
        <v>1324</v>
      </c>
      <c r="D10247" s="86" t="s">
        <v>1325</v>
      </c>
      <c r="F10247" s="97">
        <v>0</v>
      </c>
    </row>
    <row r="10248" spans="1:6">
      <c r="A10248" s="96" t="s">
        <v>72</v>
      </c>
      <c r="B10248" s="86" t="s">
        <v>218</v>
      </c>
      <c r="C10248" s="86" t="s">
        <v>1326</v>
      </c>
      <c r="D10248" s="86" t="s">
        <v>1327</v>
      </c>
      <c r="F10248" s="97">
        <v>0</v>
      </c>
    </row>
    <row r="10249" spans="1:6">
      <c r="A10249" s="96" t="s">
        <v>72</v>
      </c>
      <c r="B10249" s="86" t="s">
        <v>218</v>
      </c>
      <c r="C10249" s="86" t="s">
        <v>1328</v>
      </c>
      <c r="D10249" s="86" t="s">
        <v>1329</v>
      </c>
      <c r="F10249" s="97">
        <v>0</v>
      </c>
    </row>
    <row r="10250" spans="1:6">
      <c r="A10250" s="96" t="s">
        <v>72</v>
      </c>
      <c r="B10250" s="86" t="s">
        <v>218</v>
      </c>
      <c r="C10250" s="86" t="s">
        <v>1330</v>
      </c>
      <c r="D10250" s="86" t="s">
        <v>1331</v>
      </c>
      <c r="F10250" s="97">
        <v>0</v>
      </c>
    </row>
    <row r="10251" spans="1:6">
      <c r="A10251" s="96" t="s">
        <v>72</v>
      </c>
      <c r="B10251" s="86" t="s">
        <v>218</v>
      </c>
      <c r="C10251" s="86" t="s">
        <v>1332</v>
      </c>
      <c r="D10251" s="86" t="s">
        <v>1333</v>
      </c>
      <c r="F10251" s="97">
        <v>0</v>
      </c>
    </row>
    <row r="10252" spans="1:6">
      <c r="A10252" s="96" t="s">
        <v>72</v>
      </c>
      <c r="B10252" s="86" t="s">
        <v>218</v>
      </c>
      <c r="C10252" s="86" t="s">
        <v>1334</v>
      </c>
      <c r="D10252" s="86" t="s">
        <v>1335</v>
      </c>
      <c r="F10252" s="97">
        <v>0</v>
      </c>
    </row>
    <row r="10253" spans="1:6">
      <c r="A10253" s="96" t="s">
        <v>72</v>
      </c>
      <c r="B10253" s="86" t="s">
        <v>218</v>
      </c>
      <c r="C10253" s="86" t="s">
        <v>1336</v>
      </c>
      <c r="D10253" s="86" t="s">
        <v>1337</v>
      </c>
      <c r="F10253" s="97">
        <v>0</v>
      </c>
    </row>
    <row r="10254" spans="1:6">
      <c r="A10254" s="96" t="s">
        <v>72</v>
      </c>
      <c r="B10254" s="86" t="s">
        <v>218</v>
      </c>
      <c r="C10254" s="86" t="s">
        <v>1338</v>
      </c>
      <c r="D10254" s="86" t="s">
        <v>1339</v>
      </c>
      <c r="F10254" s="97">
        <v>0</v>
      </c>
    </row>
    <row r="10255" spans="1:6">
      <c r="A10255" s="96" t="s">
        <v>72</v>
      </c>
      <c r="B10255" s="86" t="s">
        <v>218</v>
      </c>
      <c r="C10255" s="86" t="s">
        <v>1340</v>
      </c>
      <c r="D10255" s="86" t="s">
        <v>1341</v>
      </c>
      <c r="F10255" s="97">
        <v>0</v>
      </c>
    </row>
    <row r="10256" spans="1:6">
      <c r="A10256" s="96" t="s">
        <v>72</v>
      </c>
      <c r="B10256" s="86" t="s">
        <v>218</v>
      </c>
      <c r="C10256" s="86" t="s">
        <v>1342</v>
      </c>
      <c r="D10256" s="86" t="s">
        <v>1343</v>
      </c>
      <c r="F10256" s="97">
        <v>0</v>
      </c>
    </row>
    <row r="10257" spans="1:6">
      <c r="A10257" s="96" t="s">
        <v>72</v>
      </c>
      <c r="B10257" s="86" t="s">
        <v>218</v>
      </c>
      <c r="C10257" s="86" t="s">
        <v>1344</v>
      </c>
      <c r="D10257" s="86" t="s">
        <v>1345</v>
      </c>
      <c r="F10257" s="97">
        <v>0</v>
      </c>
    </row>
    <row r="10258" spans="1:6">
      <c r="A10258" s="96" t="s">
        <v>72</v>
      </c>
      <c r="B10258" s="86" t="s">
        <v>218</v>
      </c>
      <c r="C10258" s="86" t="s">
        <v>1346</v>
      </c>
      <c r="D10258" s="86" t="s">
        <v>1347</v>
      </c>
      <c r="F10258" s="97">
        <v>0</v>
      </c>
    </row>
    <row r="10259" spans="1:6">
      <c r="A10259" s="96" t="s">
        <v>72</v>
      </c>
      <c r="B10259" s="86" t="s">
        <v>218</v>
      </c>
      <c r="C10259" s="86" t="s">
        <v>1348</v>
      </c>
      <c r="D10259" s="86" t="s">
        <v>1349</v>
      </c>
      <c r="F10259" s="97">
        <v>0</v>
      </c>
    </row>
    <row r="10260" spans="1:6">
      <c r="A10260" s="96" t="s">
        <v>72</v>
      </c>
      <c r="B10260" s="86" t="s">
        <v>218</v>
      </c>
      <c r="C10260" s="86" t="s">
        <v>1350</v>
      </c>
      <c r="D10260" s="86" t="s">
        <v>1351</v>
      </c>
      <c r="F10260" s="97">
        <v>0</v>
      </c>
    </row>
    <row r="10261" spans="1:6">
      <c r="A10261" s="96" t="s">
        <v>72</v>
      </c>
      <c r="B10261" s="86" t="s">
        <v>218</v>
      </c>
      <c r="C10261" s="86" t="s">
        <v>1352</v>
      </c>
      <c r="D10261" s="86" t="s">
        <v>1353</v>
      </c>
      <c r="F10261" s="97">
        <v>0</v>
      </c>
    </row>
    <row r="10262" spans="1:6">
      <c r="A10262" s="96" t="s">
        <v>72</v>
      </c>
      <c r="B10262" s="86" t="s">
        <v>218</v>
      </c>
      <c r="C10262" s="86" t="s">
        <v>1354</v>
      </c>
      <c r="D10262" s="86" t="s">
        <v>1355</v>
      </c>
      <c r="F10262" s="97">
        <v>0</v>
      </c>
    </row>
    <row r="10263" spans="1:6">
      <c r="A10263" s="96" t="s">
        <v>72</v>
      </c>
      <c r="B10263" s="86" t="s">
        <v>218</v>
      </c>
      <c r="C10263" s="86" t="s">
        <v>1356</v>
      </c>
      <c r="D10263" s="86" t="s">
        <v>1357</v>
      </c>
      <c r="F10263" s="97">
        <v>0</v>
      </c>
    </row>
    <row r="10264" spans="1:6">
      <c r="A10264" s="96" t="s">
        <v>72</v>
      </c>
      <c r="B10264" s="86" t="s">
        <v>218</v>
      </c>
      <c r="C10264" s="86" t="s">
        <v>1358</v>
      </c>
      <c r="D10264" s="86" t="s">
        <v>1359</v>
      </c>
      <c r="F10264" s="97">
        <v>0</v>
      </c>
    </row>
    <row r="10265" spans="1:6">
      <c r="A10265" s="96" t="s">
        <v>72</v>
      </c>
      <c r="B10265" s="86" t="s">
        <v>218</v>
      </c>
      <c r="C10265" s="86" t="s">
        <v>1360</v>
      </c>
      <c r="D10265" s="86" t="s">
        <v>1361</v>
      </c>
      <c r="F10265" s="97">
        <v>0</v>
      </c>
    </row>
    <row r="10266" spans="1:6">
      <c r="A10266" s="96" t="s">
        <v>72</v>
      </c>
      <c r="B10266" s="86" t="s">
        <v>218</v>
      </c>
      <c r="C10266" s="86" t="s">
        <v>1362</v>
      </c>
      <c r="D10266" s="86" t="s">
        <v>1363</v>
      </c>
      <c r="F10266" s="97">
        <v>0</v>
      </c>
    </row>
    <row r="10267" spans="1:6">
      <c r="A10267" s="96" t="s">
        <v>72</v>
      </c>
      <c r="B10267" s="86" t="s">
        <v>218</v>
      </c>
      <c r="C10267" s="86" t="s">
        <v>1364</v>
      </c>
      <c r="D10267" s="86" t="s">
        <v>1365</v>
      </c>
      <c r="F10267" s="97">
        <v>0</v>
      </c>
    </row>
    <row r="10268" spans="1:6">
      <c r="A10268" s="96" t="s">
        <v>72</v>
      </c>
      <c r="B10268" s="86" t="s">
        <v>218</v>
      </c>
      <c r="C10268" s="86" t="s">
        <v>1366</v>
      </c>
      <c r="D10268" s="86" t="s">
        <v>1367</v>
      </c>
      <c r="F10268" s="97">
        <v>0</v>
      </c>
    </row>
    <row r="10269" spans="1:6">
      <c r="A10269" s="96" t="s">
        <v>72</v>
      </c>
      <c r="B10269" s="86" t="s">
        <v>218</v>
      </c>
      <c r="C10269" s="86" t="s">
        <v>1368</v>
      </c>
      <c r="D10269" s="86" t="s">
        <v>1369</v>
      </c>
      <c r="F10269" s="97">
        <v>0</v>
      </c>
    </row>
    <row r="10270" spans="1:6">
      <c r="A10270" s="96" t="s">
        <v>72</v>
      </c>
      <c r="B10270" s="86" t="s">
        <v>218</v>
      </c>
      <c r="C10270" s="87" t="s">
        <v>1370</v>
      </c>
      <c r="D10270" s="86" t="s">
        <v>1371</v>
      </c>
      <c r="F10270" s="97">
        <v>0</v>
      </c>
    </row>
    <row r="10271" spans="1:6">
      <c r="A10271" s="96" t="s">
        <v>72</v>
      </c>
      <c r="B10271" s="86" t="s">
        <v>218</v>
      </c>
      <c r="C10271" s="87" t="s">
        <v>1372</v>
      </c>
      <c r="D10271" s="86" t="s">
        <v>1373</v>
      </c>
      <c r="F10271" s="97">
        <v>0</v>
      </c>
    </row>
    <row r="10272" spans="1:6">
      <c r="A10272" s="96" t="s">
        <v>72</v>
      </c>
      <c r="B10272" s="86" t="s">
        <v>218</v>
      </c>
      <c r="C10272" s="87" t="s">
        <v>1374</v>
      </c>
      <c r="D10272" s="86" t="s">
        <v>1375</v>
      </c>
      <c r="F10272" s="97">
        <v>0</v>
      </c>
    </row>
    <row r="10273" spans="1:6">
      <c r="A10273" s="96" t="s">
        <v>72</v>
      </c>
      <c r="B10273" s="86" t="s">
        <v>218</v>
      </c>
      <c r="C10273" s="86" t="s">
        <v>1376</v>
      </c>
      <c r="D10273" s="86" t="s">
        <v>1377</v>
      </c>
      <c r="F10273" s="97">
        <v>0</v>
      </c>
    </row>
    <row r="10274" spans="1:6">
      <c r="A10274" s="96" t="s">
        <v>72</v>
      </c>
      <c r="B10274" s="86" t="s">
        <v>218</v>
      </c>
      <c r="C10274" s="86" t="s">
        <v>1378</v>
      </c>
      <c r="D10274" s="86" t="s">
        <v>1379</v>
      </c>
      <c r="F10274" s="97">
        <v>0</v>
      </c>
    </row>
    <row r="10275" spans="1:6">
      <c r="A10275" s="96" t="s">
        <v>72</v>
      </c>
      <c r="B10275" s="86" t="s">
        <v>218</v>
      </c>
      <c r="C10275" s="86" t="s">
        <v>1380</v>
      </c>
      <c r="D10275" s="86" t="s">
        <v>1381</v>
      </c>
      <c r="F10275" s="97">
        <v>0</v>
      </c>
    </row>
    <row r="10276" spans="1:6">
      <c r="A10276" s="96" t="s">
        <v>72</v>
      </c>
      <c r="B10276" s="86" t="s">
        <v>218</v>
      </c>
      <c r="C10276" s="86" t="s">
        <v>1382</v>
      </c>
      <c r="D10276" s="86" t="s">
        <v>1383</v>
      </c>
      <c r="F10276" s="97">
        <v>0</v>
      </c>
    </row>
    <row r="10277" spans="1:6">
      <c r="A10277" s="96" t="s">
        <v>72</v>
      </c>
      <c r="B10277" s="86" t="s">
        <v>218</v>
      </c>
      <c r="C10277" s="86" t="s">
        <v>1384</v>
      </c>
      <c r="D10277" s="86" t="s">
        <v>1385</v>
      </c>
      <c r="F10277" s="97">
        <v>0</v>
      </c>
    </row>
    <row r="10278" spans="1:6">
      <c r="A10278" s="96" t="s">
        <v>72</v>
      </c>
      <c r="B10278" s="86" t="s">
        <v>218</v>
      </c>
      <c r="C10278" s="86" t="s">
        <v>1386</v>
      </c>
      <c r="D10278" s="86" t="s">
        <v>1387</v>
      </c>
      <c r="F10278" s="97">
        <v>0</v>
      </c>
    </row>
    <row r="10279" spans="1:6">
      <c r="A10279" s="96" t="s">
        <v>72</v>
      </c>
      <c r="B10279" s="86" t="s">
        <v>218</v>
      </c>
      <c r="C10279" s="86" t="s">
        <v>1388</v>
      </c>
      <c r="D10279" s="86" t="s">
        <v>1389</v>
      </c>
      <c r="F10279" s="97">
        <v>0</v>
      </c>
    </row>
    <row r="10280" spans="1:6">
      <c r="A10280" s="96" t="s">
        <v>72</v>
      </c>
      <c r="B10280" s="86" t="s">
        <v>218</v>
      </c>
      <c r="C10280" s="86" t="s">
        <v>1390</v>
      </c>
      <c r="D10280" s="86" t="s">
        <v>1391</v>
      </c>
      <c r="F10280" s="97">
        <v>0</v>
      </c>
    </row>
    <row r="10281" spans="1:6">
      <c r="A10281" s="96" t="s">
        <v>72</v>
      </c>
      <c r="B10281" s="86" t="s">
        <v>218</v>
      </c>
      <c r="C10281" s="86" t="s">
        <v>1392</v>
      </c>
      <c r="D10281" s="86" t="s">
        <v>1393</v>
      </c>
      <c r="F10281" s="97">
        <v>0</v>
      </c>
    </row>
    <row r="10282" spans="1:6">
      <c r="A10282" s="96" t="s">
        <v>72</v>
      </c>
      <c r="B10282" s="86" t="s">
        <v>218</v>
      </c>
      <c r="C10282" s="86" t="s">
        <v>1394</v>
      </c>
      <c r="D10282" s="86" t="s">
        <v>1395</v>
      </c>
      <c r="F10282" s="97">
        <v>0</v>
      </c>
    </row>
    <row r="10283" spans="1:6">
      <c r="A10283" s="96" t="s">
        <v>72</v>
      </c>
      <c r="B10283" s="86" t="s">
        <v>218</v>
      </c>
      <c r="C10283" s="86" t="s">
        <v>1396</v>
      </c>
      <c r="D10283" s="86" t="s">
        <v>1397</v>
      </c>
      <c r="F10283" s="97">
        <v>0</v>
      </c>
    </row>
    <row r="10284" spans="1:6">
      <c r="A10284" s="96" t="s">
        <v>72</v>
      </c>
      <c r="B10284" s="86" t="s">
        <v>218</v>
      </c>
      <c r="C10284" s="86" t="s">
        <v>1398</v>
      </c>
      <c r="D10284" s="86" t="s">
        <v>1399</v>
      </c>
      <c r="F10284" s="97">
        <v>0</v>
      </c>
    </row>
    <row r="10285" spans="1:6">
      <c r="A10285" s="96" t="s">
        <v>72</v>
      </c>
      <c r="B10285" s="86" t="s">
        <v>218</v>
      </c>
      <c r="C10285" s="86" t="s">
        <v>1400</v>
      </c>
      <c r="D10285" s="86" t="s">
        <v>1401</v>
      </c>
      <c r="F10285" s="97">
        <v>0</v>
      </c>
    </row>
    <row r="10286" spans="1:6">
      <c r="A10286" s="96" t="s">
        <v>72</v>
      </c>
      <c r="B10286" s="86" t="s">
        <v>218</v>
      </c>
      <c r="C10286" s="86" t="s">
        <v>1402</v>
      </c>
      <c r="D10286" s="86" t="s">
        <v>1403</v>
      </c>
      <c r="F10286" s="97">
        <v>0</v>
      </c>
    </row>
    <row r="10287" spans="1:6">
      <c r="A10287" s="96" t="s">
        <v>72</v>
      </c>
      <c r="B10287" s="86" t="s">
        <v>218</v>
      </c>
      <c r="C10287" s="86" t="s">
        <v>1405</v>
      </c>
      <c r="D10287" s="86" t="s">
        <v>1406</v>
      </c>
      <c r="F10287" s="97">
        <v>0</v>
      </c>
    </row>
    <row r="10288" spans="1:6">
      <c r="A10288" s="96" t="s">
        <v>72</v>
      </c>
      <c r="B10288" s="86" t="s">
        <v>218</v>
      </c>
      <c r="C10288" s="86" t="s">
        <v>1407</v>
      </c>
      <c r="D10288" s="86" t="s">
        <v>1408</v>
      </c>
      <c r="F10288" s="97">
        <v>0</v>
      </c>
    </row>
    <row r="10289" spans="1:6">
      <c r="A10289" s="96" t="s">
        <v>72</v>
      </c>
      <c r="B10289" s="86" t="s">
        <v>218</v>
      </c>
      <c r="C10289" s="86" t="s">
        <v>1409</v>
      </c>
      <c r="D10289" s="86" t="s">
        <v>1410</v>
      </c>
      <c r="F10289" s="97">
        <v>0</v>
      </c>
    </row>
    <row r="10290" spans="1:6">
      <c r="A10290" s="96" t="s">
        <v>72</v>
      </c>
      <c r="B10290" s="86" t="s">
        <v>218</v>
      </c>
      <c r="C10290" s="86" t="s">
        <v>1411</v>
      </c>
      <c r="D10290" s="86" t="s">
        <v>1412</v>
      </c>
      <c r="F10290" s="97">
        <v>0</v>
      </c>
    </row>
    <row r="10291" spans="1:6">
      <c r="A10291" s="96" t="s">
        <v>72</v>
      </c>
      <c r="B10291" s="86" t="s">
        <v>218</v>
      </c>
      <c r="C10291" s="86" t="s">
        <v>1413</v>
      </c>
      <c r="D10291" s="86" t="s">
        <v>1414</v>
      </c>
      <c r="F10291" s="97">
        <v>0</v>
      </c>
    </row>
    <row r="10292" spans="1:6">
      <c r="A10292" s="96" t="s">
        <v>72</v>
      </c>
      <c r="B10292" s="86" t="s">
        <v>218</v>
      </c>
      <c r="C10292" s="86" t="s">
        <v>1415</v>
      </c>
      <c r="D10292" s="86" t="s">
        <v>1416</v>
      </c>
      <c r="F10292" s="97">
        <v>0</v>
      </c>
    </row>
    <row r="10293" spans="1:6">
      <c r="A10293" s="96" t="s">
        <v>72</v>
      </c>
      <c r="B10293" s="86" t="s">
        <v>218</v>
      </c>
      <c r="C10293" s="86" t="s">
        <v>1417</v>
      </c>
      <c r="D10293" s="86" t="s">
        <v>1418</v>
      </c>
      <c r="F10293" s="97">
        <v>0</v>
      </c>
    </row>
    <row r="10294" spans="1:6">
      <c r="A10294" s="96" t="s">
        <v>72</v>
      </c>
      <c r="B10294" s="86" t="s">
        <v>218</v>
      </c>
      <c r="C10294" s="86" t="s">
        <v>1419</v>
      </c>
      <c r="D10294" s="86" t="s">
        <v>1420</v>
      </c>
      <c r="F10294" s="97">
        <v>0</v>
      </c>
    </row>
    <row r="10295" spans="1:6">
      <c r="A10295" s="96" t="s">
        <v>72</v>
      </c>
      <c r="B10295" s="86" t="s">
        <v>218</v>
      </c>
      <c r="C10295" s="86" t="s">
        <v>1421</v>
      </c>
      <c r="D10295" s="86" t="s">
        <v>1422</v>
      </c>
      <c r="F10295" s="97">
        <v>0</v>
      </c>
    </row>
    <row r="10296" spans="1:6">
      <c r="A10296" s="96" t="s">
        <v>72</v>
      </c>
      <c r="B10296" s="86" t="s">
        <v>218</v>
      </c>
      <c r="C10296" s="86" t="s">
        <v>1423</v>
      </c>
      <c r="D10296" s="86" t="s">
        <v>1424</v>
      </c>
      <c r="F10296" s="97">
        <v>0</v>
      </c>
    </row>
    <row r="10297" spans="1:6">
      <c r="A10297" s="96" t="s">
        <v>72</v>
      </c>
      <c r="B10297" s="86" t="s">
        <v>218</v>
      </c>
      <c r="C10297" s="86" t="s">
        <v>1425</v>
      </c>
      <c r="D10297" s="86" t="s">
        <v>785</v>
      </c>
      <c r="F10297" s="97">
        <v>0</v>
      </c>
    </row>
    <row r="10298" spans="1:6">
      <c r="A10298" s="96" t="s">
        <v>72</v>
      </c>
      <c r="B10298" s="86" t="s">
        <v>218</v>
      </c>
      <c r="C10298" s="86" t="s">
        <v>1426</v>
      </c>
      <c r="D10298" s="86" t="s">
        <v>1427</v>
      </c>
      <c r="F10298" s="97">
        <v>0</v>
      </c>
    </row>
    <row r="10299" spans="1:6">
      <c r="A10299" s="96" t="s">
        <v>72</v>
      </c>
      <c r="B10299" s="86" t="s">
        <v>218</v>
      </c>
      <c r="C10299" s="86" t="s">
        <v>1428</v>
      </c>
      <c r="D10299" s="86" t="s">
        <v>691</v>
      </c>
      <c r="F10299" s="97">
        <v>0</v>
      </c>
    </row>
    <row r="10300" spans="1:6">
      <c r="A10300" s="96" t="s">
        <v>72</v>
      </c>
      <c r="B10300" s="86" t="s">
        <v>218</v>
      </c>
      <c r="C10300" s="86" t="s">
        <v>1429</v>
      </c>
      <c r="D10300" s="86" t="s">
        <v>1430</v>
      </c>
      <c r="F10300" s="97">
        <v>0</v>
      </c>
    </row>
    <row r="10301" spans="1:6">
      <c r="A10301" s="96" t="s">
        <v>72</v>
      </c>
      <c r="B10301" s="86" t="s">
        <v>218</v>
      </c>
      <c r="C10301" s="86" t="s">
        <v>1431</v>
      </c>
      <c r="D10301" s="86" t="s">
        <v>1432</v>
      </c>
      <c r="F10301" s="97">
        <v>0</v>
      </c>
    </row>
    <row r="10302" spans="1:6">
      <c r="A10302" s="96" t="s">
        <v>72</v>
      </c>
      <c r="B10302" s="86" t="s">
        <v>218</v>
      </c>
      <c r="C10302" s="86" t="s">
        <v>1433</v>
      </c>
      <c r="D10302" s="86" t="s">
        <v>1434</v>
      </c>
      <c r="F10302" s="97">
        <v>0</v>
      </c>
    </row>
    <row r="10303" spans="1:6">
      <c r="A10303" s="96" t="s">
        <v>72</v>
      </c>
      <c r="B10303" s="86" t="s">
        <v>218</v>
      </c>
      <c r="C10303" s="86" t="s">
        <v>1435</v>
      </c>
      <c r="D10303" s="86" t="s">
        <v>1436</v>
      </c>
      <c r="F10303" s="97">
        <v>0</v>
      </c>
    </row>
    <row r="10304" spans="1:6">
      <c r="A10304" s="96" t="s">
        <v>72</v>
      </c>
      <c r="B10304" s="86" t="s">
        <v>218</v>
      </c>
      <c r="C10304" s="86" t="s">
        <v>1437</v>
      </c>
      <c r="D10304" s="86" t="s">
        <v>1438</v>
      </c>
      <c r="F10304" s="97">
        <v>0</v>
      </c>
    </row>
    <row r="10305" spans="1:6">
      <c r="A10305" s="96" t="s">
        <v>72</v>
      </c>
      <c r="B10305" s="86" t="s">
        <v>218</v>
      </c>
      <c r="C10305" s="86" t="s">
        <v>1439</v>
      </c>
      <c r="D10305" s="86" t="s">
        <v>1440</v>
      </c>
      <c r="F10305" s="97">
        <v>0</v>
      </c>
    </row>
    <row r="10306" spans="1:6">
      <c r="A10306" s="96" t="s">
        <v>72</v>
      </c>
      <c r="B10306" s="86" t="s">
        <v>218</v>
      </c>
      <c r="C10306" s="86" t="s">
        <v>1441</v>
      </c>
      <c r="D10306" s="86" t="s">
        <v>1442</v>
      </c>
      <c r="F10306" s="97">
        <v>0</v>
      </c>
    </row>
    <row r="10307" spans="1:6">
      <c r="A10307" s="96" t="s">
        <v>72</v>
      </c>
      <c r="B10307" s="86" t="s">
        <v>218</v>
      </c>
      <c r="C10307" s="86" t="s">
        <v>1443</v>
      </c>
      <c r="D10307" s="86" t="s">
        <v>1444</v>
      </c>
      <c r="F10307" s="97">
        <v>0</v>
      </c>
    </row>
    <row r="10308" spans="1:6">
      <c r="A10308" s="96" t="s">
        <v>72</v>
      </c>
      <c r="B10308" s="86" t="s">
        <v>218</v>
      </c>
      <c r="C10308" s="86" t="s">
        <v>1445</v>
      </c>
      <c r="D10308" s="86" t="s">
        <v>1446</v>
      </c>
      <c r="F10308" s="97">
        <v>0</v>
      </c>
    </row>
    <row r="10309" spans="1:6">
      <c r="A10309" s="96" t="s">
        <v>72</v>
      </c>
      <c r="B10309" s="86" t="s">
        <v>218</v>
      </c>
      <c r="C10309" s="86" t="s">
        <v>1447</v>
      </c>
      <c r="D10309" s="86" t="s">
        <v>1448</v>
      </c>
      <c r="F10309" s="97">
        <v>0</v>
      </c>
    </row>
    <row r="10310" spans="1:6">
      <c r="A10310" s="96" t="s">
        <v>72</v>
      </c>
      <c r="B10310" s="86" t="s">
        <v>218</v>
      </c>
      <c r="C10310" s="86" t="s">
        <v>1449</v>
      </c>
      <c r="D10310" s="86" t="s">
        <v>1450</v>
      </c>
      <c r="F10310" s="97">
        <v>0</v>
      </c>
    </row>
    <row r="10311" spans="1:6">
      <c r="A10311" s="96" t="s">
        <v>72</v>
      </c>
      <c r="B10311" s="86" t="s">
        <v>218</v>
      </c>
      <c r="C10311" s="86" t="s">
        <v>1451</v>
      </c>
      <c r="D10311" s="86" t="s">
        <v>1452</v>
      </c>
      <c r="F10311" s="97">
        <v>0</v>
      </c>
    </row>
    <row r="10312" spans="1:6">
      <c r="A10312" s="96" t="s">
        <v>72</v>
      </c>
      <c r="B10312" s="86" t="s">
        <v>218</v>
      </c>
      <c r="C10312" s="86" t="s">
        <v>1453</v>
      </c>
      <c r="D10312" s="86" t="s">
        <v>1454</v>
      </c>
      <c r="F10312" s="97">
        <v>0</v>
      </c>
    </row>
    <row r="10313" spans="1:6">
      <c r="A10313" s="96" t="s">
        <v>72</v>
      </c>
      <c r="B10313" s="86" t="s">
        <v>218</v>
      </c>
      <c r="C10313" s="86" t="s">
        <v>1455</v>
      </c>
      <c r="D10313" s="86" t="s">
        <v>1456</v>
      </c>
      <c r="F10313" s="97">
        <v>0</v>
      </c>
    </row>
    <row r="10314" spans="1:6">
      <c r="A10314" s="96" t="s">
        <v>72</v>
      </c>
      <c r="B10314" s="86" t="s">
        <v>218</v>
      </c>
      <c r="C10314" s="86" t="s">
        <v>1457</v>
      </c>
      <c r="D10314" s="86" t="s">
        <v>1458</v>
      </c>
      <c r="F10314" s="97">
        <v>0</v>
      </c>
    </row>
    <row r="10315" spans="1:6">
      <c r="A10315" s="96" t="s">
        <v>72</v>
      </c>
      <c r="B10315" s="86" t="s">
        <v>218</v>
      </c>
      <c r="C10315" s="86" t="s">
        <v>1459</v>
      </c>
      <c r="D10315" s="86" t="s">
        <v>1460</v>
      </c>
      <c r="F10315" s="97">
        <v>0</v>
      </c>
    </row>
    <row r="10316" spans="1:6">
      <c r="A10316" s="96" t="s">
        <v>72</v>
      </c>
      <c r="B10316" s="86" t="s">
        <v>218</v>
      </c>
      <c r="C10316" s="86" t="s">
        <v>1461</v>
      </c>
      <c r="D10316" s="86" t="s">
        <v>1462</v>
      </c>
      <c r="F10316" s="97">
        <v>0</v>
      </c>
    </row>
    <row r="10317" spans="1:6">
      <c r="A10317" s="96" t="s">
        <v>72</v>
      </c>
      <c r="B10317" s="86" t="s">
        <v>218</v>
      </c>
      <c r="C10317" s="86" t="s">
        <v>1463</v>
      </c>
      <c r="D10317" s="86" t="s">
        <v>1464</v>
      </c>
      <c r="F10317" s="97">
        <v>0</v>
      </c>
    </row>
    <row r="10318" spans="1:6">
      <c r="A10318" s="96" t="s">
        <v>72</v>
      </c>
      <c r="B10318" s="86" t="s">
        <v>218</v>
      </c>
      <c r="C10318" s="86" t="s">
        <v>1465</v>
      </c>
      <c r="D10318" s="86" t="s">
        <v>1466</v>
      </c>
      <c r="F10318" s="97">
        <v>0</v>
      </c>
    </row>
    <row r="10319" spans="1:6">
      <c r="A10319" s="96" t="s">
        <v>72</v>
      </c>
      <c r="B10319" s="86" t="s">
        <v>218</v>
      </c>
      <c r="C10319" s="86" t="s">
        <v>1467</v>
      </c>
      <c r="D10319" s="86" t="s">
        <v>1468</v>
      </c>
      <c r="F10319" s="97">
        <v>0</v>
      </c>
    </row>
    <row r="10320" spans="1:6">
      <c r="A10320" s="96" t="s">
        <v>72</v>
      </c>
      <c r="B10320" s="86" t="s">
        <v>218</v>
      </c>
      <c r="C10320" s="86" t="s">
        <v>1469</v>
      </c>
      <c r="D10320" s="86" t="s">
        <v>703</v>
      </c>
      <c r="F10320" s="97">
        <v>0</v>
      </c>
    </row>
    <row r="10321" spans="1:6">
      <c r="A10321" s="96" t="s">
        <v>72</v>
      </c>
      <c r="B10321" s="86" t="s">
        <v>218</v>
      </c>
      <c r="C10321" s="86" t="s">
        <v>1470</v>
      </c>
      <c r="D10321" s="86" t="s">
        <v>701</v>
      </c>
      <c r="F10321" s="97">
        <v>0</v>
      </c>
    </row>
    <row r="10322" spans="1:6">
      <c r="A10322" s="96" t="s">
        <v>72</v>
      </c>
      <c r="B10322" s="86" t="s">
        <v>218</v>
      </c>
      <c r="C10322" s="86" t="s">
        <v>1471</v>
      </c>
      <c r="D10322" s="86" t="s">
        <v>1472</v>
      </c>
      <c r="F10322" s="97">
        <v>0</v>
      </c>
    </row>
    <row r="10323" spans="1:6">
      <c r="A10323" s="96" t="s">
        <v>72</v>
      </c>
      <c r="B10323" s="86" t="s">
        <v>218</v>
      </c>
      <c r="C10323" s="86" t="s">
        <v>1473</v>
      </c>
      <c r="D10323" s="86" t="s">
        <v>1474</v>
      </c>
      <c r="F10323" s="97">
        <v>0</v>
      </c>
    </row>
    <row r="10324" spans="1:6">
      <c r="A10324" s="96" t="s">
        <v>72</v>
      </c>
      <c r="B10324" s="86" t="s">
        <v>218</v>
      </c>
      <c r="C10324" s="86" t="s">
        <v>1475</v>
      </c>
      <c r="D10324" s="86" t="s">
        <v>2220</v>
      </c>
      <c r="F10324" s="97">
        <v>0</v>
      </c>
    </row>
    <row r="10325" spans="1:6">
      <c r="A10325" s="96" t="s">
        <v>72</v>
      </c>
      <c r="B10325" s="86" t="s">
        <v>218</v>
      </c>
      <c r="C10325" s="86" t="s">
        <v>1477</v>
      </c>
      <c r="D10325" s="86" t="s">
        <v>1478</v>
      </c>
      <c r="F10325" s="97">
        <v>0</v>
      </c>
    </row>
    <row r="10326" spans="1:6">
      <c r="A10326" s="96" t="s">
        <v>72</v>
      </c>
      <c r="B10326" s="86" t="s">
        <v>218</v>
      </c>
      <c r="C10326" s="86" t="s">
        <v>2221</v>
      </c>
      <c r="D10326" s="86" t="s">
        <v>1480</v>
      </c>
      <c r="F10326" s="97">
        <v>0</v>
      </c>
    </row>
    <row r="10327" spans="1:6">
      <c r="A10327" s="96" t="s">
        <v>72</v>
      </c>
      <c r="B10327" s="86" t="s">
        <v>218</v>
      </c>
      <c r="C10327" s="86" t="s">
        <v>1481</v>
      </c>
      <c r="D10327" s="86" t="s">
        <v>1482</v>
      </c>
      <c r="F10327" s="97">
        <v>0</v>
      </c>
    </row>
    <row r="10328" spans="1:6">
      <c r="A10328" s="96" t="s">
        <v>72</v>
      </c>
      <c r="B10328" s="86" t="s">
        <v>218</v>
      </c>
      <c r="C10328" s="86" t="s">
        <v>1483</v>
      </c>
      <c r="D10328" s="86" t="s">
        <v>1484</v>
      </c>
      <c r="F10328" s="97">
        <v>0</v>
      </c>
    </row>
    <row r="10329" spans="1:6">
      <c r="A10329" s="96" t="s">
        <v>72</v>
      </c>
      <c r="B10329" s="86" t="s">
        <v>218</v>
      </c>
      <c r="C10329" s="86" t="s">
        <v>1485</v>
      </c>
      <c r="D10329" s="86" t="s">
        <v>1486</v>
      </c>
      <c r="F10329" s="97">
        <v>0</v>
      </c>
    </row>
    <row r="10330" spans="1:6">
      <c r="A10330" s="96" t="s">
        <v>72</v>
      </c>
      <c r="B10330" s="86" t="s">
        <v>218</v>
      </c>
      <c r="C10330" s="86" t="s">
        <v>1487</v>
      </c>
      <c r="D10330" s="86" t="s">
        <v>1488</v>
      </c>
      <c r="F10330" s="97">
        <v>0</v>
      </c>
    </row>
    <row r="10331" spans="1:6">
      <c r="A10331" s="96" t="s">
        <v>72</v>
      </c>
      <c r="B10331" s="86" t="s">
        <v>218</v>
      </c>
      <c r="C10331" s="86" t="s">
        <v>1489</v>
      </c>
      <c r="D10331" s="86" t="s">
        <v>1490</v>
      </c>
      <c r="F10331" s="97">
        <v>0</v>
      </c>
    </row>
    <row r="10332" spans="1:6">
      <c r="A10332" s="96" t="s">
        <v>72</v>
      </c>
      <c r="B10332" s="86" t="s">
        <v>218</v>
      </c>
      <c r="C10332" s="86" t="s">
        <v>1491</v>
      </c>
      <c r="D10332" s="86" t="s">
        <v>1492</v>
      </c>
      <c r="F10332" s="97">
        <v>0</v>
      </c>
    </row>
    <row r="10333" spans="1:6">
      <c r="A10333" s="96" t="s">
        <v>72</v>
      </c>
      <c r="B10333" s="86" t="s">
        <v>218</v>
      </c>
      <c r="C10333" s="86" t="s">
        <v>1493</v>
      </c>
      <c r="D10333" s="86" t="s">
        <v>1494</v>
      </c>
      <c r="F10333" s="97">
        <v>0</v>
      </c>
    </row>
    <row r="10334" spans="1:6">
      <c r="A10334" s="96" t="s">
        <v>72</v>
      </c>
      <c r="B10334" s="86" t="s">
        <v>218</v>
      </c>
      <c r="C10334" s="86" t="s">
        <v>1495</v>
      </c>
      <c r="D10334" s="86" t="s">
        <v>1496</v>
      </c>
      <c r="F10334" s="97">
        <v>0</v>
      </c>
    </row>
    <row r="10335" spans="1:6">
      <c r="A10335" s="96" t="s">
        <v>72</v>
      </c>
      <c r="B10335" s="86" t="s">
        <v>218</v>
      </c>
      <c r="C10335" s="86" t="s">
        <v>1497</v>
      </c>
      <c r="D10335" s="86" t="s">
        <v>1498</v>
      </c>
      <c r="F10335" s="97">
        <v>0</v>
      </c>
    </row>
    <row r="10336" spans="1:6">
      <c r="A10336" s="96" t="s">
        <v>72</v>
      </c>
      <c r="B10336" s="86" t="s">
        <v>218</v>
      </c>
      <c r="C10336" s="86" t="s">
        <v>1499</v>
      </c>
      <c r="D10336" s="86" t="s">
        <v>1500</v>
      </c>
      <c r="F10336" s="97">
        <v>0</v>
      </c>
    </row>
    <row r="10337" spans="1:6">
      <c r="A10337" s="96" t="s">
        <v>72</v>
      </c>
      <c r="B10337" s="86" t="s">
        <v>218</v>
      </c>
      <c r="C10337" s="86" t="s">
        <v>1501</v>
      </c>
      <c r="D10337" s="86" t="s">
        <v>1502</v>
      </c>
      <c r="F10337" s="97">
        <v>0</v>
      </c>
    </row>
    <row r="10338" spans="1:6">
      <c r="A10338" s="96" t="s">
        <v>72</v>
      </c>
      <c r="B10338" s="86" t="s">
        <v>218</v>
      </c>
      <c r="C10338" s="86" t="s">
        <v>1503</v>
      </c>
      <c r="D10338" s="86" t="s">
        <v>1504</v>
      </c>
      <c r="F10338" s="97">
        <v>0</v>
      </c>
    </row>
    <row r="10339" spans="1:6">
      <c r="A10339" s="96" t="s">
        <v>72</v>
      </c>
      <c r="B10339" s="86" t="s">
        <v>218</v>
      </c>
      <c r="C10339" s="86" t="s">
        <v>1505</v>
      </c>
      <c r="D10339" s="86" t="s">
        <v>1506</v>
      </c>
      <c r="F10339" s="97">
        <v>0</v>
      </c>
    </row>
    <row r="10340" spans="1:6">
      <c r="A10340" s="96" t="s">
        <v>72</v>
      </c>
      <c r="B10340" s="86" t="s">
        <v>218</v>
      </c>
      <c r="C10340" s="86" t="s">
        <v>1507</v>
      </c>
      <c r="D10340" s="86" t="s">
        <v>1508</v>
      </c>
      <c r="F10340" s="97">
        <v>0</v>
      </c>
    </row>
    <row r="10341" spans="1:6">
      <c r="A10341" s="96" t="s">
        <v>72</v>
      </c>
      <c r="B10341" s="86" t="s">
        <v>218</v>
      </c>
      <c r="C10341" s="86" t="s">
        <v>1509</v>
      </c>
      <c r="D10341" s="86" t="s">
        <v>1510</v>
      </c>
      <c r="F10341" s="97">
        <v>0</v>
      </c>
    </row>
    <row r="10342" spans="1:6">
      <c r="A10342" s="96" t="s">
        <v>72</v>
      </c>
      <c r="B10342" s="86" t="s">
        <v>218</v>
      </c>
      <c r="C10342" s="86" t="s">
        <v>1511</v>
      </c>
      <c r="D10342" s="86" t="s">
        <v>1512</v>
      </c>
      <c r="F10342" s="97">
        <v>0</v>
      </c>
    </row>
    <row r="10343" spans="1:6">
      <c r="A10343" s="96" t="s">
        <v>72</v>
      </c>
      <c r="B10343" s="86" t="s">
        <v>218</v>
      </c>
      <c r="C10343" s="86" t="s">
        <v>1513</v>
      </c>
      <c r="D10343" s="86" t="s">
        <v>1514</v>
      </c>
      <c r="F10343" s="97">
        <v>0</v>
      </c>
    </row>
    <row r="10344" spans="1:6">
      <c r="A10344" s="96" t="s">
        <v>72</v>
      </c>
      <c r="B10344" s="86" t="s">
        <v>218</v>
      </c>
      <c r="C10344" s="86" t="s">
        <v>1515</v>
      </c>
      <c r="D10344" s="86" t="s">
        <v>1516</v>
      </c>
      <c r="F10344" s="97">
        <v>0</v>
      </c>
    </row>
    <row r="10345" spans="1:6">
      <c r="A10345" s="96" t="s">
        <v>72</v>
      </c>
      <c r="B10345" s="86" t="s">
        <v>218</v>
      </c>
      <c r="C10345" s="86" t="s">
        <v>1517</v>
      </c>
      <c r="D10345" s="86" t="s">
        <v>1518</v>
      </c>
      <c r="F10345" s="97">
        <v>0</v>
      </c>
    </row>
    <row r="10346" spans="1:6">
      <c r="A10346" s="96" t="s">
        <v>72</v>
      </c>
      <c r="B10346" s="86" t="s">
        <v>218</v>
      </c>
      <c r="C10346" s="86" t="s">
        <v>1519</v>
      </c>
      <c r="D10346" s="86" t="s">
        <v>1520</v>
      </c>
      <c r="F10346" s="97">
        <v>0</v>
      </c>
    </row>
    <row r="10347" spans="1:6">
      <c r="A10347" s="96" t="s">
        <v>72</v>
      </c>
      <c r="B10347" s="86" t="s">
        <v>218</v>
      </c>
      <c r="C10347" s="86" t="s">
        <v>1521</v>
      </c>
      <c r="D10347" s="86" t="s">
        <v>1522</v>
      </c>
      <c r="F10347" s="97">
        <v>0</v>
      </c>
    </row>
    <row r="10348" spans="1:6">
      <c r="A10348" s="96" t="s">
        <v>72</v>
      </c>
      <c r="B10348" s="86" t="s">
        <v>218</v>
      </c>
      <c r="C10348" s="86" t="s">
        <v>1523</v>
      </c>
      <c r="D10348" s="86" t="s">
        <v>1524</v>
      </c>
      <c r="F10348" s="97">
        <v>0</v>
      </c>
    </row>
    <row r="10349" spans="1:6">
      <c r="A10349" s="96" t="s">
        <v>72</v>
      </c>
      <c r="B10349" s="86" t="s">
        <v>218</v>
      </c>
      <c r="C10349" s="86" t="s">
        <v>1525</v>
      </c>
      <c r="D10349" s="86" t="s">
        <v>1526</v>
      </c>
      <c r="F10349" s="97">
        <v>0</v>
      </c>
    </row>
    <row r="10350" spans="1:6">
      <c r="A10350" s="96" t="s">
        <v>72</v>
      </c>
      <c r="B10350" s="86" t="s">
        <v>218</v>
      </c>
      <c r="C10350" s="86" t="s">
        <v>1527</v>
      </c>
      <c r="D10350" s="86" t="s">
        <v>1528</v>
      </c>
      <c r="F10350" s="97">
        <v>0</v>
      </c>
    </row>
    <row r="10351" spans="1:6">
      <c r="A10351" s="96" t="s">
        <v>72</v>
      </c>
      <c r="B10351" s="86" t="s">
        <v>218</v>
      </c>
      <c r="C10351" s="86" t="s">
        <v>1529</v>
      </c>
      <c r="D10351" s="86" t="s">
        <v>1530</v>
      </c>
      <c r="F10351" s="97">
        <v>0</v>
      </c>
    </row>
    <row r="10352" spans="1:6">
      <c r="A10352" s="96" t="s">
        <v>72</v>
      </c>
      <c r="B10352" s="86" t="s">
        <v>218</v>
      </c>
      <c r="C10352" s="86" t="s">
        <v>1531</v>
      </c>
      <c r="D10352" s="86" t="s">
        <v>1532</v>
      </c>
      <c r="F10352" s="97">
        <v>0</v>
      </c>
    </row>
    <row r="10353" spans="1:6">
      <c r="A10353" s="96" t="s">
        <v>72</v>
      </c>
      <c r="B10353" s="86" t="s">
        <v>218</v>
      </c>
      <c r="C10353" s="86" t="s">
        <v>1533</v>
      </c>
      <c r="D10353" s="86" t="s">
        <v>1534</v>
      </c>
      <c r="F10353" s="97">
        <v>0</v>
      </c>
    </row>
    <row r="10354" spans="1:6">
      <c r="A10354" s="96" t="s">
        <v>72</v>
      </c>
      <c r="B10354" s="86" t="s">
        <v>218</v>
      </c>
      <c r="C10354" s="86" t="s">
        <v>1535</v>
      </c>
      <c r="D10354" s="86" t="s">
        <v>1536</v>
      </c>
      <c r="F10354" s="97">
        <v>0</v>
      </c>
    </row>
    <row r="10355" spans="1:6">
      <c r="A10355" s="96" t="s">
        <v>72</v>
      </c>
      <c r="B10355" s="86" t="s">
        <v>218</v>
      </c>
      <c r="C10355" s="86" t="s">
        <v>1537</v>
      </c>
      <c r="D10355" s="86" t="s">
        <v>1538</v>
      </c>
      <c r="F10355" s="97">
        <v>0</v>
      </c>
    </row>
    <row r="10356" spans="1:6">
      <c r="A10356" s="96" t="s">
        <v>72</v>
      </c>
      <c r="B10356" s="86" t="s">
        <v>218</v>
      </c>
      <c r="C10356" s="86" t="s">
        <v>1539</v>
      </c>
      <c r="D10356" s="86" t="s">
        <v>1540</v>
      </c>
      <c r="F10356" s="97">
        <v>0</v>
      </c>
    </row>
    <row r="10357" spans="1:6">
      <c r="A10357" s="96" t="s">
        <v>72</v>
      </c>
      <c r="B10357" s="86" t="s">
        <v>218</v>
      </c>
      <c r="C10357" s="86" t="s">
        <v>1541</v>
      </c>
      <c r="D10357" s="86" t="s">
        <v>1542</v>
      </c>
      <c r="F10357" s="97">
        <v>0</v>
      </c>
    </row>
    <row r="10358" spans="1:6">
      <c r="A10358" s="96" t="s">
        <v>72</v>
      </c>
      <c r="B10358" s="86" t="s">
        <v>218</v>
      </c>
      <c r="C10358" s="86" t="s">
        <v>1543</v>
      </c>
      <c r="D10358" s="86" t="s">
        <v>1544</v>
      </c>
      <c r="F10358" s="97">
        <v>0</v>
      </c>
    </row>
    <row r="10359" spans="1:6">
      <c r="A10359" s="96" t="s">
        <v>72</v>
      </c>
      <c r="B10359" s="86" t="s">
        <v>218</v>
      </c>
      <c r="C10359" s="86" t="s">
        <v>1545</v>
      </c>
      <c r="D10359" s="86" t="s">
        <v>1546</v>
      </c>
      <c r="F10359" s="97">
        <v>0</v>
      </c>
    </row>
    <row r="10360" spans="1:6">
      <c r="A10360" s="96" t="s">
        <v>72</v>
      </c>
      <c r="B10360" s="86" t="s">
        <v>218</v>
      </c>
      <c r="C10360" s="86" t="s">
        <v>1547</v>
      </c>
      <c r="D10360" s="86" t="s">
        <v>1548</v>
      </c>
      <c r="F10360" s="97">
        <v>0</v>
      </c>
    </row>
    <row r="10361" spans="1:6">
      <c r="A10361" s="96" t="s">
        <v>72</v>
      </c>
      <c r="B10361" s="86" t="s">
        <v>218</v>
      </c>
      <c r="C10361" s="86" t="s">
        <v>1549</v>
      </c>
      <c r="D10361" s="86" t="s">
        <v>1550</v>
      </c>
      <c r="F10361" s="97">
        <v>0</v>
      </c>
    </row>
    <row r="10362" spans="1:6">
      <c r="A10362" s="96" t="s">
        <v>72</v>
      </c>
      <c r="B10362" s="86" t="s">
        <v>218</v>
      </c>
      <c r="C10362" s="86" t="s">
        <v>1551</v>
      </c>
      <c r="D10362" s="86" t="s">
        <v>1552</v>
      </c>
      <c r="F10362" s="97">
        <v>0</v>
      </c>
    </row>
    <row r="10363" spans="1:6">
      <c r="A10363" s="96" t="s">
        <v>72</v>
      </c>
      <c r="B10363" s="86" t="s">
        <v>218</v>
      </c>
      <c r="C10363" s="86" t="s">
        <v>1553</v>
      </c>
      <c r="D10363" s="86" t="s">
        <v>1554</v>
      </c>
      <c r="F10363" s="97">
        <v>0</v>
      </c>
    </row>
    <row r="10364" spans="1:6">
      <c r="A10364" s="96" t="s">
        <v>72</v>
      </c>
      <c r="B10364" s="86" t="s">
        <v>218</v>
      </c>
      <c r="C10364" s="86" t="s">
        <v>1555</v>
      </c>
      <c r="D10364" s="86" t="s">
        <v>1556</v>
      </c>
      <c r="F10364" s="97">
        <v>0</v>
      </c>
    </row>
    <row r="10365" spans="1:6">
      <c r="A10365" s="96" t="s">
        <v>72</v>
      </c>
      <c r="B10365" s="86" t="s">
        <v>218</v>
      </c>
      <c r="C10365" s="86" t="s">
        <v>1557</v>
      </c>
      <c r="D10365" s="86" t="s">
        <v>1558</v>
      </c>
      <c r="F10365" s="97">
        <v>0</v>
      </c>
    </row>
    <row r="10366" spans="1:6">
      <c r="A10366" s="96" t="s">
        <v>72</v>
      </c>
      <c r="B10366" s="86" t="s">
        <v>218</v>
      </c>
      <c r="C10366" s="86" t="s">
        <v>1559</v>
      </c>
      <c r="D10366" s="86" t="s">
        <v>1560</v>
      </c>
      <c r="F10366" s="97">
        <v>0</v>
      </c>
    </row>
    <row r="10367" spans="1:6">
      <c r="A10367" s="96" t="s">
        <v>72</v>
      </c>
      <c r="B10367" s="86" t="s">
        <v>218</v>
      </c>
      <c r="C10367" s="86" t="s">
        <v>1561</v>
      </c>
      <c r="D10367" s="86" t="s">
        <v>1562</v>
      </c>
      <c r="F10367" s="97">
        <v>0</v>
      </c>
    </row>
    <row r="10368" spans="1:6">
      <c r="A10368" s="96" t="s">
        <v>72</v>
      </c>
      <c r="B10368" s="86" t="s">
        <v>218</v>
      </c>
      <c r="C10368" s="86" t="s">
        <v>1563</v>
      </c>
      <c r="D10368" s="86" t="s">
        <v>1564</v>
      </c>
      <c r="F10368" s="97">
        <v>0</v>
      </c>
    </row>
    <row r="10369" spans="1:6">
      <c r="A10369" s="96" t="s">
        <v>72</v>
      </c>
      <c r="B10369" s="86" t="s">
        <v>218</v>
      </c>
      <c r="C10369" s="86" t="s">
        <v>1565</v>
      </c>
      <c r="D10369" s="86" t="s">
        <v>1566</v>
      </c>
      <c r="F10369" s="97">
        <v>0</v>
      </c>
    </row>
    <row r="10370" spans="1:6">
      <c r="A10370" s="96" t="s">
        <v>72</v>
      </c>
      <c r="B10370" s="86" t="s">
        <v>218</v>
      </c>
      <c r="C10370" s="86" t="s">
        <v>1567</v>
      </c>
      <c r="D10370" s="86" t="s">
        <v>1568</v>
      </c>
      <c r="F10370" s="97">
        <v>0</v>
      </c>
    </row>
    <row r="10371" spans="1:6">
      <c r="A10371" s="96" t="s">
        <v>72</v>
      </c>
      <c r="B10371" s="86" t="s">
        <v>218</v>
      </c>
      <c r="C10371" s="86" t="s">
        <v>1569</v>
      </c>
      <c r="D10371" s="86" t="s">
        <v>1570</v>
      </c>
      <c r="F10371" s="97">
        <v>0</v>
      </c>
    </row>
    <row r="10372" spans="1:6">
      <c r="A10372" s="96" t="s">
        <v>72</v>
      </c>
      <c r="B10372" s="86" t="s">
        <v>218</v>
      </c>
      <c r="C10372" s="86" t="s">
        <v>1571</v>
      </c>
      <c r="D10372" s="86" t="s">
        <v>1572</v>
      </c>
      <c r="F10372" s="97">
        <v>0</v>
      </c>
    </row>
    <row r="10373" spans="1:6">
      <c r="A10373" s="96" t="s">
        <v>72</v>
      </c>
      <c r="B10373" s="86" t="s">
        <v>218</v>
      </c>
      <c r="C10373" s="86" t="s">
        <v>1573</v>
      </c>
      <c r="D10373" s="86" t="s">
        <v>1574</v>
      </c>
      <c r="F10373" s="97">
        <v>0</v>
      </c>
    </row>
    <row r="10374" spans="1:6">
      <c r="A10374" s="96" t="s">
        <v>72</v>
      </c>
      <c r="B10374" s="86" t="s">
        <v>218</v>
      </c>
      <c r="C10374" s="86" t="s">
        <v>1575</v>
      </c>
      <c r="D10374" s="86" t="s">
        <v>1576</v>
      </c>
      <c r="F10374" s="97">
        <v>0</v>
      </c>
    </row>
    <row r="10375" spans="1:6">
      <c r="A10375" s="96" t="s">
        <v>72</v>
      </c>
      <c r="B10375" s="86" t="s">
        <v>218</v>
      </c>
      <c r="C10375" s="86" t="s">
        <v>1577</v>
      </c>
      <c r="D10375" s="86" t="s">
        <v>1578</v>
      </c>
      <c r="F10375" s="97">
        <v>0</v>
      </c>
    </row>
    <row r="10376" spans="1:6">
      <c r="A10376" s="96" t="s">
        <v>72</v>
      </c>
      <c r="B10376" s="86" t="s">
        <v>218</v>
      </c>
      <c r="C10376" s="86" t="s">
        <v>1579</v>
      </c>
      <c r="D10376" s="86" t="s">
        <v>1580</v>
      </c>
      <c r="F10376" s="97">
        <v>0</v>
      </c>
    </row>
    <row r="10377" spans="1:6">
      <c r="A10377" s="96" t="s">
        <v>72</v>
      </c>
      <c r="B10377" s="86" t="s">
        <v>218</v>
      </c>
      <c r="C10377" s="86" t="s">
        <v>1581</v>
      </c>
      <c r="D10377" s="86" t="s">
        <v>1582</v>
      </c>
      <c r="F10377" s="97">
        <v>0</v>
      </c>
    </row>
    <row r="10378" spans="1:6">
      <c r="A10378" s="96" t="s">
        <v>72</v>
      </c>
      <c r="B10378" s="86" t="s">
        <v>218</v>
      </c>
      <c r="C10378" s="86" t="s">
        <v>1583</v>
      </c>
      <c r="D10378" s="86" t="s">
        <v>1584</v>
      </c>
      <c r="F10378" s="97">
        <v>0</v>
      </c>
    </row>
    <row r="10379" spans="1:6">
      <c r="A10379" s="96" t="s">
        <v>72</v>
      </c>
      <c r="B10379" s="86" t="s">
        <v>218</v>
      </c>
      <c r="C10379" s="86" t="s">
        <v>1585</v>
      </c>
      <c r="D10379" s="86" t="s">
        <v>1586</v>
      </c>
      <c r="F10379" s="97">
        <v>0</v>
      </c>
    </row>
    <row r="10380" spans="1:6">
      <c r="A10380" s="96" t="s">
        <v>72</v>
      </c>
      <c r="B10380" s="86" t="s">
        <v>218</v>
      </c>
      <c r="C10380" s="86" t="s">
        <v>1587</v>
      </c>
      <c r="D10380" s="86" t="s">
        <v>1588</v>
      </c>
      <c r="F10380" s="97">
        <v>0</v>
      </c>
    </row>
    <row r="10381" spans="1:6">
      <c r="A10381" s="96" t="s">
        <v>72</v>
      </c>
      <c r="B10381" s="86" t="s">
        <v>218</v>
      </c>
      <c r="C10381" s="86" t="s">
        <v>1590</v>
      </c>
      <c r="D10381" s="86" t="s">
        <v>1591</v>
      </c>
      <c r="F10381" s="97">
        <v>0</v>
      </c>
    </row>
    <row r="10382" spans="1:6">
      <c r="A10382" s="96" t="s">
        <v>72</v>
      </c>
      <c r="B10382" s="86" t="s">
        <v>218</v>
      </c>
      <c r="C10382" s="86" t="s">
        <v>1592</v>
      </c>
      <c r="D10382" s="86" t="s">
        <v>1593</v>
      </c>
      <c r="F10382" s="97">
        <v>0</v>
      </c>
    </row>
    <row r="10383" spans="1:6">
      <c r="A10383" s="96" t="s">
        <v>72</v>
      </c>
      <c r="B10383" s="86" t="s">
        <v>218</v>
      </c>
      <c r="C10383" s="86" t="s">
        <v>1594</v>
      </c>
      <c r="D10383" s="86" t="s">
        <v>1595</v>
      </c>
      <c r="F10383" s="97">
        <v>0</v>
      </c>
    </row>
    <row r="10384" spans="1:6">
      <c r="A10384" s="96" t="s">
        <v>72</v>
      </c>
      <c r="B10384" s="86" t="s">
        <v>218</v>
      </c>
      <c r="C10384" s="86" t="s">
        <v>1596</v>
      </c>
      <c r="D10384" s="86" t="s">
        <v>1597</v>
      </c>
      <c r="F10384" s="97">
        <v>0</v>
      </c>
    </row>
    <row r="10385" spans="1:6">
      <c r="A10385" s="96" t="s">
        <v>72</v>
      </c>
      <c r="B10385" s="86" t="s">
        <v>218</v>
      </c>
      <c r="C10385" s="86" t="s">
        <v>1598</v>
      </c>
      <c r="D10385" s="86" t="s">
        <v>1599</v>
      </c>
      <c r="F10385" s="97">
        <v>0</v>
      </c>
    </row>
    <row r="10386" spans="1:6">
      <c r="A10386" s="96" t="s">
        <v>72</v>
      </c>
      <c r="B10386" s="86" t="s">
        <v>218</v>
      </c>
      <c r="C10386" s="86" t="s">
        <v>1600</v>
      </c>
      <c r="D10386" s="86" t="s">
        <v>1601</v>
      </c>
      <c r="F10386" s="97">
        <v>0</v>
      </c>
    </row>
    <row r="10387" spans="1:6">
      <c r="A10387" s="96" t="s">
        <v>72</v>
      </c>
      <c r="B10387" s="86" t="s">
        <v>218</v>
      </c>
      <c r="C10387" s="86" t="s">
        <v>1602</v>
      </c>
      <c r="D10387" s="86" t="s">
        <v>1603</v>
      </c>
      <c r="F10387" s="97">
        <v>0</v>
      </c>
    </row>
    <row r="10388" spans="1:6">
      <c r="A10388" s="96" t="s">
        <v>72</v>
      </c>
      <c r="B10388" s="86" t="s">
        <v>218</v>
      </c>
      <c r="C10388" s="86" t="s">
        <v>1604</v>
      </c>
      <c r="D10388" s="86" t="s">
        <v>1605</v>
      </c>
      <c r="F10388" s="97">
        <v>0</v>
      </c>
    </row>
    <row r="10389" spans="1:6">
      <c r="A10389" s="96" t="s">
        <v>72</v>
      </c>
      <c r="B10389" s="86" t="s">
        <v>218</v>
      </c>
      <c r="C10389" s="86" t="s">
        <v>1606</v>
      </c>
      <c r="D10389" s="86" t="s">
        <v>1607</v>
      </c>
      <c r="F10389" s="97">
        <v>0</v>
      </c>
    </row>
    <row r="10390" spans="1:6">
      <c r="A10390" s="96" t="s">
        <v>72</v>
      </c>
      <c r="B10390" s="86" t="s">
        <v>218</v>
      </c>
      <c r="C10390" s="86" t="s">
        <v>1608</v>
      </c>
      <c r="D10390" s="86" t="s">
        <v>1609</v>
      </c>
      <c r="F10390" s="97">
        <v>0</v>
      </c>
    </row>
    <row r="10391" spans="1:6">
      <c r="A10391" s="96" t="s">
        <v>72</v>
      </c>
      <c r="B10391" s="86" t="s">
        <v>218</v>
      </c>
      <c r="C10391" s="86" t="s">
        <v>1610</v>
      </c>
      <c r="D10391" s="86" t="s">
        <v>1611</v>
      </c>
      <c r="F10391" s="97">
        <v>0</v>
      </c>
    </row>
    <row r="10392" spans="1:6">
      <c r="A10392" s="96" t="s">
        <v>72</v>
      </c>
      <c r="B10392" s="86" t="s">
        <v>218</v>
      </c>
      <c r="C10392" s="86" t="s">
        <v>1612</v>
      </c>
      <c r="D10392" s="86" t="s">
        <v>1613</v>
      </c>
      <c r="F10392" s="97">
        <v>0</v>
      </c>
    </row>
    <row r="10393" spans="1:6">
      <c r="A10393" s="96" t="s">
        <v>72</v>
      </c>
      <c r="B10393" s="86" t="s">
        <v>218</v>
      </c>
      <c r="C10393" s="86" t="s">
        <v>1614</v>
      </c>
      <c r="D10393" s="86" t="s">
        <v>1615</v>
      </c>
      <c r="F10393" s="97">
        <v>0</v>
      </c>
    </row>
    <row r="10394" spans="1:6">
      <c r="A10394" s="96" t="s">
        <v>72</v>
      </c>
      <c r="B10394" s="86" t="s">
        <v>218</v>
      </c>
      <c r="C10394" s="86" t="s">
        <v>1616</v>
      </c>
      <c r="D10394" s="86" t="s">
        <v>1617</v>
      </c>
      <c r="F10394" s="97">
        <v>0</v>
      </c>
    </row>
    <row r="10395" spans="1:6">
      <c r="A10395" s="96" t="s">
        <v>72</v>
      </c>
      <c r="B10395" s="86" t="s">
        <v>218</v>
      </c>
      <c r="C10395" s="86" t="s">
        <v>1618</v>
      </c>
      <c r="D10395" s="86" t="s">
        <v>1619</v>
      </c>
      <c r="F10395" s="97">
        <v>0</v>
      </c>
    </row>
    <row r="10396" spans="1:6">
      <c r="A10396" s="96" t="s">
        <v>72</v>
      </c>
      <c r="B10396" s="86" t="s">
        <v>218</v>
      </c>
      <c r="C10396" s="86" t="s">
        <v>1620</v>
      </c>
      <c r="D10396" s="86" t="s">
        <v>1621</v>
      </c>
      <c r="F10396" s="97">
        <v>0</v>
      </c>
    </row>
    <row r="10397" spans="1:6">
      <c r="A10397" s="96" t="s">
        <v>72</v>
      </c>
      <c r="B10397" s="86" t="s">
        <v>218</v>
      </c>
      <c r="C10397" s="86" t="s">
        <v>1622</v>
      </c>
      <c r="D10397" s="86" t="s">
        <v>1623</v>
      </c>
      <c r="F10397" s="97">
        <v>0</v>
      </c>
    </row>
    <row r="10398" spans="1:6">
      <c r="A10398" s="96" t="s">
        <v>72</v>
      </c>
      <c r="B10398" s="86" t="s">
        <v>218</v>
      </c>
      <c r="C10398" s="86" t="s">
        <v>1624</v>
      </c>
      <c r="D10398" s="86" t="s">
        <v>1625</v>
      </c>
      <c r="F10398" s="97">
        <v>0</v>
      </c>
    </row>
    <row r="10399" spans="1:6">
      <c r="A10399" s="96" t="s">
        <v>72</v>
      </c>
      <c r="B10399" s="86" t="s">
        <v>218</v>
      </c>
      <c r="C10399" s="86" t="s">
        <v>1626</v>
      </c>
      <c r="D10399" s="86" t="s">
        <v>1627</v>
      </c>
      <c r="F10399" s="97">
        <v>0</v>
      </c>
    </row>
    <row r="10400" spans="1:6">
      <c r="A10400" s="96" t="s">
        <v>72</v>
      </c>
      <c r="B10400" s="86" t="s">
        <v>218</v>
      </c>
      <c r="C10400" s="86" t="s">
        <v>1628</v>
      </c>
      <c r="D10400" s="86" t="s">
        <v>1629</v>
      </c>
      <c r="F10400" s="97">
        <v>0</v>
      </c>
    </row>
    <row r="10401" spans="1:6">
      <c r="A10401" s="96" t="s">
        <v>72</v>
      </c>
      <c r="B10401" s="86" t="s">
        <v>218</v>
      </c>
      <c r="C10401" s="86" t="s">
        <v>1630</v>
      </c>
      <c r="D10401" s="86" t="s">
        <v>1631</v>
      </c>
      <c r="F10401" s="97">
        <v>0</v>
      </c>
    </row>
    <row r="10402" spans="1:6">
      <c r="A10402" s="96" t="s">
        <v>72</v>
      </c>
      <c r="B10402" s="86" t="s">
        <v>218</v>
      </c>
      <c r="C10402" s="86" t="s">
        <v>1632</v>
      </c>
      <c r="D10402" s="86" t="s">
        <v>1633</v>
      </c>
      <c r="F10402" s="97">
        <v>0</v>
      </c>
    </row>
    <row r="10403" spans="1:6">
      <c r="A10403" s="96" t="s">
        <v>72</v>
      </c>
      <c r="B10403" s="86" t="s">
        <v>218</v>
      </c>
      <c r="C10403" s="86" t="s">
        <v>1634</v>
      </c>
      <c r="D10403" s="86" t="s">
        <v>1635</v>
      </c>
      <c r="F10403" s="97">
        <v>0</v>
      </c>
    </row>
    <row r="10404" spans="1:6">
      <c r="A10404" s="96" t="s">
        <v>72</v>
      </c>
      <c r="B10404" s="86" t="s">
        <v>218</v>
      </c>
      <c r="C10404" s="86" t="s">
        <v>1636</v>
      </c>
      <c r="D10404" s="86" t="s">
        <v>1637</v>
      </c>
      <c r="F10404" s="97">
        <v>0</v>
      </c>
    </row>
    <row r="10405" spans="1:6">
      <c r="A10405" s="96" t="s">
        <v>72</v>
      </c>
      <c r="B10405" s="86" t="s">
        <v>218</v>
      </c>
      <c r="C10405" s="86" t="s">
        <v>1638</v>
      </c>
      <c r="D10405" s="86" t="s">
        <v>1639</v>
      </c>
      <c r="F10405" s="97">
        <v>0</v>
      </c>
    </row>
    <row r="10406" spans="1:6">
      <c r="A10406" s="96" t="s">
        <v>72</v>
      </c>
      <c r="B10406" s="86" t="s">
        <v>218</v>
      </c>
      <c r="C10406" s="86" t="s">
        <v>1640</v>
      </c>
      <c r="D10406" s="86" t="s">
        <v>1641</v>
      </c>
      <c r="F10406" s="97">
        <v>0</v>
      </c>
    </row>
    <row r="10407" spans="1:6">
      <c r="A10407" s="96" t="s">
        <v>72</v>
      </c>
      <c r="B10407" s="86" t="s">
        <v>218</v>
      </c>
      <c r="C10407" s="86" t="s">
        <v>1642</v>
      </c>
      <c r="D10407" s="86" t="s">
        <v>1643</v>
      </c>
      <c r="F10407" s="97">
        <v>0</v>
      </c>
    </row>
    <row r="10408" spans="1:6">
      <c r="A10408" s="96" t="s">
        <v>72</v>
      </c>
      <c r="B10408" s="86" t="s">
        <v>218</v>
      </c>
      <c r="C10408" s="86" t="s">
        <v>1644</v>
      </c>
      <c r="D10408" s="86" t="s">
        <v>536</v>
      </c>
      <c r="F10408" s="97">
        <v>0</v>
      </c>
    </row>
    <row r="10409" spans="1:6">
      <c r="A10409" s="96" t="s">
        <v>72</v>
      </c>
      <c r="B10409" s="86" t="s">
        <v>218</v>
      </c>
      <c r="C10409" s="86" t="s">
        <v>1645</v>
      </c>
      <c r="D10409" s="86" t="s">
        <v>1646</v>
      </c>
      <c r="F10409" s="97">
        <v>0</v>
      </c>
    </row>
    <row r="10410" spans="1:6">
      <c r="A10410" s="96" t="s">
        <v>72</v>
      </c>
      <c r="B10410" s="86" t="s">
        <v>218</v>
      </c>
      <c r="C10410" s="86" t="s">
        <v>1647</v>
      </c>
      <c r="D10410" s="86" t="s">
        <v>1648</v>
      </c>
      <c r="F10410" s="97">
        <v>0</v>
      </c>
    </row>
    <row r="10411" spans="1:6">
      <c r="A10411" s="96" t="s">
        <v>72</v>
      </c>
      <c r="B10411" s="86" t="s">
        <v>218</v>
      </c>
      <c r="C10411" s="86" t="s">
        <v>1649</v>
      </c>
      <c r="D10411" s="86" t="s">
        <v>1650</v>
      </c>
      <c r="F10411" s="97">
        <v>0</v>
      </c>
    </row>
    <row r="10412" spans="1:6">
      <c r="A10412" s="96" t="s">
        <v>72</v>
      </c>
      <c r="B10412" s="86" t="s">
        <v>218</v>
      </c>
      <c r="C10412" s="86" t="s">
        <v>1651</v>
      </c>
      <c r="D10412" s="86" t="s">
        <v>1652</v>
      </c>
      <c r="F10412" s="97">
        <v>0</v>
      </c>
    </row>
    <row r="10413" spans="1:6">
      <c r="A10413" s="96" t="s">
        <v>72</v>
      </c>
      <c r="B10413" s="86" t="s">
        <v>218</v>
      </c>
      <c r="C10413" s="86" t="s">
        <v>1653</v>
      </c>
      <c r="D10413" s="86" t="s">
        <v>1654</v>
      </c>
      <c r="F10413" s="97">
        <v>0</v>
      </c>
    </row>
    <row r="10414" spans="1:6">
      <c r="A10414" s="96" t="s">
        <v>72</v>
      </c>
      <c r="B10414" s="86" t="s">
        <v>218</v>
      </c>
      <c r="C10414" s="86" t="s">
        <v>1655</v>
      </c>
      <c r="D10414" s="86" t="s">
        <v>1656</v>
      </c>
      <c r="F10414" s="97">
        <v>0</v>
      </c>
    </row>
    <row r="10415" spans="1:6">
      <c r="A10415" s="96" t="s">
        <v>72</v>
      </c>
      <c r="B10415" s="86" t="s">
        <v>218</v>
      </c>
      <c r="C10415" s="86" t="s">
        <v>1657</v>
      </c>
      <c r="D10415" s="86" t="s">
        <v>1658</v>
      </c>
      <c r="F10415" s="97">
        <v>0</v>
      </c>
    </row>
    <row r="10416" spans="1:6">
      <c r="A10416" s="96" t="s">
        <v>72</v>
      </c>
      <c r="B10416" s="86" t="s">
        <v>218</v>
      </c>
      <c r="C10416" s="86" t="s">
        <v>1659</v>
      </c>
      <c r="D10416" s="86" t="s">
        <v>1660</v>
      </c>
      <c r="F10416" s="97">
        <v>0</v>
      </c>
    </row>
    <row r="10417" spans="1:6">
      <c r="A10417" s="96" t="s">
        <v>72</v>
      </c>
      <c r="B10417" s="86" t="s">
        <v>218</v>
      </c>
      <c r="C10417" s="86" t="s">
        <v>1662</v>
      </c>
      <c r="D10417" s="86" t="s">
        <v>1663</v>
      </c>
      <c r="F10417" s="97">
        <v>0</v>
      </c>
    </row>
    <row r="10418" spans="1:6">
      <c r="A10418" s="96" t="s">
        <v>72</v>
      </c>
      <c r="B10418" s="86" t="s">
        <v>218</v>
      </c>
      <c r="C10418" s="86" t="s">
        <v>1664</v>
      </c>
      <c r="D10418" s="86" t="s">
        <v>1665</v>
      </c>
      <c r="F10418" s="97">
        <v>0</v>
      </c>
    </row>
    <row r="10419" spans="1:6">
      <c r="A10419" s="96" t="s">
        <v>72</v>
      </c>
      <c r="B10419" s="86" t="s">
        <v>218</v>
      </c>
      <c r="C10419" s="86" t="s">
        <v>1666</v>
      </c>
      <c r="D10419" s="86" t="s">
        <v>1667</v>
      </c>
      <c r="F10419" s="97">
        <v>0</v>
      </c>
    </row>
    <row r="10420" spans="1:6">
      <c r="A10420" s="96" t="s">
        <v>72</v>
      </c>
      <c r="B10420" s="86" t="s">
        <v>218</v>
      </c>
      <c r="C10420" s="86" t="s">
        <v>1668</v>
      </c>
      <c r="D10420" s="86" t="s">
        <v>1669</v>
      </c>
      <c r="F10420" s="97">
        <v>0</v>
      </c>
    </row>
    <row r="10421" spans="1:6">
      <c r="A10421" s="96" t="s">
        <v>72</v>
      </c>
      <c r="B10421" s="86" t="s">
        <v>218</v>
      </c>
      <c r="C10421" s="86" t="s">
        <v>1670</v>
      </c>
      <c r="D10421" s="86" t="s">
        <v>1671</v>
      </c>
      <c r="F10421" s="97">
        <v>0</v>
      </c>
    </row>
    <row r="10422" spans="1:6">
      <c r="A10422" s="96" t="s">
        <v>72</v>
      </c>
      <c r="B10422" s="86" t="s">
        <v>218</v>
      </c>
      <c r="C10422" s="86" t="s">
        <v>1672</v>
      </c>
      <c r="D10422" s="86" t="s">
        <v>1673</v>
      </c>
      <c r="F10422" s="97">
        <v>0</v>
      </c>
    </row>
    <row r="10423" spans="1:6">
      <c r="A10423" s="96" t="s">
        <v>72</v>
      </c>
      <c r="B10423" s="86" t="s">
        <v>218</v>
      </c>
      <c r="C10423" s="86" t="s">
        <v>1674</v>
      </c>
      <c r="D10423" s="86" t="s">
        <v>1675</v>
      </c>
      <c r="F10423" s="97">
        <v>0</v>
      </c>
    </row>
    <row r="10424" spans="1:6">
      <c r="A10424" s="96" t="s">
        <v>72</v>
      </c>
      <c r="B10424" s="86" t="s">
        <v>218</v>
      </c>
      <c r="C10424" s="86" t="s">
        <v>1676</v>
      </c>
      <c r="D10424" s="86" t="s">
        <v>1677</v>
      </c>
      <c r="F10424" s="97">
        <v>0</v>
      </c>
    </row>
    <row r="10425" spans="1:6">
      <c r="A10425" s="96" t="s">
        <v>72</v>
      </c>
      <c r="B10425" s="86" t="s">
        <v>218</v>
      </c>
      <c r="C10425" s="86" t="s">
        <v>1678</v>
      </c>
      <c r="D10425" s="86" t="s">
        <v>1679</v>
      </c>
      <c r="F10425" s="97">
        <v>0</v>
      </c>
    </row>
    <row r="10426" spans="1:6">
      <c r="A10426" s="96" t="s">
        <v>72</v>
      </c>
      <c r="B10426" s="86" t="s">
        <v>218</v>
      </c>
      <c r="C10426" s="86" t="s">
        <v>1680</v>
      </c>
      <c r="D10426" s="86" t="s">
        <v>610</v>
      </c>
      <c r="F10426" s="97">
        <v>0</v>
      </c>
    </row>
    <row r="10427" spans="1:6">
      <c r="A10427" s="96" t="s">
        <v>72</v>
      </c>
      <c r="B10427" s="86" t="s">
        <v>218</v>
      </c>
      <c r="C10427" s="86" t="s">
        <v>1681</v>
      </c>
      <c r="D10427" s="86" t="s">
        <v>1682</v>
      </c>
      <c r="F10427" s="97">
        <v>0</v>
      </c>
    </row>
    <row r="10428" spans="1:6">
      <c r="A10428" s="96" t="s">
        <v>72</v>
      </c>
      <c r="B10428" s="86" t="s">
        <v>218</v>
      </c>
      <c r="C10428" s="86" t="s">
        <v>1683</v>
      </c>
      <c r="D10428" s="86" t="s">
        <v>1684</v>
      </c>
      <c r="F10428" s="97">
        <v>0</v>
      </c>
    </row>
    <row r="10429" spans="1:6">
      <c r="A10429" s="96" t="s">
        <v>72</v>
      </c>
      <c r="B10429" s="86" t="s">
        <v>218</v>
      </c>
      <c r="C10429" s="86" t="s">
        <v>1685</v>
      </c>
      <c r="D10429" s="86" t="s">
        <v>1686</v>
      </c>
      <c r="F10429" s="97">
        <v>0</v>
      </c>
    </row>
    <row r="10430" spans="1:6">
      <c r="A10430" s="96" t="s">
        <v>72</v>
      </c>
      <c r="B10430" s="86" t="s">
        <v>218</v>
      </c>
      <c r="C10430" s="86" t="s">
        <v>1687</v>
      </c>
      <c r="D10430" s="86" t="s">
        <v>1688</v>
      </c>
      <c r="F10430" s="97">
        <v>0</v>
      </c>
    </row>
    <row r="10431" spans="1:6">
      <c r="A10431" s="96" t="s">
        <v>72</v>
      </c>
      <c r="B10431" s="86" t="s">
        <v>218</v>
      </c>
      <c r="C10431" s="86" t="s">
        <v>1689</v>
      </c>
      <c r="D10431" s="86" t="s">
        <v>1690</v>
      </c>
      <c r="F10431" s="97">
        <v>0</v>
      </c>
    </row>
    <row r="10432" spans="1:6">
      <c r="A10432" s="96" t="s">
        <v>72</v>
      </c>
      <c r="B10432" s="86" t="s">
        <v>218</v>
      </c>
      <c r="C10432" s="86" t="s">
        <v>1691</v>
      </c>
      <c r="D10432" s="86" t="s">
        <v>1692</v>
      </c>
      <c r="F10432" s="97">
        <v>0</v>
      </c>
    </row>
    <row r="10433" spans="1:6">
      <c r="A10433" s="96" t="s">
        <v>72</v>
      </c>
      <c r="B10433" s="86" t="s">
        <v>218</v>
      </c>
      <c r="C10433" s="86" t="s">
        <v>1693</v>
      </c>
      <c r="D10433" s="86" t="s">
        <v>1694</v>
      </c>
      <c r="F10433" s="97">
        <v>0</v>
      </c>
    </row>
    <row r="10434" spans="1:6">
      <c r="A10434" s="96" t="s">
        <v>72</v>
      </c>
      <c r="B10434" s="86" t="s">
        <v>218</v>
      </c>
      <c r="C10434" s="86" t="s">
        <v>1695</v>
      </c>
      <c r="D10434" s="86" t="s">
        <v>1696</v>
      </c>
      <c r="F10434" s="97">
        <v>0</v>
      </c>
    </row>
    <row r="10435" spans="1:6">
      <c r="A10435" s="96" t="s">
        <v>72</v>
      </c>
      <c r="B10435" s="86" t="s">
        <v>218</v>
      </c>
      <c r="C10435" s="86" t="s">
        <v>1697</v>
      </c>
      <c r="D10435" s="86" t="s">
        <v>1698</v>
      </c>
      <c r="F10435" s="97">
        <v>0</v>
      </c>
    </row>
    <row r="10436" spans="1:6">
      <c r="A10436" s="96" t="s">
        <v>72</v>
      </c>
      <c r="B10436" s="86" t="s">
        <v>218</v>
      </c>
      <c r="C10436" s="86" t="s">
        <v>1699</v>
      </c>
      <c r="D10436" s="86" t="s">
        <v>1700</v>
      </c>
      <c r="F10436" s="97">
        <v>0</v>
      </c>
    </row>
    <row r="10437" spans="1:6">
      <c r="A10437" s="96" t="s">
        <v>72</v>
      </c>
      <c r="B10437" s="86" t="s">
        <v>218</v>
      </c>
      <c r="C10437" s="86" t="s">
        <v>1701</v>
      </c>
      <c r="D10437" s="86" t="s">
        <v>1702</v>
      </c>
      <c r="F10437" s="97">
        <v>0</v>
      </c>
    </row>
    <row r="10438" spans="1:6">
      <c r="A10438" s="96" t="s">
        <v>72</v>
      </c>
      <c r="B10438" s="86" t="s">
        <v>218</v>
      </c>
      <c r="C10438" s="86" t="s">
        <v>1703</v>
      </c>
      <c r="D10438" s="86" t="s">
        <v>1704</v>
      </c>
      <c r="F10438" s="97">
        <v>0</v>
      </c>
    </row>
    <row r="10439" spans="1:6">
      <c r="A10439" s="96" t="s">
        <v>72</v>
      </c>
      <c r="B10439" s="86" t="s">
        <v>218</v>
      </c>
      <c r="C10439" s="86" t="s">
        <v>1705</v>
      </c>
      <c r="D10439" s="86" t="s">
        <v>2222</v>
      </c>
      <c r="F10439" s="97">
        <v>0</v>
      </c>
    </row>
    <row r="10440" spans="1:6">
      <c r="A10440" s="96" t="s">
        <v>72</v>
      </c>
      <c r="B10440" s="86" t="s">
        <v>218</v>
      </c>
      <c r="C10440" s="86" t="s">
        <v>1707</v>
      </c>
      <c r="D10440" s="86" t="s">
        <v>2223</v>
      </c>
      <c r="F10440" s="97">
        <v>0</v>
      </c>
    </row>
    <row r="10441" spans="1:6">
      <c r="A10441" s="96" t="s">
        <v>72</v>
      </c>
      <c r="B10441" s="86" t="s">
        <v>218</v>
      </c>
      <c r="C10441" s="86" t="s">
        <v>1709</v>
      </c>
      <c r="D10441" s="86" t="s">
        <v>2224</v>
      </c>
      <c r="F10441" s="97">
        <v>0</v>
      </c>
    </row>
    <row r="10442" spans="1:6">
      <c r="A10442" s="96" t="s">
        <v>72</v>
      </c>
      <c r="B10442" s="86" t="s">
        <v>218</v>
      </c>
      <c r="C10442" s="86" t="s">
        <v>1711</v>
      </c>
      <c r="D10442" s="86" t="s">
        <v>2225</v>
      </c>
      <c r="F10442" s="97">
        <v>0</v>
      </c>
    </row>
    <row r="10443" spans="1:6">
      <c r="A10443" s="96" t="s">
        <v>72</v>
      </c>
      <c r="B10443" s="86" t="s">
        <v>218</v>
      </c>
      <c r="C10443" s="86" t="s">
        <v>1713</v>
      </c>
      <c r="D10443" s="86" t="s">
        <v>2226</v>
      </c>
      <c r="F10443" s="97">
        <v>0</v>
      </c>
    </row>
    <row r="10444" spans="1:6">
      <c r="A10444" s="96" t="s">
        <v>72</v>
      </c>
      <c r="B10444" s="86" t="s">
        <v>218</v>
      </c>
      <c r="C10444" s="86" t="s">
        <v>1715</v>
      </c>
      <c r="D10444" s="86" t="s">
        <v>1716</v>
      </c>
      <c r="F10444" s="97">
        <v>0</v>
      </c>
    </row>
    <row r="10445" spans="1:6">
      <c r="A10445" s="96" t="s">
        <v>72</v>
      </c>
      <c r="B10445" s="86" t="s">
        <v>218</v>
      </c>
      <c r="C10445" s="86" t="s">
        <v>1717</v>
      </c>
      <c r="D10445" s="86" t="s">
        <v>2227</v>
      </c>
      <c r="F10445" s="97">
        <v>0</v>
      </c>
    </row>
    <row r="10446" spans="1:6">
      <c r="A10446" s="96" t="s">
        <v>72</v>
      </c>
      <c r="B10446" s="86" t="s">
        <v>218</v>
      </c>
      <c r="C10446" s="86" t="s">
        <v>1719</v>
      </c>
      <c r="D10446" s="86" t="s">
        <v>1720</v>
      </c>
      <c r="F10446" s="97">
        <v>0</v>
      </c>
    </row>
    <row r="10447" spans="1:6">
      <c r="A10447" s="96" t="s">
        <v>72</v>
      </c>
      <c r="B10447" s="86" t="s">
        <v>218</v>
      </c>
      <c r="C10447" s="86" t="s">
        <v>1721</v>
      </c>
      <c r="D10447" s="86" t="s">
        <v>1722</v>
      </c>
      <c r="F10447" s="97">
        <v>0</v>
      </c>
    </row>
    <row r="10448" spans="1:6">
      <c r="A10448" s="96" t="s">
        <v>72</v>
      </c>
      <c r="B10448" s="86" t="s">
        <v>218</v>
      </c>
      <c r="C10448" s="86" t="s">
        <v>1723</v>
      </c>
      <c r="D10448" s="86" t="s">
        <v>2228</v>
      </c>
      <c r="F10448" s="97">
        <v>0</v>
      </c>
    </row>
    <row r="10449" spans="1:6">
      <c r="A10449" s="96" t="s">
        <v>72</v>
      </c>
      <c r="B10449" s="86" t="s">
        <v>218</v>
      </c>
      <c r="C10449" s="86" t="s">
        <v>1725</v>
      </c>
      <c r="D10449" s="86" t="s">
        <v>2229</v>
      </c>
      <c r="F10449" s="97">
        <v>0</v>
      </c>
    </row>
    <row r="10450" spans="1:6">
      <c r="A10450" s="96" t="s">
        <v>72</v>
      </c>
      <c r="B10450" s="86" t="s">
        <v>218</v>
      </c>
      <c r="C10450" s="86" t="s">
        <v>1727</v>
      </c>
      <c r="D10450" s="86" t="s">
        <v>1728</v>
      </c>
      <c r="F10450" s="97">
        <v>0</v>
      </c>
    </row>
    <row r="10451" spans="1:6">
      <c r="A10451" s="96" t="s">
        <v>72</v>
      </c>
      <c r="B10451" s="86" t="s">
        <v>218</v>
      </c>
      <c r="C10451" s="86" t="s">
        <v>1729</v>
      </c>
      <c r="D10451" s="86" t="s">
        <v>1730</v>
      </c>
      <c r="F10451" s="97">
        <v>0</v>
      </c>
    </row>
    <row r="10452" spans="1:6">
      <c r="A10452" s="96" t="s">
        <v>72</v>
      </c>
      <c r="B10452" s="86" t="s">
        <v>218</v>
      </c>
      <c r="C10452" s="86" t="s">
        <v>1731</v>
      </c>
      <c r="D10452" s="86" t="s">
        <v>1732</v>
      </c>
      <c r="F10452" s="97">
        <v>0</v>
      </c>
    </row>
    <row r="10453" spans="1:6">
      <c r="A10453" s="96" t="s">
        <v>72</v>
      </c>
      <c r="B10453" s="86" t="s">
        <v>218</v>
      </c>
      <c r="C10453" s="86" t="s">
        <v>1733</v>
      </c>
      <c r="D10453" s="86" t="s">
        <v>1734</v>
      </c>
      <c r="F10453" s="97">
        <v>0</v>
      </c>
    </row>
    <row r="10454" spans="1:6">
      <c r="A10454" s="96" t="s">
        <v>72</v>
      </c>
      <c r="B10454" s="86" t="s">
        <v>218</v>
      </c>
      <c r="C10454" s="86" t="s">
        <v>1735</v>
      </c>
      <c r="D10454" s="86" t="s">
        <v>1736</v>
      </c>
      <c r="F10454" s="97">
        <v>0</v>
      </c>
    </row>
    <row r="10455" spans="1:6">
      <c r="A10455" s="96" t="s">
        <v>72</v>
      </c>
      <c r="B10455" s="86" t="s">
        <v>218</v>
      </c>
      <c r="C10455" s="86" t="s">
        <v>1737</v>
      </c>
      <c r="D10455" s="86" t="s">
        <v>1738</v>
      </c>
      <c r="F10455" s="97">
        <v>0</v>
      </c>
    </row>
    <row r="10456" spans="1:6">
      <c r="A10456" s="96" t="s">
        <v>72</v>
      </c>
      <c r="B10456" s="86" t="s">
        <v>218</v>
      </c>
      <c r="C10456" s="86" t="s">
        <v>1739</v>
      </c>
      <c r="D10456" s="86" t="s">
        <v>1740</v>
      </c>
      <c r="F10456" s="97">
        <v>0</v>
      </c>
    </row>
    <row r="10457" spans="1:6">
      <c r="A10457" s="96" t="s">
        <v>72</v>
      </c>
      <c r="B10457" s="86" t="s">
        <v>218</v>
      </c>
      <c r="C10457" s="86" t="s">
        <v>1741</v>
      </c>
      <c r="D10457" s="86" t="s">
        <v>1742</v>
      </c>
      <c r="F10457" s="97">
        <v>0</v>
      </c>
    </row>
    <row r="10458" spans="1:6">
      <c r="A10458" s="96" t="s">
        <v>72</v>
      </c>
      <c r="B10458" s="86" t="s">
        <v>218</v>
      </c>
      <c r="C10458" s="86" t="s">
        <v>1743</v>
      </c>
      <c r="D10458" s="86" t="s">
        <v>1744</v>
      </c>
      <c r="F10458" s="97">
        <v>0</v>
      </c>
    </row>
    <row r="10459" spans="1:6">
      <c r="A10459" s="96" t="s">
        <v>72</v>
      </c>
      <c r="B10459" s="86" t="s">
        <v>218</v>
      </c>
      <c r="C10459" s="86" t="s">
        <v>1745</v>
      </c>
      <c r="D10459" s="86" t="s">
        <v>1746</v>
      </c>
      <c r="F10459" s="97">
        <v>0</v>
      </c>
    </row>
    <row r="10460" spans="1:6">
      <c r="A10460" s="96" t="s">
        <v>72</v>
      </c>
      <c r="B10460" s="86" t="s">
        <v>218</v>
      </c>
      <c r="C10460" s="86" t="s">
        <v>1747</v>
      </c>
      <c r="D10460" s="86" t="s">
        <v>1748</v>
      </c>
      <c r="F10460" s="97">
        <v>0</v>
      </c>
    </row>
    <row r="10461" spans="1:6">
      <c r="A10461" s="96" t="s">
        <v>72</v>
      </c>
      <c r="B10461" s="86" t="s">
        <v>218</v>
      </c>
      <c r="C10461" s="86" t="s">
        <v>1749</v>
      </c>
      <c r="D10461" s="86" t="s">
        <v>1750</v>
      </c>
      <c r="F10461" s="97">
        <v>0</v>
      </c>
    </row>
    <row r="10462" spans="1:6">
      <c r="A10462" s="96" t="s">
        <v>72</v>
      </c>
      <c r="B10462" s="86" t="s">
        <v>218</v>
      </c>
      <c r="C10462" s="86" t="s">
        <v>1751</v>
      </c>
      <c r="D10462" s="86" t="s">
        <v>1752</v>
      </c>
      <c r="F10462" s="97">
        <v>0</v>
      </c>
    </row>
    <row r="10463" spans="1:6">
      <c r="A10463" s="96" t="s">
        <v>72</v>
      </c>
      <c r="B10463" s="86" t="s">
        <v>218</v>
      </c>
      <c r="C10463" s="86" t="s">
        <v>1753</v>
      </c>
      <c r="D10463" s="86" t="s">
        <v>1754</v>
      </c>
      <c r="F10463" s="97">
        <v>0</v>
      </c>
    </row>
    <row r="10464" spans="1:6">
      <c r="A10464" s="96" t="s">
        <v>72</v>
      </c>
      <c r="B10464" s="86" t="s">
        <v>218</v>
      </c>
      <c r="C10464" s="86" t="s">
        <v>1755</v>
      </c>
      <c r="D10464" s="86" t="s">
        <v>1756</v>
      </c>
      <c r="F10464" s="97">
        <v>0</v>
      </c>
    </row>
    <row r="10465" spans="1:6">
      <c r="A10465" s="96" t="s">
        <v>72</v>
      </c>
      <c r="B10465" s="86" t="s">
        <v>218</v>
      </c>
      <c r="C10465" s="86" t="s">
        <v>1757</v>
      </c>
      <c r="D10465" s="86" t="s">
        <v>1758</v>
      </c>
      <c r="F10465" s="97">
        <v>0</v>
      </c>
    </row>
    <row r="10466" spans="1:6">
      <c r="A10466" s="96" t="s">
        <v>72</v>
      </c>
      <c r="B10466" s="86" t="s">
        <v>218</v>
      </c>
      <c r="C10466" s="86" t="s">
        <v>1759</v>
      </c>
      <c r="D10466" s="86" t="s">
        <v>1760</v>
      </c>
      <c r="F10466" s="97">
        <v>0</v>
      </c>
    </row>
    <row r="10467" spans="1:6">
      <c r="A10467" s="96" t="s">
        <v>72</v>
      </c>
      <c r="B10467" s="86" t="s">
        <v>218</v>
      </c>
      <c r="C10467" s="86" t="s">
        <v>1761</v>
      </c>
      <c r="D10467" s="86" t="s">
        <v>1762</v>
      </c>
      <c r="F10467" s="97">
        <v>0</v>
      </c>
    </row>
    <row r="10468" spans="1:6">
      <c r="A10468" s="96" t="s">
        <v>72</v>
      </c>
      <c r="B10468" s="86" t="s">
        <v>218</v>
      </c>
      <c r="C10468" s="86" t="s">
        <v>1763</v>
      </c>
      <c r="D10468" s="86" t="s">
        <v>1764</v>
      </c>
      <c r="F10468" s="97">
        <v>0</v>
      </c>
    </row>
    <row r="10469" spans="1:6">
      <c r="A10469" s="96" t="s">
        <v>72</v>
      </c>
      <c r="B10469" s="86" t="s">
        <v>218</v>
      </c>
      <c r="C10469" s="86" t="s">
        <v>1765</v>
      </c>
      <c r="D10469" s="86" t="s">
        <v>1766</v>
      </c>
      <c r="F10469" s="97">
        <v>0</v>
      </c>
    </row>
    <row r="10470" spans="1:6">
      <c r="A10470" s="96" t="s">
        <v>72</v>
      </c>
      <c r="B10470" s="86" t="s">
        <v>218</v>
      </c>
      <c r="C10470" s="86" t="s">
        <v>1767</v>
      </c>
      <c r="D10470" s="86" t="s">
        <v>1768</v>
      </c>
      <c r="F10470" s="97">
        <v>0</v>
      </c>
    </row>
    <row r="10471" spans="1:6">
      <c r="A10471" s="96" t="s">
        <v>72</v>
      </c>
      <c r="B10471" s="86" t="s">
        <v>218</v>
      </c>
      <c r="C10471" s="86" t="s">
        <v>1769</v>
      </c>
      <c r="D10471" s="86" t="s">
        <v>1770</v>
      </c>
      <c r="F10471" s="97">
        <v>0</v>
      </c>
    </row>
    <row r="10472" spans="1:6">
      <c r="A10472" s="96" t="s">
        <v>72</v>
      </c>
      <c r="B10472" s="86" t="s">
        <v>218</v>
      </c>
      <c r="C10472" s="86" t="s">
        <v>1771</v>
      </c>
      <c r="D10472" s="86" t="s">
        <v>1772</v>
      </c>
      <c r="F10472" s="97">
        <v>0</v>
      </c>
    </row>
    <row r="10473" spans="1:6">
      <c r="A10473" s="96" t="s">
        <v>72</v>
      </c>
      <c r="B10473" s="86" t="s">
        <v>218</v>
      </c>
      <c r="C10473" s="86" t="s">
        <v>1773</v>
      </c>
      <c r="D10473" s="86" t="s">
        <v>1774</v>
      </c>
      <c r="F10473" s="97">
        <v>0</v>
      </c>
    </row>
    <row r="10474" spans="1:6">
      <c r="A10474" s="96" t="s">
        <v>72</v>
      </c>
      <c r="B10474" s="86" t="s">
        <v>218</v>
      </c>
      <c r="C10474" s="86" t="s">
        <v>1775</v>
      </c>
      <c r="D10474" s="86" t="s">
        <v>1776</v>
      </c>
      <c r="F10474" s="97">
        <v>0</v>
      </c>
    </row>
    <row r="10475" spans="1:6">
      <c r="A10475" s="96" t="s">
        <v>72</v>
      </c>
      <c r="B10475" s="86" t="s">
        <v>218</v>
      </c>
      <c r="C10475" s="86" t="s">
        <v>1777</v>
      </c>
      <c r="D10475" s="86" t="s">
        <v>1778</v>
      </c>
      <c r="F10475" s="97">
        <v>0</v>
      </c>
    </row>
    <row r="10476" spans="1:6">
      <c r="A10476" s="96" t="s">
        <v>72</v>
      </c>
      <c r="B10476" s="86" t="s">
        <v>218</v>
      </c>
      <c r="C10476" s="86" t="s">
        <v>1779</v>
      </c>
      <c r="D10476" s="86" t="s">
        <v>1780</v>
      </c>
      <c r="F10476" s="97">
        <v>0</v>
      </c>
    </row>
    <row r="10477" spans="1:6">
      <c r="A10477" s="96" t="s">
        <v>72</v>
      </c>
      <c r="B10477" s="86" t="s">
        <v>218</v>
      </c>
      <c r="C10477" s="86" t="s">
        <v>1781</v>
      </c>
      <c r="D10477" s="86" t="s">
        <v>1782</v>
      </c>
      <c r="F10477" s="97">
        <v>0</v>
      </c>
    </row>
    <row r="10478" spans="1:6">
      <c r="A10478" s="96" t="s">
        <v>72</v>
      </c>
      <c r="B10478" s="86" t="s">
        <v>218</v>
      </c>
      <c r="C10478" s="86" t="s">
        <v>1783</v>
      </c>
      <c r="D10478" s="86" t="s">
        <v>1784</v>
      </c>
      <c r="F10478" s="97">
        <v>0</v>
      </c>
    </row>
    <row r="10479" spans="1:6">
      <c r="A10479" s="96" t="s">
        <v>72</v>
      </c>
      <c r="B10479" s="86" t="s">
        <v>218</v>
      </c>
      <c r="C10479" s="86" t="s">
        <v>1785</v>
      </c>
      <c r="D10479" s="86" t="s">
        <v>1786</v>
      </c>
      <c r="F10479" s="97">
        <v>0</v>
      </c>
    </row>
    <row r="10480" spans="1:6">
      <c r="A10480" s="96" t="s">
        <v>72</v>
      </c>
      <c r="B10480" s="86" t="s">
        <v>218</v>
      </c>
      <c r="C10480" s="86" t="s">
        <v>1787</v>
      </c>
      <c r="D10480" s="86" t="s">
        <v>1788</v>
      </c>
      <c r="F10480" s="97">
        <v>0</v>
      </c>
    </row>
    <row r="10481" spans="1:6">
      <c r="A10481" s="96" t="s">
        <v>72</v>
      </c>
      <c r="B10481" s="86" t="s">
        <v>218</v>
      </c>
      <c r="C10481" s="86" t="s">
        <v>1789</v>
      </c>
      <c r="D10481" s="86" t="s">
        <v>1790</v>
      </c>
      <c r="F10481" s="97">
        <v>0</v>
      </c>
    </row>
    <row r="10482" spans="1:6">
      <c r="A10482" s="96" t="s">
        <v>72</v>
      </c>
      <c r="B10482" s="86" t="s">
        <v>218</v>
      </c>
      <c r="C10482" s="86" t="s">
        <v>1791</v>
      </c>
      <c r="D10482" s="86" t="s">
        <v>1792</v>
      </c>
      <c r="F10482" s="97">
        <v>0</v>
      </c>
    </row>
    <row r="10483" spans="1:6">
      <c r="A10483" s="96" t="s">
        <v>72</v>
      </c>
      <c r="B10483" s="86" t="s">
        <v>218</v>
      </c>
      <c r="C10483" s="86" t="s">
        <v>1793</v>
      </c>
      <c r="D10483" s="86" t="s">
        <v>1794</v>
      </c>
      <c r="F10483" s="97">
        <v>0</v>
      </c>
    </row>
    <row r="10484" spans="1:6">
      <c r="A10484" s="96" t="s">
        <v>72</v>
      </c>
      <c r="B10484" s="86" t="s">
        <v>218</v>
      </c>
      <c r="C10484" s="86" t="s">
        <v>1795</v>
      </c>
      <c r="D10484" s="86" t="s">
        <v>1796</v>
      </c>
      <c r="F10484" s="97">
        <v>0</v>
      </c>
    </row>
    <row r="10485" spans="1:6">
      <c r="A10485" s="96" t="s">
        <v>72</v>
      </c>
      <c r="B10485" s="86" t="s">
        <v>218</v>
      </c>
      <c r="C10485" s="86" t="s">
        <v>1797</v>
      </c>
      <c r="D10485" s="86" t="s">
        <v>1798</v>
      </c>
      <c r="F10485" s="97">
        <v>0</v>
      </c>
    </row>
    <row r="10486" spans="1:6">
      <c r="A10486" s="96" t="s">
        <v>72</v>
      </c>
      <c r="B10486" s="86" t="s">
        <v>218</v>
      </c>
      <c r="C10486" s="86" t="s">
        <v>1799</v>
      </c>
      <c r="D10486" s="86" t="s">
        <v>1800</v>
      </c>
      <c r="F10486" s="97">
        <v>0</v>
      </c>
    </row>
    <row r="10487" spans="1:6">
      <c r="A10487" s="96" t="s">
        <v>72</v>
      </c>
      <c r="B10487" s="86" t="s">
        <v>218</v>
      </c>
      <c r="C10487" s="86" t="s">
        <v>1801</v>
      </c>
      <c r="D10487" s="86" t="s">
        <v>1800</v>
      </c>
      <c r="F10487" s="97">
        <v>0</v>
      </c>
    </row>
    <row r="10488" spans="1:6">
      <c r="A10488" s="96" t="s">
        <v>72</v>
      </c>
      <c r="B10488" s="86" t="s">
        <v>218</v>
      </c>
      <c r="C10488" s="86" t="s">
        <v>1802</v>
      </c>
      <c r="D10488" s="86" t="s">
        <v>1803</v>
      </c>
      <c r="F10488" s="97">
        <v>0</v>
      </c>
    </row>
    <row r="10489" spans="1:6">
      <c r="A10489" s="96" t="s">
        <v>72</v>
      </c>
      <c r="B10489" s="86" t="s">
        <v>218</v>
      </c>
      <c r="C10489" s="86" t="s">
        <v>1804</v>
      </c>
      <c r="D10489" s="86" t="s">
        <v>1805</v>
      </c>
      <c r="F10489" s="97">
        <v>0</v>
      </c>
    </row>
    <row r="10490" spans="1:6">
      <c r="A10490" s="96" t="s">
        <v>72</v>
      </c>
      <c r="B10490" s="86" t="s">
        <v>218</v>
      </c>
      <c r="C10490" s="86" t="s">
        <v>1806</v>
      </c>
      <c r="D10490" s="86" t="s">
        <v>1807</v>
      </c>
      <c r="F10490" s="97">
        <v>0</v>
      </c>
    </row>
    <row r="10491" spans="1:6">
      <c r="A10491" s="96" t="s">
        <v>72</v>
      </c>
      <c r="B10491" s="86" t="s">
        <v>218</v>
      </c>
      <c r="C10491" s="86" t="s">
        <v>1808</v>
      </c>
      <c r="D10491" s="86" t="s">
        <v>1809</v>
      </c>
      <c r="F10491" s="97">
        <v>0</v>
      </c>
    </row>
    <row r="10492" spans="1:6">
      <c r="A10492" s="96" t="s">
        <v>72</v>
      </c>
      <c r="B10492" s="86" t="s">
        <v>218</v>
      </c>
      <c r="C10492" s="86" t="s">
        <v>1810</v>
      </c>
      <c r="D10492" s="86" t="s">
        <v>1811</v>
      </c>
      <c r="F10492" s="97">
        <v>0</v>
      </c>
    </row>
    <row r="10493" spans="1:6">
      <c r="A10493" s="96" t="s">
        <v>72</v>
      </c>
      <c r="B10493" s="86" t="s">
        <v>218</v>
      </c>
      <c r="C10493" s="86" t="s">
        <v>1812</v>
      </c>
      <c r="D10493" s="86" t="s">
        <v>1813</v>
      </c>
      <c r="F10493" s="97">
        <v>0</v>
      </c>
    </row>
    <row r="10494" spans="1:6">
      <c r="A10494" s="96" t="s">
        <v>72</v>
      </c>
      <c r="B10494" s="86" t="s">
        <v>218</v>
      </c>
      <c r="C10494" s="86" t="s">
        <v>1814</v>
      </c>
      <c r="D10494" s="86" t="s">
        <v>1815</v>
      </c>
      <c r="F10494" s="97">
        <v>0</v>
      </c>
    </row>
    <row r="10495" spans="1:6">
      <c r="A10495" s="96" t="s">
        <v>72</v>
      </c>
      <c r="B10495" s="86" t="s">
        <v>218</v>
      </c>
      <c r="C10495" s="86" t="s">
        <v>1816</v>
      </c>
      <c r="D10495" s="86" t="s">
        <v>1817</v>
      </c>
      <c r="F10495" s="97">
        <v>0</v>
      </c>
    </row>
    <row r="10496" spans="1:6">
      <c r="A10496" s="96" t="s">
        <v>72</v>
      </c>
      <c r="B10496" s="86" t="s">
        <v>218</v>
      </c>
      <c r="C10496" s="86" t="s">
        <v>1818</v>
      </c>
      <c r="D10496" s="86" t="s">
        <v>1819</v>
      </c>
      <c r="F10496" s="97">
        <v>0</v>
      </c>
    </row>
    <row r="10497" spans="1:6">
      <c r="A10497" s="96" t="s">
        <v>72</v>
      </c>
      <c r="B10497" s="86" t="s">
        <v>218</v>
      </c>
      <c r="C10497" s="86" t="s">
        <v>1820</v>
      </c>
      <c r="D10497" s="86" t="s">
        <v>1821</v>
      </c>
      <c r="F10497" s="97">
        <v>0</v>
      </c>
    </row>
    <row r="10498" spans="1:6">
      <c r="A10498" s="96" t="s">
        <v>72</v>
      </c>
      <c r="B10498" s="86" t="s">
        <v>218</v>
      </c>
      <c r="C10498" s="86" t="s">
        <v>1822</v>
      </c>
      <c r="D10498" s="86" t="s">
        <v>1823</v>
      </c>
      <c r="F10498" s="97">
        <v>0</v>
      </c>
    </row>
    <row r="10499" spans="1:6">
      <c r="A10499" s="96" t="s">
        <v>72</v>
      </c>
      <c r="B10499" s="86" t="s">
        <v>218</v>
      </c>
      <c r="C10499" s="86" t="s">
        <v>1824</v>
      </c>
      <c r="D10499" s="86" t="s">
        <v>1825</v>
      </c>
      <c r="F10499" s="97">
        <v>0</v>
      </c>
    </row>
    <row r="10500" spans="1:6">
      <c r="A10500" s="96" t="s">
        <v>72</v>
      </c>
      <c r="B10500" s="86" t="s">
        <v>218</v>
      </c>
      <c r="C10500" s="86" t="s">
        <v>1826</v>
      </c>
      <c r="D10500" s="86" t="s">
        <v>1827</v>
      </c>
      <c r="F10500" s="97">
        <v>0</v>
      </c>
    </row>
    <row r="10501" spans="1:6">
      <c r="A10501" s="96" t="s">
        <v>72</v>
      </c>
      <c r="B10501" s="86" t="s">
        <v>218</v>
      </c>
      <c r="C10501" s="86" t="s">
        <v>1828</v>
      </c>
      <c r="D10501" s="86" t="s">
        <v>1829</v>
      </c>
      <c r="F10501" s="97">
        <v>0</v>
      </c>
    </row>
    <row r="10502" spans="1:6">
      <c r="A10502" s="96" t="s">
        <v>72</v>
      </c>
      <c r="B10502" s="86" t="s">
        <v>218</v>
      </c>
      <c r="C10502" s="86" t="s">
        <v>1830</v>
      </c>
      <c r="D10502" s="86" t="s">
        <v>1831</v>
      </c>
      <c r="F10502" s="97">
        <v>0</v>
      </c>
    </row>
    <row r="10503" spans="1:6">
      <c r="A10503" s="96" t="s">
        <v>72</v>
      </c>
      <c r="B10503" s="86" t="s">
        <v>218</v>
      </c>
      <c r="C10503" s="86" t="s">
        <v>1832</v>
      </c>
      <c r="D10503" s="86" t="s">
        <v>2230</v>
      </c>
      <c r="F10503" s="97">
        <v>0</v>
      </c>
    </row>
    <row r="10504" spans="1:6">
      <c r="A10504" s="96" t="s">
        <v>72</v>
      </c>
      <c r="B10504" s="86" t="s">
        <v>218</v>
      </c>
      <c r="C10504" s="86" t="s">
        <v>1834</v>
      </c>
      <c r="D10504" s="86" t="s">
        <v>1835</v>
      </c>
      <c r="F10504" s="97">
        <v>0</v>
      </c>
    </row>
    <row r="10505" spans="1:6">
      <c r="A10505" s="96" t="s">
        <v>72</v>
      </c>
      <c r="B10505" s="86" t="s">
        <v>218</v>
      </c>
      <c r="C10505" s="86" t="s">
        <v>1836</v>
      </c>
      <c r="D10505" s="86" t="s">
        <v>1837</v>
      </c>
      <c r="F10505" s="97">
        <v>0</v>
      </c>
    </row>
    <row r="10506" spans="1:6">
      <c r="A10506" s="96" t="s">
        <v>72</v>
      </c>
      <c r="B10506" s="86" t="s">
        <v>218</v>
      </c>
      <c r="C10506" s="86" t="s">
        <v>1838</v>
      </c>
      <c r="D10506" s="86" t="s">
        <v>1839</v>
      </c>
      <c r="F10506" s="97">
        <v>0</v>
      </c>
    </row>
    <row r="10507" spans="1:6">
      <c r="A10507" s="96" t="s">
        <v>72</v>
      </c>
      <c r="B10507" s="86" t="s">
        <v>218</v>
      </c>
      <c r="C10507" s="86" t="s">
        <v>1840</v>
      </c>
      <c r="D10507" s="86" t="s">
        <v>1841</v>
      </c>
      <c r="F10507" s="97">
        <v>0</v>
      </c>
    </row>
    <row r="10508" spans="1:6">
      <c r="A10508" s="96" t="s">
        <v>72</v>
      </c>
      <c r="B10508" s="86" t="s">
        <v>218</v>
      </c>
      <c r="C10508" s="86" t="s">
        <v>1842</v>
      </c>
      <c r="D10508" s="86" t="s">
        <v>1843</v>
      </c>
      <c r="F10508" s="97">
        <v>0</v>
      </c>
    </row>
    <row r="10509" spans="1:6">
      <c r="A10509" s="96" t="s">
        <v>72</v>
      </c>
      <c r="B10509" s="86" t="s">
        <v>218</v>
      </c>
      <c r="C10509" s="86" t="s">
        <v>1844</v>
      </c>
      <c r="D10509" s="86" t="s">
        <v>1845</v>
      </c>
      <c r="F10509" s="97">
        <v>0</v>
      </c>
    </row>
    <row r="10510" spans="1:6">
      <c r="A10510" s="96" t="s">
        <v>72</v>
      </c>
      <c r="B10510" s="86" t="s">
        <v>218</v>
      </c>
      <c r="C10510" s="86" t="s">
        <v>1846</v>
      </c>
      <c r="D10510" s="86" t="s">
        <v>1847</v>
      </c>
      <c r="F10510" s="97">
        <v>0</v>
      </c>
    </row>
    <row r="10511" spans="1:6">
      <c r="A10511" s="96" t="s">
        <v>72</v>
      </c>
      <c r="B10511" s="86" t="s">
        <v>218</v>
      </c>
      <c r="C10511" s="86" t="s">
        <v>1848</v>
      </c>
      <c r="D10511" s="86" t="s">
        <v>1849</v>
      </c>
      <c r="F10511" s="97">
        <v>0</v>
      </c>
    </row>
    <row r="10512" spans="1:6">
      <c r="A10512" s="96" t="s">
        <v>72</v>
      </c>
      <c r="B10512" s="86" t="s">
        <v>218</v>
      </c>
      <c r="C10512" s="86" t="s">
        <v>1850</v>
      </c>
      <c r="D10512" s="86" t="s">
        <v>1851</v>
      </c>
      <c r="F10512" s="97">
        <v>0</v>
      </c>
    </row>
    <row r="10513" spans="1:6">
      <c r="A10513" s="96" t="s">
        <v>72</v>
      </c>
      <c r="B10513" s="86" t="s">
        <v>218</v>
      </c>
      <c r="C10513" s="86" t="s">
        <v>1852</v>
      </c>
      <c r="D10513" s="86" t="s">
        <v>1853</v>
      </c>
      <c r="F10513" s="97">
        <v>0</v>
      </c>
    </row>
    <row r="10514" spans="1:6">
      <c r="A10514" s="96" t="s">
        <v>72</v>
      </c>
      <c r="B10514" s="86" t="s">
        <v>218</v>
      </c>
      <c r="C10514" s="86" t="s">
        <v>1854</v>
      </c>
      <c r="D10514" s="86" t="s">
        <v>303</v>
      </c>
      <c r="F10514" s="97">
        <v>0</v>
      </c>
    </row>
    <row r="10515" spans="1:6">
      <c r="A10515" s="96" t="s">
        <v>72</v>
      </c>
      <c r="B10515" s="86" t="s">
        <v>218</v>
      </c>
      <c r="C10515" s="86" t="s">
        <v>1855</v>
      </c>
      <c r="D10515" s="86" t="s">
        <v>1856</v>
      </c>
      <c r="F10515" s="97">
        <v>0</v>
      </c>
    </row>
    <row r="10516" spans="1:6">
      <c r="A10516" s="96" t="s">
        <v>72</v>
      </c>
      <c r="B10516" s="86" t="s">
        <v>218</v>
      </c>
      <c r="C10516" s="86" t="s">
        <v>1857</v>
      </c>
      <c r="D10516" s="86" t="s">
        <v>1858</v>
      </c>
      <c r="F10516" s="97">
        <v>0</v>
      </c>
    </row>
    <row r="10517" spans="1:6">
      <c r="A10517" s="96" t="s">
        <v>72</v>
      </c>
      <c r="B10517" s="86" t="s">
        <v>218</v>
      </c>
      <c r="C10517" s="86" t="s">
        <v>1859</v>
      </c>
      <c r="D10517" s="86" t="s">
        <v>1860</v>
      </c>
      <c r="F10517" s="97">
        <v>0</v>
      </c>
    </row>
    <row r="10518" spans="1:6">
      <c r="A10518" s="96" t="s">
        <v>72</v>
      </c>
      <c r="B10518" s="86" t="s">
        <v>218</v>
      </c>
      <c r="C10518" s="86" t="s">
        <v>1861</v>
      </c>
      <c r="D10518" s="86" t="s">
        <v>1862</v>
      </c>
      <c r="F10518" s="97">
        <v>0</v>
      </c>
    </row>
    <row r="10519" spans="1:6">
      <c r="A10519" s="96" t="s">
        <v>72</v>
      </c>
      <c r="B10519" s="86" t="s">
        <v>218</v>
      </c>
      <c r="C10519" s="86" t="s">
        <v>1863</v>
      </c>
      <c r="D10519" s="86" t="s">
        <v>1864</v>
      </c>
      <c r="F10519" s="97">
        <v>0</v>
      </c>
    </row>
    <row r="10520" spans="1:6">
      <c r="A10520" s="96" t="s">
        <v>72</v>
      </c>
      <c r="B10520" s="86" t="s">
        <v>218</v>
      </c>
      <c r="C10520" s="86" t="s">
        <v>1865</v>
      </c>
      <c r="D10520" s="86" t="s">
        <v>1866</v>
      </c>
      <c r="F10520" s="97">
        <v>0</v>
      </c>
    </row>
    <row r="10521" spans="1:6">
      <c r="A10521" s="96" t="s">
        <v>72</v>
      </c>
      <c r="B10521" s="86" t="s">
        <v>218</v>
      </c>
      <c r="C10521" s="86" t="s">
        <v>1867</v>
      </c>
      <c r="D10521" s="86" t="s">
        <v>1868</v>
      </c>
      <c r="F10521" s="97">
        <v>0</v>
      </c>
    </row>
    <row r="10522" spans="1:6">
      <c r="A10522" s="96" t="s">
        <v>72</v>
      </c>
      <c r="B10522" s="86" t="s">
        <v>218</v>
      </c>
      <c r="C10522" s="86" t="s">
        <v>1869</v>
      </c>
      <c r="D10522" s="86" t="s">
        <v>1870</v>
      </c>
      <c r="F10522" s="97">
        <v>0</v>
      </c>
    </row>
    <row r="10523" spans="1:6">
      <c r="A10523" s="96" t="s">
        <v>72</v>
      </c>
      <c r="B10523" s="86" t="s">
        <v>218</v>
      </c>
      <c r="C10523" s="86" t="s">
        <v>1871</v>
      </c>
      <c r="D10523" s="86" t="s">
        <v>1872</v>
      </c>
      <c r="F10523" s="97">
        <v>0</v>
      </c>
    </row>
    <row r="10524" spans="1:6">
      <c r="A10524" s="96" t="s">
        <v>72</v>
      </c>
      <c r="B10524" s="86" t="s">
        <v>218</v>
      </c>
      <c r="C10524" s="86" t="s">
        <v>1873</v>
      </c>
      <c r="D10524" s="86" t="s">
        <v>1874</v>
      </c>
      <c r="F10524" s="97">
        <v>0</v>
      </c>
    </row>
    <row r="10525" spans="1:6">
      <c r="A10525" s="96" t="s">
        <v>72</v>
      </c>
      <c r="B10525" s="86" t="s">
        <v>218</v>
      </c>
      <c r="C10525" s="86" t="s">
        <v>1875</v>
      </c>
      <c r="D10525" s="86" t="s">
        <v>1876</v>
      </c>
      <c r="F10525" s="97">
        <v>0</v>
      </c>
    </row>
    <row r="10526" spans="1:6">
      <c r="A10526" s="96" t="s">
        <v>72</v>
      </c>
      <c r="B10526" s="86" t="s">
        <v>218</v>
      </c>
      <c r="C10526" s="86" t="s">
        <v>1877</v>
      </c>
      <c r="D10526" s="86" t="s">
        <v>1878</v>
      </c>
      <c r="F10526" s="98">
        <v>1</v>
      </c>
    </row>
    <row r="10527" spans="1:6">
      <c r="A10527" s="96" t="s">
        <v>72</v>
      </c>
      <c r="B10527" s="86" t="s">
        <v>218</v>
      </c>
      <c r="C10527" s="86" t="s">
        <v>1879</v>
      </c>
      <c r="D10527" s="86" t="s">
        <v>1880</v>
      </c>
      <c r="F10527" s="97">
        <v>0</v>
      </c>
    </row>
    <row r="10528" spans="1:6">
      <c r="A10528" s="96" t="s">
        <v>72</v>
      </c>
      <c r="B10528" s="86" t="s">
        <v>218</v>
      </c>
      <c r="C10528" s="86" t="s">
        <v>1881</v>
      </c>
      <c r="D10528" s="86" t="s">
        <v>1882</v>
      </c>
      <c r="F10528" s="97">
        <v>0</v>
      </c>
    </row>
    <row r="10529" spans="1:6">
      <c r="A10529" s="96" t="s">
        <v>72</v>
      </c>
      <c r="B10529" s="86" t="s">
        <v>218</v>
      </c>
      <c r="C10529" s="86" t="s">
        <v>1883</v>
      </c>
      <c r="D10529" s="86" t="s">
        <v>1884</v>
      </c>
      <c r="F10529" s="97">
        <v>0</v>
      </c>
    </row>
    <row r="10530" spans="1:6">
      <c r="A10530" s="96" t="s">
        <v>72</v>
      </c>
      <c r="B10530" s="86" t="s">
        <v>218</v>
      </c>
      <c r="C10530" s="86" t="s">
        <v>1885</v>
      </c>
      <c r="D10530" s="86" t="s">
        <v>1886</v>
      </c>
      <c r="F10530" s="97">
        <v>0</v>
      </c>
    </row>
    <row r="10531" spans="1:6">
      <c r="A10531" s="96" t="s">
        <v>72</v>
      </c>
      <c r="B10531" s="86" t="s">
        <v>218</v>
      </c>
      <c r="C10531" s="86" t="s">
        <v>1887</v>
      </c>
      <c r="D10531" s="86" t="s">
        <v>1888</v>
      </c>
      <c r="F10531" s="97">
        <v>0</v>
      </c>
    </row>
    <row r="10532" spans="1:6">
      <c r="A10532" s="96" t="s">
        <v>72</v>
      </c>
      <c r="B10532" s="86" t="s">
        <v>218</v>
      </c>
      <c r="C10532" s="86" t="s">
        <v>1889</v>
      </c>
      <c r="D10532" s="86" t="s">
        <v>1890</v>
      </c>
      <c r="F10532" s="97">
        <v>0</v>
      </c>
    </row>
    <row r="10533" spans="1:6">
      <c r="A10533" s="96" t="s">
        <v>72</v>
      </c>
      <c r="B10533" s="86" t="s">
        <v>218</v>
      </c>
      <c r="C10533" s="86" t="s">
        <v>1891</v>
      </c>
      <c r="D10533" s="86" t="s">
        <v>1892</v>
      </c>
      <c r="F10533" s="97">
        <v>0</v>
      </c>
    </row>
    <row r="10534" spans="1:6">
      <c r="A10534" s="96" t="s">
        <v>72</v>
      </c>
      <c r="B10534" s="86" t="s">
        <v>218</v>
      </c>
      <c r="C10534" s="86" t="s">
        <v>1893</v>
      </c>
      <c r="D10534" s="86" t="s">
        <v>1894</v>
      </c>
      <c r="F10534" s="97">
        <v>0</v>
      </c>
    </row>
    <row r="10535" spans="1:6">
      <c r="A10535" s="96" t="s">
        <v>72</v>
      </c>
      <c r="B10535" s="86" t="s">
        <v>218</v>
      </c>
      <c r="C10535" s="86" t="s">
        <v>1895</v>
      </c>
      <c r="D10535" s="86" t="s">
        <v>1896</v>
      </c>
      <c r="F10535" s="97">
        <v>0</v>
      </c>
    </row>
    <row r="10536" spans="1:6">
      <c r="A10536" s="96" t="s">
        <v>72</v>
      </c>
      <c r="B10536" s="86" t="s">
        <v>218</v>
      </c>
      <c r="C10536" s="86" t="s">
        <v>1897</v>
      </c>
      <c r="D10536" s="86" t="s">
        <v>1898</v>
      </c>
      <c r="F10536" s="97">
        <v>0</v>
      </c>
    </row>
    <row r="10537" spans="1:6">
      <c r="A10537" s="96" t="s">
        <v>72</v>
      </c>
      <c r="B10537" s="86" t="s">
        <v>218</v>
      </c>
      <c r="C10537" s="86" t="s">
        <v>1899</v>
      </c>
      <c r="D10537" s="86" t="s">
        <v>1900</v>
      </c>
      <c r="F10537" s="97">
        <v>0</v>
      </c>
    </row>
    <row r="10538" spans="1:6">
      <c r="A10538" s="96" t="s">
        <v>72</v>
      </c>
      <c r="B10538" s="86" t="s">
        <v>218</v>
      </c>
      <c r="C10538" s="86" t="s">
        <v>1901</v>
      </c>
      <c r="D10538" s="86" t="s">
        <v>1902</v>
      </c>
      <c r="F10538" s="97">
        <v>0</v>
      </c>
    </row>
    <row r="10539" spans="1:6">
      <c r="A10539" s="96" t="s">
        <v>72</v>
      </c>
      <c r="B10539" s="86" t="s">
        <v>218</v>
      </c>
      <c r="C10539" s="86" t="s">
        <v>1903</v>
      </c>
      <c r="D10539" s="86" t="s">
        <v>1904</v>
      </c>
      <c r="F10539" s="97">
        <v>0</v>
      </c>
    </row>
    <row r="10540" spans="1:6">
      <c r="A10540" s="96" t="s">
        <v>72</v>
      </c>
      <c r="B10540" s="86" t="s">
        <v>218</v>
      </c>
      <c r="C10540" s="86" t="s">
        <v>1905</v>
      </c>
      <c r="D10540" s="86" t="s">
        <v>1906</v>
      </c>
      <c r="F10540" s="97">
        <v>0</v>
      </c>
    </row>
    <row r="10541" spans="1:6">
      <c r="A10541" s="96" t="s">
        <v>72</v>
      </c>
      <c r="B10541" s="86" t="s">
        <v>218</v>
      </c>
      <c r="C10541" s="86" t="s">
        <v>1907</v>
      </c>
      <c r="D10541" s="86" t="s">
        <v>1908</v>
      </c>
      <c r="F10541" s="97">
        <v>0</v>
      </c>
    </row>
    <row r="10542" spans="1:6">
      <c r="A10542" s="96" t="s">
        <v>72</v>
      </c>
      <c r="B10542" s="86" t="s">
        <v>218</v>
      </c>
      <c r="C10542" s="86" t="s">
        <v>1909</v>
      </c>
      <c r="D10542" s="86" t="s">
        <v>1910</v>
      </c>
      <c r="F10542" s="97">
        <v>0</v>
      </c>
    </row>
    <row r="10543" spans="1:6">
      <c r="A10543" s="96" t="s">
        <v>72</v>
      </c>
      <c r="B10543" s="86" t="s">
        <v>218</v>
      </c>
      <c r="C10543" s="86" t="s">
        <v>1911</v>
      </c>
      <c r="D10543" s="86" t="s">
        <v>1912</v>
      </c>
      <c r="F10543" s="97">
        <v>0</v>
      </c>
    </row>
    <row r="10544" spans="1:6">
      <c r="A10544" s="96" t="s">
        <v>72</v>
      </c>
      <c r="B10544" s="86" t="s">
        <v>218</v>
      </c>
      <c r="C10544" s="86" t="s">
        <v>1913</v>
      </c>
      <c r="D10544" s="86" t="s">
        <v>1151</v>
      </c>
      <c r="F10544" s="97">
        <v>0</v>
      </c>
    </row>
    <row r="10545" spans="1:6">
      <c r="A10545" s="96" t="s">
        <v>72</v>
      </c>
      <c r="B10545" s="86" t="s">
        <v>218</v>
      </c>
      <c r="C10545" s="86" t="s">
        <v>1914</v>
      </c>
      <c r="D10545" s="86" t="s">
        <v>1915</v>
      </c>
      <c r="F10545" s="97">
        <v>0</v>
      </c>
    </row>
    <row r="10546" spans="1:6">
      <c r="A10546" s="96" t="s">
        <v>72</v>
      </c>
      <c r="B10546" s="86" t="s">
        <v>218</v>
      </c>
      <c r="C10546" s="86" t="s">
        <v>1916</v>
      </c>
      <c r="D10546" s="86" t="s">
        <v>1917</v>
      </c>
      <c r="F10546" s="97">
        <v>0</v>
      </c>
    </row>
    <row r="10547" spans="1:6">
      <c r="A10547" s="96" t="s">
        <v>72</v>
      </c>
      <c r="B10547" s="86" t="s">
        <v>218</v>
      </c>
      <c r="C10547" s="86" t="s">
        <v>1918</v>
      </c>
      <c r="D10547" s="86" t="s">
        <v>1919</v>
      </c>
      <c r="F10547" s="97">
        <v>0</v>
      </c>
    </row>
    <row r="10548" spans="1:6">
      <c r="A10548" s="96" t="s">
        <v>72</v>
      </c>
      <c r="B10548" s="86" t="s">
        <v>218</v>
      </c>
      <c r="C10548" s="86" t="s">
        <v>1920</v>
      </c>
      <c r="D10548" s="86" t="s">
        <v>1896</v>
      </c>
      <c r="F10548" s="97">
        <v>0</v>
      </c>
    </row>
    <row r="10549" spans="1:6">
      <c r="A10549" s="96" t="s">
        <v>72</v>
      </c>
      <c r="B10549" s="86" t="s">
        <v>218</v>
      </c>
      <c r="C10549" s="86" t="s">
        <v>1921</v>
      </c>
      <c r="D10549" s="86" t="s">
        <v>1922</v>
      </c>
      <c r="F10549" s="97">
        <v>0</v>
      </c>
    </row>
    <row r="10550" spans="1:6">
      <c r="A10550" s="96" t="s">
        <v>72</v>
      </c>
      <c r="B10550" s="86" t="s">
        <v>218</v>
      </c>
      <c r="C10550" s="86" t="s">
        <v>1923</v>
      </c>
      <c r="D10550" s="86" t="s">
        <v>1924</v>
      </c>
      <c r="F10550" s="97">
        <v>0</v>
      </c>
    </row>
    <row r="10551" spans="1:6">
      <c r="A10551" s="96" t="s">
        <v>72</v>
      </c>
      <c r="B10551" s="86" t="s">
        <v>218</v>
      </c>
      <c r="C10551" s="86" t="s">
        <v>1925</v>
      </c>
      <c r="D10551" s="86" t="s">
        <v>1926</v>
      </c>
      <c r="F10551" s="97">
        <v>0</v>
      </c>
    </row>
    <row r="10552" spans="1:6">
      <c r="A10552" s="96" t="s">
        <v>72</v>
      </c>
      <c r="B10552" s="86" t="s">
        <v>218</v>
      </c>
      <c r="C10552" s="86" t="s">
        <v>1927</v>
      </c>
      <c r="D10552" s="86" t="s">
        <v>1928</v>
      </c>
      <c r="F10552" s="97">
        <v>0</v>
      </c>
    </row>
    <row r="10553" spans="1:6">
      <c r="A10553" s="96" t="s">
        <v>72</v>
      </c>
      <c r="B10553" s="86" t="s">
        <v>218</v>
      </c>
      <c r="C10553" s="86" t="s">
        <v>1929</v>
      </c>
      <c r="D10553" s="86" t="s">
        <v>1930</v>
      </c>
      <c r="F10553" s="97">
        <v>0</v>
      </c>
    </row>
    <row r="10554" spans="1:6">
      <c r="A10554" s="96" t="s">
        <v>72</v>
      </c>
      <c r="B10554" s="86" t="s">
        <v>218</v>
      </c>
      <c r="C10554" s="86" t="s">
        <v>1931</v>
      </c>
      <c r="D10554" s="86" t="s">
        <v>1932</v>
      </c>
      <c r="F10554" s="97">
        <v>0</v>
      </c>
    </row>
    <row r="10555" spans="1:6">
      <c r="A10555" s="96" t="s">
        <v>72</v>
      </c>
      <c r="B10555" s="86" t="s">
        <v>218</v>
      </c>
      <c r="C10555" s="86" t="s">
        <v>1933</v>
      </c>
      <c r="D10555" s="86" t="s">
        <v>1934</v>
      </c>
      <c r="F10555" s="97">
        <v>0</v>
      </c>
    </row>
    <row r="10556" spans="1:6">
      <c r="A10556" s="96" t="s">
        <v>72</v>
      </c>
      <c r="B10556" s="86" t="s">
        <v>218</v>
      </c>
      <c r="C10556" s="86" t="s">
        <v>1935</v>
      </c>
      <c r="D10556" s="86" t="s">
        <v>1936</v>
      </c>
      <c r="F10556" s="97">
        <v>0</v>
      </c>
    </row>
    <row r="10557" spans="1:6">
      <c r="A10557" s="96" t="s">
        <v>72</v>
      </c>
      <c r="B10557" s="86" t="s">
        <v>218</v>
      </c>
      <c r="C10557" s="86" t="s">
        <v>1937</v>
      </c>
      <c r="D10557" s="86" t="s">
        <v>1938</v>
      </c>
      <c r="F10557" s="97">
        <v>0</v>
      </c>
    </row>
    <row r="10558" spans="1:6">
      <c r="A10558" s="96" t="s">
        <v>72</v>
      </c>
      <c r="B10558" s="86" t="s">
        <v>218</v>
      </c>
      <c r="C10558" s="86" t="s">
        <v>1939</v>
      </c>
      <c r="D10558" s="86" t="s">
        <v>1940</v>
      </c>
      <c r="F10558" s="97">
        <v>0</v>
      </c>
    </row>
    <row r="10559" spans="1:6">
      <c r="A10559" s="96" t="s">
        <v>72</v>
      </c>
      <c r="B10559" s="86" t="s">
        <v>218</v>
      </c>
      <c r="C10559" s="86" t="s">
        <v>1941</v>
      </c>
      <c r="D10559" s="86" t="s">
        <v>1942</v>
      </c>
      <c r="F10559" s="97">
        <v>0</v>
      </c>
    </row>
    <row r="10560" spans="1:6">
      <c r="A10560" s="96" t="s">
        <v>72</v>
      </c>
      <c r="B10560" s="86" t="s">
        <v>218</v>
      </c>
      <c r="C10560" s="86" t="s">
        <v>1943</v>
      </c>
      <c r="D10560" s="86" t="s">
        <v>1944</v>
      </c>
      <c r="F10560" s="97">
        <v>0</v>
      </c>
    </row>
    <row r="10561" spans="1:6">
      <c r="A10561" s="96" t="s">
        <v>72</v>
      </c>
      <c r="B10561" s="86" t="s">
        <v>218</v>
      </c>
      <c r="C10561" s="86" t="s">
        <v>1945</v>
      </c>
      <c r="D10561" s="86" t="s">
        <v>1946</v>
      </c>
      <c r="F10561" s="97">
        <v>0</v>
      </c>
    </row>
    <row r="10562" spans="1:6">
      <c r="A10562" s="96" t="s">
        <v>72</v>
      </c>
      <c r="B10562" s="86" t="s">
        <v>218</v>
      </c>
      <c r="C10562" s="86" t="s">
        <v>1947</v>
      </c>
      <c r="D10562" s="86" t="s">
        <v>1948</v>
      </c>
      <c r="F10562" s="97">
        <v>0</v>
      </c>
    </row>
    <row r="10563" spans="1:6">
      <c r="A10563" s="96" t="s">
        <v>72</v>
      </c>
      <c r="B10563" s="86" t="s">
        <v>218</v>
      </c>
      <c r="C10563" s="86" t="s">
        <v>1949</v>
      </c>
      <c r="D10563" s="86" t="s">
        <v>1950</v>
      </c>
      <c r="F10563" s="97">
        <v>0</v>
      </c>
    </row>
    <row r="10564" spans="1:6">
      <c r="A10564" s="96" t="s">
        <v>72</v>
      </c>
      <c r="B10564" s="86" t="s">
        <v>218</v>
      </c>
      <c r="C10564" s="86" t="s">
        <v>1951</v>
      </c>
      <c r="D10564" s="86" t="s">
        <v>1952</v>
      </c>
      <c r="F10564" s="97">
        <v>0</v>
      </c>
    </row>
    <row r="10565" spans="1:6">
      <c r="A10565" s="96" t="s">
        <v>72</v>
      </c>
      <c r="B10565" s="86" t="s">
        <v>218</v>
      </c>
      <c r="C10565" s="86" t="s">
        <v>1953</v>
      </c>
      <c r="D10565" s="86" t="s">
        <v>1954</v>
      </c>
      <c r="F10565" s="97">
        <v>0</v>
      </c>
    </row>
    <row r="10566" spans="1:6">
      <c r="A10566" s="96" t="s">
        <v>72</v>
      </c>
      <c r="B10566" s="86" t="s">
        <v>218</v>
      </c>
      <c r="C10566" s="86" t="s">
        <v>1955</v>
      </c>
      <c r="D10566" s="86" t="s">
        <v>2231</v>
      </c>
      <c r="F10566" s="97">
        <v>0</v>
      </c>
    </row>
    <row r="10567" spans="1:6">
      <c r="A10567" s="96" t="s">
        <v>72</v>
      </c>
      <c r="B10567" s="86" t="s">
        <v>218</v>
      </c>
      <c r="C10567" s="86" t="s">
        <v>1957</v>
      </c>
      <c r="D10567" s="86" t="s">
        <v>1958</v>
      </c>
      <c r="F10567" s="97">
        <v>0</v>
      </c>
    </row>
    <row r="10568" spans="1:6">
      <c r="A10568" s="96" t="s">
        <v>72</v>
      </c>
      <c r="B10568" s="86" t="s">
        <v>218</v>
      </c>
      <c r="C10568" s="86" t="s">
        <v>1959</v>
      </c>
      <c r="D10568" s="86" t="s">
        <v>1960</v>
      </c>
      <c r="F10568" s="97">
        <v>0</v>
      </c>
    </row>
    <row r="10569" spans="1:6">
      <c r="A10569" s="96" t="s">
        <v>72</v>
      </c>
      <c r="B10569" s="86" t="s">
        <v>218</v>
      </c>
      <c r="C10569" s="86" t="s">
        <v>1961</v>
      </c>
      <c r="D10569" s="86" t="s">
        <v>1962</v>
      </c>
      <c r="F10569" s="97">
        <v>0</v>
      </c>
    </row>
    <row r="10570" spans="1:6">
      <c r="A10570" s="96" t="s">
        <v>72</v>
      </c>
      <c r="B10570" s="86" t="s">
        <v>218</v>
      </c>
      <c r="C10570" s="86" t="s">
        <v>1963</v>
      </c>
      <c r="D10570" s="86" t="s">
        <v>1964</v>
      </c>
      <c r="F10570" s="97">
        <v>0</v>
      </c>
    </row>
    <row r="10571" spans="1:6">
      <c r="A10571" s="96" t="s">
        <v>72</v>
      </c>
      <c r="B10571" s="86" t="s">
        <v>218</v>
      </c>
      <c r="C10571" s="86" t="s">
        <v>1965</v>
      </c>
      <c r="D10571" s="86" t="s">
        <v>1966</v>
      </c>
      <c r="F10571" s="97">
        <v>0</v>
      </c>
    </row>
    <row r="10572" spans="1:6">
      <c r="A10572" s="96" t="s">
        <v>72</v>
      </c>
      <c r="B10572" s="86" t="s">
        <v>218</v>
      </c>
      <c r="C10572" s="86" t="s">
        <v>1967</v>
      </c>
      <c r="D10572" s="86" t="s">
        <v>1968</v>
      </c>
      <c r="F10572" s="97">
        <v>0</v>
      </c>
    </row>
    <row r="10573" spans="1:6">
      <c r="A10573" s="96" t="s">
        <v>72</v>
      </c>
      <c r="B10573" s="86" t="s">
        <v>218</v>
      </c>
      <c r="C10573" s="86" t="s">
        <v>1969</v>
      </c>
      <c r="D10573" s="86" t="s">
        <v>1970</v>
      </c>
      <c r="F10573" s="97">
        <v>0</v>
      </c>
    </row>
    <row r="10574" spans="1:6">
      <c r="A10574" s="96" t="s">
        <v>72</v>
      </c>
      <c r="B10574" s="86" t="s">
        <v>218</v>
      </c>
      <c r="C10574" s="86" t="s">
        <v>1971</v>
      </c>
      <c r="D10574" s="86" t="s">
        <v>1972</v>
      </c>
      <c r="F10574" s="97">
        <v>0</v>
      </c>
    </row>
    <row r="10575" spans="1:6">
      <c r="A10575" s="96" t="s">
        <v>72</v>
      </c>
      <c r="B10575" s="86" t="s">
        <v>218</v>
      </c>
      <c r="C10575" s="86" t="s">
        <v>1973</v>
      </c>
      <c r="D10575" s="86" t="s">
        <v>1974</v>
      </c>
      <c r="F10575" s="97">
        <v>0</v>
      </c>
    </row>
    <row r="10576" spans="1:6">
      <c r="A10576" s="96" t="s">
        <v>72</v>
      </c>
      <c r="B10576" s="86" t="s">
        <v>218</v>
      </c>
      <c r="C10576" s="86" t="s">
        <v>1975</v>
      </c>
      <c r="D10576" s="86" t="s">
        <v>1976</v>
      </c>
      <c r="F10576" s="97">
        <v>0</v>
      </c>
    </row>
    <row r="10577" spans="1:6">
      <c r="A10577" s="96" t="s">
        <v>72</v>
      </c>
      <c r="B10577" s="86" t="s">
        <v>218</v>
      </c>
      <c r="C10577" s="87" t="s">
        <v>1977</v>
      </c>
      <c r="D10577" s="87" t="s">
        <v>1978</v>
      </c>
      <c r="F10577" s="97">
        <v>0</v>
      </c>
    </row>
    <row r="10578" spans="1:6">
      <c r="A10578" s="96" t="s">
        <v>72</v>
      </c>
      <c r="B10578" s="86" t="s">
        <v>218</v>
      </c>
      <c r="C10578" s="86" t="s">
        <v>1979</v>
      </c>
      <c r="D10578" s="86" t="s">
        <v>1980</v>
      </c>
      <c r="F10578" s="97">
        <v>0</v>
      </c>
    </row>
    <row r="10579" spans="1:6">
      <c r="A10579" s="96" t="s">
        <v>72</v>
      </c>
      <c r="B10579" s="86" t="s">
        <v>218</v>
      </c>
      <c r="C10579" s="86" t="s">
        <v>1981</v>
      </c>
      <c r="D10579" s="86" t="s">
        <v>1982</v>
      </c>
      <c r="F10579" s="97">
        <v>0</v>
      </c>
    </row>
    <row r="10580" spans="1:6">
      <c r="A10580" s="96" t="s">
        <v>72</v>
      </c>
      <c r="B10580" s="86" t="s">
        <v>218</v>
      </c>
      <c r="C10580" s="86" t="s">
        <v>1983</v>
      </c>
      <c r="D10580" s="86" t="s">
        <v>1984</v>
      </c>
      <c r="F10580" s="97">
        <v>0</v>
      </c>
    </row>
    <row r="10581" spans="1:6">
      <c r="A10581" s="96" t="s">
        <v>72</v>
      </c>
      <c r="B10581" s="86" t="s">
        <v>218</v>
      </c>
      <c r="C10581" s="86" t="s">
        <v>1985</v>
      </c>
      <c r="D10581" s="86" t="s">
        <v>1986</v>
      </c>
      <c r="F10581" s="97">
        <v>0</v>
      </c>
    </row>
    <row r="10582" spans="1:6">
      <c r="A10582" s="96" t="s">
        <v>72</v>
      </c>
      <c r="B10582" s="86" t="s">
        <v>218</v>
      </c>
      <c r="C10582" s="86" t="s">
        <v>1987</v>
      </c>
      <c r="D10582" s="86" t="s">
        <v>1988</v>
      </c>
      <c r="F10582" s="97">
        <v>0</v>
      </c>
    </row>
    <row r="10583" spans="1:6">
      <c r="A10583" s="96" t="s">
        <v>72</v>
      </c>
      <c r="B10583" s="86" t="s">
        <v>218</v>
      </c>
      <c r="C10583" s="86" t="s">
        <v>1989</v>
      </c>
      <c r="D10583" s="86" t="s">
        <v>1990</v>
      </c>
      <c r="F10583" s="97">
        <v>0</v>
      </c>
    </row>
    <row r="10584" spans="1:6">
      <c r="A10584" s="96" t="s">
        <v>72</v>
      </c>
      <c r="B10584" s="86" t="s">
        <v>218</v>
      </c>
      <c r="C10584" s="86" t="s">
        <v>1991</v>
      </c>
      <c r="D10584" s="86" t="s">
        <v>1992</v>
      </c>
      <c r="F10584" s="97">
        <v>0</v>
      </c>
    </row>
    <row r="10585" spans="1:6">
      <c r="A10585" s="96" t="s">
        <v>72</v>
      </c>
      <c r="B10585" s="86" t="s">
        <v>218</v>
      </c>
      <c r="C10585" s="86" t="s">
        <v>1993</v>
      </c>
      <c r="D10585" s="86" t="s">
        <v>1994</v>
      </c>
      <c r="F10585" s="97">
        <v>0</v>
      </c>
    </row>
    <row r="10586" spans="1:6">
      <c r="A10586" s="96" t="s">
        <v>72</v>
      </c>
      <c r="B10586" s="86" t="s">
        <v>218</v>
      </c>
      <c r="C10586" s="86" t="s">
        <v>1995</v>
      </c>
      <c r="D10586" s="86" t="s">
        <v>1996</v>
      </c>
      <c r="F10586" s="97">
        <v>0</v>
      </c>
    </row>
    <row r="10587" spans="1:6">
      <c r="A10587" s="96" t="s">
        <v>72</v>
      </c>
      <c r="B10587" s="86" t="s">
        <v>218</v>
      </c>
      <c r="C10587" s="86" t="s">
        <v>1997</v>
      </c>
      <c r="D10587" s="86" t="s">
        <v>1998</v>
      </c>
      <c r="F10587" s="97">
        <v>0</v>
      </c>
    </row>
    <row r="10588" spans="1:6">
      <c r="A10588" s="96" t="s">
        <v>72</v>
      </c>
      <c r="B10588" s="86" t="s">
        <v>218</v>
      </c>
      <c r="C10588" s="86" t="s">
        <v>1999</v>
      </c>
      <c r="D10588" s="86" t="s">
        <v>2000</v>
      </c>
      <c r="F10588" s="97">
        <v>0</v>
      </c>
    </row>
    <row r="10589" spans="1:6">
      <c r="A10589" s="96" t="s">
        <v>72</v>
      </c>
      <c r="B10589" s="86" t="s">
        <v>218</v>
      </c>
      <c r="C10589" s="86" t="s">
        <v>2001</v>
      </c>
      <c r="D10589" s="86" t="s">
        <v>2002</v>
      </c>
      <c r="F10589" s="97">
        <v>0</v>
      </c>
    </row>
    <row r="10590" spans="1:6">
      <c r="A10590" s="96" t="s">
        <v>72</v>
      </c>
      <c r="B10590" s="86" t="s">
        <v>218</v>
      </c>
      <c r="C10590" s="86" t="s">
        <v>2003</v>
      </c>
      <c r="D10590" s="86" t="s">
        <v>2004</v>
      </c>
      <c r="F10590" s="97">
        <v>0</v>
      </c>
    </row>
    <row r="10591" spans="1:6">
      <c r="A10591" s="96" t="s">
        <v>72</v>
      </c>
      <c r="B10591" s="86" t="s">
        <v>218</v>
      </c>
      <c r="C10591" s="86" t="s">
        <v>2005</v>
      </c>
      <c r="D10591" s="86" t="s">
        <v>2006</v>
      </c>
      <c r="F10591" s="97">
        <v>0</v>
      </c>
    </row>
    <row r="10592" spans="1:6">
      <c r="A10592" s="96" t="s">
        <v>72</v>
      </c>
      <c r="B10592" s="86" t="s">
        <v>218</v>
      </c>
      <c r="C10592" s="86" t="s">
        <v>2007</v>
      </c>
      <c r="D10592" s="86" t="s">
        <v>2008</v>
      </c>
      <c r="F10592" s="97">
        <v>0</v>
      </c>
    </row>
    <row r="10593" spans="1:6">
      <c r="A10593" s="96" t="s">
        <v>72</v>
      </c>
      <c r="B10593" s="86" t="s">
        <v>218</v>
      </c>
      <c r="C10593" s="86" t="s">
        <v>2009</v>
      </c>
      <c r="D10593" s="86" t="s">
        <v>2008</v>
      </c>
      <c r="F10593" s="97">
        <v>0</v>
      </c>
    </row>
    <row r="10594" spans="1:6">
      <c r="A10594" s="96" t="s">
        <v>72</v>
      </c>
      <c r="B10594" s="86" t="s">
        <v>218</v>
      </c>
      <c r="C10594" s="86" t="s">
        <v>2010</v>
      </c>
      <c r="D10594" s="86" t="s">
        <v>2011</v>
      </c>
      <c r="F10594" s="97">
        <v>0</v>
      </c>
    </row>
    <row r="10595" spans="1:6">
      <c r="A10595" s="96" t="s">
        <v>72</v>
      </c>
      <c r="B10595" s="86" t="s">
        <v>218</v>
      </c>
      <c r="C10595" s="86" t="s">
        <v>2012</v>
      </c>
      <c r="D10595" s="86" t="s">
        <v>2013</v>
      </c>
      <c r="F10595" s="97">
        <v>0</v>
      </c>
    </row>
    <row r="10596" spans="1:6">
      <c r="A10596" s="96" t="s">
        <v>72</v>
      </c>
      <c r="B10596" s="86" t="s">
        <v>218</v>
      </c>
      <c r="C10596" s="86" t="s">
        <v>2014</v>
      </c>
      <c r="D10596" s="86" t="s">
        <v>2015</v>
      </c>
      <c r="F10596" s="97">
        <v>0</v>
      </c>
    </row>
    <row r="10597" spans="1:6">
      <c r="A10597" s="96" t="s">
        <v>72</v>
      </c>
      <c r="B10597" s="86" t="s">
        <v>218</v>
      </c>
      <c r="C10597" s="86" t="s">
        <v>2016</v>
      </c>
      <c r="D10597" s="86" t="s">
        <v>2017</v>
      </c>
      <c r="F10597" s="97">
        <v>0</v>
      </c>
    </row>
    <row r="10598" spans="1:6">
      <c r="A10598" s="96" t="s">
        <v>72</v>
      </c>
      <c r="B10598" s="86" t="s">
        <v>218</v>
      </c>
      <c r="C10598" s="86" t="s">
        <v>2018</v>
      </c>
      <c r="D10598" s="86" t="s">
        <v>2019</v>
      </c>
      <c r="F10598" s="97">
        <v>0</v>
      </c>
    </row>
    <row r="10599" spans="1:6">
      <c r="A10599" s="96" t="s">
        <v>72</v>
      </c>
      <c r="B10599" s="86" t="s">
        <v>218</v>
      </c>
      <c r="C10599" s="86" t="s">
        <v>2020</v>
      </c>
      <c r="D10599" s="86" t="s">
        <v>2021</v>
      </c>
      <c r="F10599" s="97">
        <v>0</v>
      </c>
    </row>
    <row r="10600" spans="1:6">
      <c r="A10600" s="96" t="s">
        <v>72</v>
      </c>
      <c r="B10600" s="86" t="s">
        <v>218</v>
      </c>
      <c r="C10600" s="86" t="s">
        <v>2022</v>
      </c>
      <c r="D10600" s="86" t="s">
        <v>2023</v>
      </c>
      <c r="F10600" s="97">
        <v>0</v>
      </c>
    </row>
    <row r="10601" spans="1:6">
      <c r="A10601" s="96" t="s">
        <v>72</v>
      </c>
      <c r="B10601" s="86" t="s">
        <v>218</v>
      </c>
      <c r="C10601" s="92" t="s">
        <v>2024</v>
      </c>
      <c r="D10601" s="86" t="s">
        <v>2025</v>
      </c>
      <c r="F10601" s="97">
        <v>0</v>
      </c>
    </row>
    <row r="10602" spans="1:6">
      <c r="A10602" s="96" t="s">
        <v>72</v>
      </c>
      <c r="B10602" s="86" t="s">
        <v>218</v>
      </c>
      <c r="C10602" s="92" t="s">
        <v>2026</v>
      </c>
      <c r="D10602" s="86" t="s">
        <v>2027</v>
      </c>
      <c r="F10602" s="97">
        <v>0</v>
      </c>
    </row>
    <row r="10603" spans="1:6">
      <c r="A10603" s="96" t="s">
        <v>72</v>
      </c>
      <c r="B10603" s="86" t="s">
        <v>218</v>
      </c>
      <c r="C10603" s="92" t="s">
        <v>2028</v>
      </c>
      <c r="D10603" s="86" t="s">
        <v>2029</v>
      </c>
      <c r="F10603" s="97">
        <v>0</v>
      </c>
    </row>
    <row r="10604" spans="1:6">
      <c r="A10604" s="96" t="s">
        <v>72</v>
      </c>
      <c r="B10604" s="86" t="s">
        <v>218</v>
      </c>
      <c r="C10604" s="86" t="s">
        <v>2030</v>
      </c>
      <c r="D10604" s="86" t="s">
        <v>2031</v>
      </c>
      <c r="F10604" s="97">
        <v>0</v>
      </c>
    </row>
    <row r="10605" spans="1:6">
      <c r="A10605" s="96" t="s">
        <v>72</v>
      </c>
      <c r="B10605" s="86" t="s">
        <v>218</v>
      </c>
      <c r="C10605" s="92" t="s">
        <v>2032</v>
      </c>
      <c r="D10605" s="86" t="s">
        <v>2033</v>
      </c>
      <c r="F10605" s="97">
        <v>0</v>
      </c>
    </row>
    <row r="10606" spans="1:6">
      <c r="A10606" s="96" t="s">
        <v>72</v>
      </c>
      <c r="B10606" s="86" t="s">
        <v>218</v>
      </c>
      <c r="C10606" s="86" t="s">
        <v>2034</v>
      </c>
      <c r="D10606" s="86" t="s">
        <v>2035</v>
      </c>
      <c r="F10606" s="97">
        <v>0</v>
      </c>
    </row>
    <row r="10607" spans="1:6">
      <c r="A10607" s="96" t="s">
        <v>72</v>
      </c>
      <c r="B10607" s="86" t="s">
        <v>218</v>
      </c>
      <c r="C10607" s="86" t="s">
        <v>2036</v>
      </c>
      <c r="D10607" s="86" t="s">
        <v>2037</v>
      </c>
      <c r="F10607" s="97">
        <v>0</v>
      </c>
    </row>
    <row r="10608" spans="1:6">
      <c r="A10608" s="96" t="s">
        <v>72</v>
      </c>
      <c r="B10608" s="86" t="s">
        <v>218</v>
      </c>
      <c r="C10608" s="86" t="s">
        <v>2038</v>
      </c>
      <c r="D10608" s="86" t="s">
        <v>2039</v>
      </c>
      <c r="F10608" s="97">
        <v>0</v>
      </c>
    </row>
    <row r="10609" spans="1:6">
      <c r="A10609" s="96" t="s">
        <v>72</v>
      </c>
      <c r="B10609" s="86" t="s">
        <v>218</v>
      </c>
      <c r="C10609" s="86" t="s">
        <v>2040</v>
      </c>
      <c r="D10609" s="86" t="s">
        <v>2041</v>
      </c>
      <c r="F10609" s="97">
        <v>0</v>
      </c>
    </row>
    <row r="10610" spans="1:6">
      <c r="A10610" s="96" t="s">
        <v>72</v>
      </c>
      <c r="B10610" s="86" t="s">
        <v>218</v>
      </c>
      <c r="C10610" s="86" t="s">
        <v>2042</v>
      </c>
      <c r="D10610" s="86" t="s">
        <v>2043</v>
      </c>
      <c r="F10610" s="97">
        <v>0</v>
      </c>
    </row>
    <row r="10611" spans="1:6">
      <c r="A10611" s="96" t="s">
        <v>72</v>
      </c>
      <c r="B10611" s="86" t="s">
        <v>218</v>
      </c>
      <c r="C10611" s="86" t="s">
        <v>2044</v>
      </c>
      <c r="D10611" s="86" t="s">
        <v>2045</v>
      </c>
      <c r="F10611" s="97">
        <v>0</v>
      </c>
    </row>
    <row r="10612" spans="1:6">
      <c r="A10612" s="96" t="s">
        <v>72</v>
      </c>
      <c r="B10612" s="86" t="s">
        <v>218</v>
      </c>
      <c r="C10612" s="86" t="s">
        <v>2046</v>
      </c>
      <c r="D10612" s="86" t="s">
        <v>2047</v>
      </c>
      <c r="F10612" s="97">
        <v>0</v>
      </c>
    </row>
    <row r="10613" spans="1:6">
      <c r="A10613" s="96" t="s">
        <v>72</v>
      </c>
      <c r="B10613" s="86" t="s">
        <v>218</v>
      </c>
      <c r="C10613" s="86" t="s">
        <v>2048</v>
      </c>
      <c r="D10613" s="86" t="s">
        <v>2232</v>
      </c>
      <c r="F10613" s="97">
        <v>0</v>
      </c>
    </row>
    <row r="10614" spans="1:6">
      <c r="A10614" s="96" t="s">
        <v>72</v>
      </c>
      <c r="B10614" s="86" t="s">
        <v>218</v>
      </c>
      <c r="C10614" s="86" t="s">
        <v>2050</v>
      </c>
      <c r="D10614" s="86" t="s">
        <v>2051</v>
      </c>
      <c r="F10614" s="97">
        <v>0</v>
      </c>
    </row>
    <row r="10615" spans="1:6">
      <c r="A10615" s="96" t="s">
        <v>72</v>
      </c>
      <c r="B10615" s="86" t="s">
        <v>218</v>
      </c>
      <c r="C10615" s="86" t="s">
        <v>2052</v>
      </c>
      <c r="D10615" s="86" t="s">
        <v>2053</v>
      </c>
      <c r="F10615" s="97">
        <v>0</v>
      </c>
    </row>
    <row r="10616" spans="1:6">
      <c r="A10616" s="96" t="s">
        <v>72</v>
      </c>
      <c r="B10616" s="86" t="s">
        <v>218</v>
      </c>
      <c r="C10616" s="86" t="s">
        <v>2054</v>
      </c>
      <c r="D10616" s="86" t="s">
        <v>2055</v>
      </c>
      <c r="F10616" s="97">
        <v>0</v>
      </c>
    </row>
    <row r="10617" spans="1:6">
      <c r="A10617" s="96" t="s">
        <v>72</v>
      </c>
      <c r="B10617" s="86" t="s">
        <v>218</v>
      </c>
      <c r="C10617" s="86" t="s">
        <v>2056</v>
      </c>
      <c r="D10617" s="86" t="s">
        <v>2057</v>
      </c>
      <c r="F10617" s="97">
        <v>0</v>
      </c>
    </row>
    <row r="10618" spans="1:6">
      <c r="A10618" s="96" t="s">
        <v>72</v>
      </c>
      <c r="B10618" s="86" t="s">
        <v>218</v>
      </c>
      <c r="C10618" s="86" t="s">
        <v>2058</v>
      </c>
      <c r="D10618" s="86" t="s">
        <v>2059</v>
      </c>
      <c r="F10618" s="97">
        <v>0</v>
      </c>
    </row>
    <row r="10619" spans="1:6">
      <c r="A10619" s="96" t="s">
        <v>72</v>
      </c>
      <c r="B10619" s="86" t="s">
        <v>218</v>
      </c>
      <c r="C10619" s="86" t="s">
        <v>2060</v>
      </c>
      <c r="D10619" s="86" t="s">
        <v>2061</v>
      </c>
      <c r="F10619" s="97">
        <v>0</v>
      </c>
    </row>
    <row r="10620" spans="1:6">
      <c r="A10620" s="96" t="s">
        <v>72</v>
      </c>
      <c r="B10620" s="86" t="s">
        <v>218</v>
      </c>
      <c r="C10620" s="86" t="s">
        <v>2062</v>
      </c>
      <c r="D10620" s="86" t="s">
        <v>2063</v>
      </c>
      <c r="F10620" s="97">
        <v>0</v>
      </c>
    </row>
    <row r="10621" spans="1:6">
      <c r="A10621" s="96" t="s">
        <v>72</v>
      </c>
      <c r="B10621" s="86" t="s">
        <v>218</v>
      </c>
      <c r="C10621" s="86" t="s">
        <v>2064</v>
      </c>
      <c r="D10621" s="86" t="s">
        <v>2065</v>
      </c>
      <c r="F10621" s="97">
        <v>0</v>
      </c>
    </row>
    <row r="10622" spans="1:6">
      <c r="A10622" s="96" t="s">
        <v>72</v>
      </c>
      <c r="B10622" s="86" t="s">
        <v>218</v>
      </c>
      <c r="C10622" s="86" t="s">
        <v>2066</v>
      </c>
      <c r="D10622" s="86" t="s">
        <v>2067</v>
      </c>
      <c r="F10622" s="97">
        <v>0</v>
      </c>
    </row>
    <row r="10623" spans="1:6">
      <c r="A10623" s="96" t="s">
        <v>72</v>
      </c>
      <c r="B10623" s="86" t="s">
        <v>218</v>
      </c>
      <c r="C10623" s="86" t="s">
        <v>2068</v>
      </c>
      <c r="D10623" s="86" t="s">
        <v>2069</v>
      </c>
      <c r="F10623" s="97">
        <v>0</v>
      </c>
    </row>
    <row r="10624" spans="1:6">
      <c r="A10624" s="96" t="s">
        <v>72</v>
      </c>
      <c r="B10624" s="86" t="s">
        <v>218</v>
      </c>
      <c r="C10624" s="86" t="s">
        <v>2070</v>
      </c>
      <c r="D10624" s="86" t="s">
        <v>2071</v>
      </c>
      <c r="F10624" s="97">
        <v>0</v>
      </c>
    </row>
    <row r="10625" spans="1:6">
      <c r="A10625" s="96" t="s">
        <v>72</v>
      </c>
      <c r="B10625" s="86" t="s">
        <v>218</v>
      </c>
      <c r="C10625" s="86" t="s">
        <v>2072</v>
      </c>
      <c r="D10625" s="86" t="s">
        <v>2073</v>
      </c>
      <c r="F10625" s="97">
        <v>0</v>
      </c>
    </row>
    <row r="10626" spans="1:6">
      <c r="A10626" s="96" t="s">
        <v>72</v>
      </c>
      <c r="B10626" s="86" t="s">
        <v>218</v>
      </c>
      <c r="C10626" s="86" t="s">
        <v>2074</v>
      </c>
      <c r="D10626" s="86" t="s">
        <v>2075</v>
      </c>
      <c r="F10626" s="97">
        <v>0</v>
      </c>
    </row>
    <row r="10627" spans="1:6">
      <c r="A10627" s="96" t="s">
        <v>72</v>
      </c>
      <c r="B10627" s="86" t="s">
        <v>218</v>
      </c>
      <c r="C10627" s="86" t="s">
        <v>2076</v>
      </c>
      <c r="D10627" s="86" t="s">
        <v>2077</v>
      </c>
      <c r="F10627" s="97">
        <v>0</v>
      </c>
    </row>
    <row r="10628" spans="1:6">
      <c r="A10628" s="96" t="s">
        <v>72</v>
      </c>
      <c r="B10628" s="86" t="s">
        <v>218</v>
      </c>
      <c r="C10628" s="86" t="s">
        <v>2078</v>
      </c>
      <c r="D10628" s="86" t="s">
        <v>2079</v>
      </c>
      <c r="F10628" s="97">
        <v>0</v>
      </c>
    </row>
    <row r="10629" spans="1:6">
      <c r="A10629" s="96" t="s">
        <v>72</v>
      </c>
      <c r="B10629" s="86" t="s">
        <v>218</v>
      </c>
      <c r="C10629" s="86" t="s">
        <v>2080</v>
      </c>
      <c r="D10629" s="86" t="s">
        <v>2081</v>
      </c>
      <c r="F10629" s="97">
        <v>0</v>
      </c>
    </row>
    <row r="10630" spans="1:6">
      <c r="A10630" s="96" t="s">
        <v>72</v>
      </c>
      <c r="B10630" s="86" t="s">
        <v>218</v>
      </c>
      <c r="C10630" s="86" t="s">
        <v>2082</v>
      </c>
      <c r="D10630" s="86" t="s">
        <v>2083</v>
      </c>
      <c r="F10630" s="97">
        <v>0</v>
      </c>
    </row>
    <row r="10631" spans="1:6">
      <c r="A10631" s="96" t="s">
        <v>72</v>
      </c>
      <c r="B10631" s="86" t="s">
        <v>218</v>
      </c>
      <c r="C10631" s="86" t="s">
        <v>2084</v>
      </c>
      <c r="D10631" s="86" t="s">
        <v>1283</v>
      </c>
      <c r="F10631" s="97">
        <v>0</v>
      </c>
    </row>
    <row r="10632" spans="1:6">
      <c r="A10632" s="96" t="s">
        <v>72</v>
      </c>
      <c r="B10632" s="86" t="s">
        <v>218</v>
      </c>
      <c r="C10632" s="86" t="s">
        <v>2085</v>
      </c>
      <c r="D10632" s="86" t="s">
        <v>2086</v>
      </c>
      <c r="F10632" s="97">
        <v>0</v>
      </c>
    </row>
    <row r="10633" spans="1:6">
      <c r="A10633" s="96" t="s">
        <v>72</v>
      </c>
      <c r="B10633" s="86" t="s">
        <v>218</v>
      </c>
      <c r="C10633" s="92" t="s">
        <v>2087</v>
      </c>
      <c r="D10633" s="86" t="s">
        <v>2088</v>
      </c>
      <c r="F10633" s="97">
        <v>0</v>
      </c>
    </row>
    <row r="10634" spans="1:6">
      <c r="A10634" s="96" t="s">
        <v>72</v>
      </c>
      <c r="B10634" s="86" t="s">
        <v>218</v>
      </c>
      <c r="C10634" s="86" t="s">
        <v>2089</v>
      </c>
      <c r="D10634" s="86" t="s">
        <v>2090</v>
      </c>
      <c r="F10634" s="97">
        <v>0</v>
      </c>
    </row>
    <row r="10635" spans="1:6">
      <c r="A10635" s="96" t="s">
        <v>72</v>
      </c>
      <c r="B10635" s="86" t="s">
        <v>218</v>
      </c>
      <c r="C10635" s="86" t="s">
        <v>2091</v>
      </c>
      <c r="D10635" s="86" t="s">
        <v>2092</v>
      </c>
      <c r="F10635" s="97">
        <v>0</v>
      </c>
    </row>
    <row r="10636" spans="1:6">
      <c r="A10636" s="96" t="s">
        <v>72</v>
      </c>
      <c r="B10636" s="86" t="s">
        <v>218</v>
      </c>
      <c r="C10636" s="86" t="s">
        <v>2093</v>
      </c>
      <c r="D10636" s="86" t="s">
        <v>2094</v>
      </c>
      <c r="F10636" s="97">
        <v>0</v>
      </c>
    </row>
    <row r="10637" spans="1:6">
      <c r="A10637" s="96" t="s">
        <v>72</v>
      </c>
      <c r="B10637" s="86" t="s">
        <v>218</v>
      </c>
      <c r="C10637" s="86" t="s">
        <v>2095</v>
      </c>
      <c r="D10637" s="86" t="s">
        <v>2096</v>
      </c>
      <c r="F10637" s="97">
        <v>0</v>
      </c>
    </row>
    <row r="10638" spans="1:6">
      <c r="A10638" s="96" t="s">
        <v>72</v>
      </c>
      <c r="B10638" s="86" t="s">
        <v>218</v>
      </c>
      <c r="C10638" s="86" t="s">
        <v>2097</v>
      </c>
      <c r="D10638" s="86" t="s">
        <v>2098</v>
      </c>
      <c r="F10638" s="97">
        <v>0</v>
      </c>
    </row>
    <row r="10639" spans="1:6">
      <c r="A10639" s="96" t="s">
        <v>72</v>
      </c>
      <c r="B10639" s="86" t="s">
        <v>218</v>
      </c>
      <c r="C10639" s="86" t="s">
        <v>2099</v>
      </c>
      <c r="D10639" s="86" t="s">
        <v>2100</v>
      </c>
      <c r="F10639" s="97">
        <v>0</v>
      </c>
    </row>
    <row r="10640" spans="1:6">
      <c r="A10640" s="96" t="s">
        <v>72</v>
      </c>
      <c r="B10640" s="86" t="s">
        <v>218</v>
      </c>
      <c r="C10640" s="86" t="s">
        <v>2101</v>
      </c>
      <c r="D10640" s="86" t="s">
        <v>2102</v>
      </c>
      <c r="F10640" s="97">
        <v>0</v>
      </c>
    </row>
    <row r="10641" spans="1:6">
      <c r="A10641" s="96" t="s">
        <v>72</v>
      </c>
      <c r="B10641" s="86" t="s">
        <v>218</v>
      </c>
      <c r="C10641" s="86" t="s">
        <v>2103</v>
      </c>
      <c r="D10641" s="86" t="s">
        <v>2104</v>
      </c>
      <c r="F10641" s="97">
        <v>0</v>
      </c>
    </row>
    <row r="10642" spans="1:6">
      <c r="A10642" s="96" t="s">
        <v>72</v>
      </c>
      <c r="B10642" s="86" t="s">
        <v>218</v>
      </c>
      <c r="C10642" s="86" t="s">
        <v>2105</v>
      </c>
      <c r="D10642" s="86" t="s">
        <v>2106</v>
      </c>
      <c r="F10642" s="97">
        <v>0</v>
      </c>
    </row>
    <row r="10643" spans="1:6">
      <c r="A10643" s="96" t="s">
        <v>72</v>
      </c>
      <c r="B10643" s="86" t="s">
        <v>218</v>
      </c>
      <c r="C10643" s="86" t="s">
        <v>2107</v>
      </c>
      <c r="D10643" s="86" t="s">
        <v>2108</v>
      </c>
      <c r="F10643" s="97">
        <v>0</v>
      </c>
    </row>
    <row r="10644" spans="1:6">
      <c r="A10644" s="96" t="s">
        <v>72</v>
      </c>
      <c r="B10644" s="86" t="s">
        <v>218</v>
      </c>
      <c r="C10644" s="86" t="s">
        <v>2109</v>
      </c>
      <c r="D10644" s="86" t="s">
        <v>2110</v>
      </c>
      <c r="F10644" s="97">
        <v>0</v>
      </c>
    </row>
    <row r="10645" spans="1:6">
      <c r="A10645" s="96" t="s">
        <v>72</v>
      </c>
      <c r="B10645" s="86" t="s">
        <v>218</v>
      </c>
      <c r="C10645" s="86" t="s">
        <v>2111</v>
      </c>
      <c r="D10645" s="86" t="s">
        <v>2112</v>
      </c>
      <c r="F10645" s="97">
        <v>0</v>
      </c>
    </row>
    <row r="10646" spans="1:6">
      <c r="A10646" s="96" t="s">
        <v>72</v>
      </c>
      <c r="B10646" s="86" t="s">
        <v>218</v>
      </c>
      <c r="C10646" s="86" t="s">
        <v>2113</v>
      </c>
      <c r="D10646" s="86" t="s">
        <v>2019</v>
      </c>
      <c r="F10646" s="97">
        <v>0</v>
      </c>
    </row>
    <row r="10647" spans="1:6">
      <c r="A10647" s="96" t="s">
        <v>72</v>
      </c>
      <c r="B10647" s="86" t="s">
        <v>218</v>
      </c>
      <c r="C10647" s="86" t="s">
        <v>2114</v>
      </c>
      <c r="D10647" s="86" t="s">
        <v>1287</v>
      </c>
      <c r="F10647" s="97">
        <v>0</v>
      </c>
    </row>
    <row r="10648" spans="1:6">
      <c r="A10648" s="96" t="s">
        <v>72</v>
      </c>
      <c r="B10648" s="86" t="s">
        <v>218</v>
      </c>
      <c r="C10648" s="86" t="s">
        <v>2115</v>
      </c>
      <c r="D10648" s="86" t="s">
        <v>2116</v>
      </c>
      <c r="F10648" s="97">
        <v>0</v>
      </c>
    </row>
    <row r="10649" spans="1:6">
      <c r="A10649" s="96" t="s">
        <v>72</v>
      </c>
      <c r="B10649" s="86" t="s">
        <v>218</v>
      </c>
      <c r="C10649" s="86" t="s">
        <v>2117</v>
      </c>
      <c r="D10649" s="86" t="s">
        <v>2118</v>
      </c>
      <c r="F10649" s="97">
        <v>0</v>
      </c>
    </row>
    <row r="10650" spans="1:6">
      <c r="A10650" s="96" t="s">
        <v>72</v>
      </c>
      <c r="B10650" s="86" t="s">
        <v>218</v>
      </c>
      <c r="C10650" s="86" t="s">
        <v>2119</v>
      </c>
      <c r="D10650" s="86" t="s">
        <v>2120</v>
      </c>
      <c r="F10650" s="97">
        <v>0</v>
      </c>
    </row>
    <row r="10651" spans="1:6">
      <c r="A10651" s="96" t="s">
        <v>72</v>
      </c>
      <c r="B10651" s="86" t="s">
        <v>218</v>
      </c>
      <c r="C10651" s="86" t="s">
        <v>2121</v>
      </c>
      <c r="D10651" s="86" t="s">
        <v>2122</v>
      </c>
      <c r="F10651" s="97">
        <v>0</v>
      </c>
    </row>
    <row r="10652" spans="1:6">
      <c r="A10652" s="96" t="s">
        <v>72</v>
      </c>
      <c r="B10652" s="86" t="s">
        <v>218</v>
      </c>
      <c r="C10652" s="86" t="s">
        <v>2123</v>
      </c>
      <c r="D10652" s="86" t="s">
        <v>2124</v>
      </c>
      <c r="F10652" s="97">
        <v>0</v>
      </c>
    </row>
    <row r="10653" spans="1:6">
      <c r="A10653" s="96" t="s">
        <v>72</v>
      </c>
      <c r="B10653" s="86" t="s">
        <v>218</v>
      </c>
      <c r="C10653" s="92" t="s">
        <v>2125</v>
      </c>
      <c r="D10653" s="86" t="s">
        <v>2126</v>
      </c>
      <c r="F10653" s="97">
        <v>0</v>
      </c>
    </row>
    <row r="10654" spans="1:6">
      <c r="A10654" s="96" t="s">
        <v>72</v>
      </c>
      <c r="B10654" s="86" t="s">
        <v>218</v>
      </c>
      <c r="C10654" s="86" t="s">
        <v>2127</v>
      </c>
      <c r="D10654" s="86" t="s">
        <v>2128</v>
      </c>
      <c r="F10654" s="97">
        <v>0</v>
      </c>
    </row>
    <row r="10655" spans="1:6">
      <c r="A10655" s="96" t="s">
        <v>72</v>
      </c>
      <c r="B10655" s="86" t="s">
        <v>218</v>
      </c>
      <c r="C10655" s="86" t="s">
        <v>2129</v>
      </c>
      <c r="D10655" s="86" t="s">
        <v>2130</v>
      </c>
      <c r="F10655" s="97">
        <v>0</v>
      </c>
    </row>
    <row r="10656" spans="1:6">
      <c r="A10656" s="96" t="s">
        <v>72</v>
      </c>
      <c r="B10656" s="86" t="s">
        <v>218</v>
      </c>
      <c r="C10656" s="86" t="s">
        <v>2131</v>
      </c>
      <c r="D10656" s="86" t="s">
        <v>2132</v>
      </c>
      <c r="F10656" s="97">
        <v>0</v>
      </c>
    </row>
    <row r="10657" spans="1:6">
      <c r="A10657" s="96" t="s">
        <v>72</v>
      </c>
      <c r="B10657" s="86" t="s">
        <v>218</v>
      </c>
      <c r="C10657" s="86" t="s">
        <v>2133</v>
      </c>
      <c r="D10657" s="86" t="s">
        <v>2134</v>
      </c>
      <c r="F10657" s="97">
        <v>0</v>
      </c>
    </row>
    <row r="10658" spans="1:6">
      <c r="A10658" s="96" t="s">
        <v>72</v>
      </c>
      <c r="B10658" s="86" t="s">
        <v>218</v>
      </c>
      <c r="C10658" s="86" t="s">
        <v>2135</v>
      </c>
      <c r="D10658" s="86" t="s">
        <v>2136</v>
      </c>
      <c r="F10658" s="97">
        <v>0</v>
      </c>
    </row>
    <row r="10659" spans="1:6">
      <c r="A10659" s="96" t="s">
        <v>72</v>
      </c>
      <c r="B10659" s="86" t="s">
        <v>218</v>
      </c>
      <c r="C10659" s="86" t="s">
        <v>2137</v>
      </c>
      <c r="D10659" s="86" t="s">
        <v>2138</v>
      </c>
      <c r="F10659" s="97">
        <v>0</v>
      </c>
    </row>
    <row r="10660" spans="1:6">
      <c r="A10660" s="96" t="s">
        <v>72</v>
      </c>
      <c r="B10660" s="86" t="s">
        <v>218</v>
      </c>
      <c r="C10660" s="86" t="s">
        <v>2139</v>
      </c>
      <c r="D10660" s="86" t="s">
        <v>2140</v>
      </c>
      <c r="F10660" s="97">
        <v>0</v>
      </c>
    </row>
    <row r="10661" spans="1:6">
      <c r="A10661" s="96" t="s">
        <v>72</v>
      </c>
      <c r="B10661" s="86" t="s">
        <v>218</v>
      </c>
      <c r="C10661" s="86" t="s">
        <v>2141</v>
      </c>
      <c r="D10661" s="86" t="s">
        <v>2142</v>
      </c>
      <c r="F10661" s="97">
        <v>0</v>
      </c>
    </row>
    <row r="10662" spans="1:6">
      <c r="A10662" s="96" t="s">
        <v>72</v>
      </c>
      <c r="B10662" s="86" t="s">
        <v>218</v>
      </c>
      <c r="C10662" s="86" t="s">
        <v>2143</v>
      </c>
      <c r="D10662" s="86" t="s">
        <v>2144</v>
      </c>
      <c r="F10662" s="97">
        <v>0</v>
      </c>
    </row>
    <row r="10663" spans="1:6">
      <c r="A10663" s="96" t="s">
        <v>72</v>
      </c>
      <c r="B10663" s="86" t="s">
        <v>218</v>
      </c>
      <c r="C10663" s="88" t="s">
        <v>2145</v>
      </c>
      <c r="D10663" s="88" t="s">
        <v>2146</v>
      </c>
      <c r="F10663" s="97">
        <v>0</v>
      </c>
    </row>
    <row r="10664" spans="1:6">
      <c r="A10664" s="96" t="s">
        <v>72</v>
      </c>
      <c r="B10664" s="86" t="s">
        <v>218</v>
      </c>
      <c r="C10664" s="86" t="s">
        <v>2147</v>
      </c>
      <c r="D10664" s="86" t="s">
        <v>2148</v>
      </c>
      <c r="F10664" s="97">
        <v>0</v>
      </c>
    </row>
    <row r="10665" spans="1:6">
      <c r="A10665" s="96" t="s">
        <v>72</v>
      </c>
      <c r="B10665" s="86" t="s">
        <v>218</v>
      </c>
      <c r="C10665" s="86" t="s">
        <v>2149</v>
      </c>
      <c r="D10665" s="86" t="s">
        <v>2150</v>
      </c>
      <c r="F10665" s="97">
        <v>0</v>
      </c>
    </row>
    <row r="10666" spans="1:6">
      <c r="A10666" s="96" t="s">
        <v>72</v>
      </c>
      <c r="B10666" s="86" t="s">
        <v>218</v>
      </c>
      <c r="C10666" s="86" t="s">
        <v>2151</v>
      </c>
      <c r="D10666" s="86" t="s">
        <v>2152</v>
      </c>
      <c r="F10666" s="97">
        <v>0</v>
      </c>
    </row>
    <row r="10667" spans="1:6">
      <c r="A10667" s="96" t="s">
        <v>72</v>
      </c>
      <c r="B10667" s="86" t="s">
        <v>218</v>
      </c>
      <c r="C10667" s="86" t="s">
        <v>2153</v>
      </c>
      <c r="D10667" s="86" t="s">
        <v>2233</v>
      </c>
      <c r="F10667" s="97">
        <v>0</v>
      </c>
    </row>
    <row r="10668" spans="1:6">
      <c r="A10668" s="96" t="s">
        <v>72</v>
      </c>
      <c r="B10668" s="86" t="s">
        <v>218</v>
      </c>
      <c r="C10668" s="86" t="s">
        <v>2155</v>
      </c>
      <c r="D10668" s="86" t="s">
        <v>2156</v>
      </c>
      <c r="F10668" s="98">
        <v>2</v>
      </c>
    </row>
    <row r="10669" spans="1:6">
      <c r="A10669" s="96" t="s">
        <v>72</v>
      </c>
      <c r="B10669" s="86" t="s">
        <v>218</v>
      </c>
      <c r="C10669" s="86" t="s">
        <v>2157</v>
      </c>
      <c r="D10669" s="86" t="s">
        <v>2158</v>
      </c>
      <c r="F10669" s="97">
        <v>0</v>
      </c>
    </row>
    <row r="10670" spans="1:6">
      <c r="A10670" s="96" t="s">
        <v>72</v>
      </c>
      <c r="B10670" s="86" t="s">
        <v>218</v>
      </c>
      <c r="C10670" s="86" t="s">
        <v>2159</v>
      </c>
      <c r="D10670" s="86" t="s">
        <v>2160</v>
      </c>
      <c r="F10670" s="97">
        <v>0</v>
      </c>
    </row>
    <row r="10671" spans="1:6">
      <c r="A10671" s="96" t="s">
        <v>72</v>
      </c>
      <c r="B10671" s="86" t="s">
        <v>218</v>
      </c>
      <c r="C10671" s="86" t="s">
        <v>2161</v>
      </c>
      <c r="D10671" s="86" t="s">
        <v>2162</v>
      </c>
      <c r="F10671" s="97">
        <v>0</v>
      </c>
    </row>
    <row r="10672" spans="1:6">
      <c r="A10672" s="96" t="s">
        <v>72</v>
      </c>
      <c r="B10672" s="86" t="s">
        <v>218</v>
      </c>
      <c r="C10672" s="86" t="s">
        <v>2163</v>
      </c>
      <c r="D10672" s="86" t="s">
        <v>2234</v>
      </c>
      <c r="F10672" s="97">
        <v>0</v>
      </c>
    </row>
    <row r="10673" spans="1:6">
      <c r="A10673" s="96" t="s">
        <v>72</v>
      </c>
      <c r="B10673" s="86" t="s">
        <v>218</v>
      </c>
      <c r="C10673" s="86" t="s">
        <v>2165</v>
      </c>
      <c r="D10673" s="86" t="s">
        <v>2166</v>
      </c>
      <c r="F10673" s="97">
        <v>0</v>
      </c>
    </row>
    <row r="10674" spans="1:6">
      <c r="A10674" s="96" t="s">
        <v>72</v>
      </c>
      <c r="B10674" s="86" t="s">
        <v>218</v>
      </c>
      <c r="C10674" s="86" t="s">
        <v>2167</v>
      </c>
      <c r="D10674" s="86" t="s">
        <v>2168</v>
      </c>
      <c r="F10674" s="97">
        <v>0</v>
      </c>
    </row>
    <row r="10675" spans="1:6">
      <c r="A10675" s="96" t="s">
        <v>72</v>
      </c>
      <c r="B10675" s="86" t="s">
        <v>218</v>
      </c>
      <c r="C10675" s="86" t="s">
        <v>2169</v>
      </c>
      <c r="D10675" s="86" t="s">
        <v>2162</v>
      </c>
      <c r="F10675" s="97">
        <v>0</v>
      </c>
    </row>
    <row r="10676" spans="1:6">
      <c r="A10676" s="96" t="s">
        <v>72</v>
      </c>
      <c r="B10676" s="86" t="s">
        <v>218</v>
      </c>
      <c r="C10676" s="86" t="s">
        <v>2170</v>
      </c>
      <c r="D10676" s="86" t="s">
        <v>2171</v>
      </c>
      <c r="F10676" s="97">
        <v>0</v>
      </c>
    </row>
    <row r="10677" spans="1:6">
      <c r="A10677" s="96" t="s">
        <v>72</v>
      </c>
      <c r="B10677" s="86" t="s">
        <v>218</v>
      </c>
      <c r="C10677" s="86" t="s">
        <v>2172</v>
      </c>
      <c r="D10677" s="86" t="s">
        <v>2173</v>
      </c>
      <c r="F10677" s="97">
        <v>0</v>
      </c>
    </row>
    <row r="10678" spans="1:6">
      <c r="A10678" s="96" t="s">
        <v>72</v>
      </c>
      <c r="B10678" s="86" t="s">
        <v>218</v>
      </c>
      <c r="C10678" s="86" t="s">
        <v>2174</v>
      </c>
      <c r="D10678" s="86" t="s">
        <v>2175</v>
      </c>
      <c r="F10678" s="97">
        <v>0</v>
      </c>
    </row>
    <row r="10679" spans="1:6">
      <c r="A10679" s="96" t="s">
        <v>72</v>
      </c>
      <c r="B10679" s="86" t="s">
        <v>218</v>
      </c>
      <c r="C10679" s="86" t="s">
        <v>2176</v>
      </c>
      <c r="D10679" s="86" t="s">
        <v>2177</v>
      </c>
      <c r="F10679" s="97">
        <v>0</v>
      </c>
    </row>
    <row r="10680" spans="1:6">
      <c r="A10680" s="96" t="s">
        <v>72</v>
      </c>
      <c r="B10680" s="86" t="s">
        <v>218</v>
      </c>
      <c r="C10680" s="86" t="s">
        <v>2178</v>
      </c>
      <c r="D10680" s="86" t="s">
        <v>2179</v>
      </c>
      <c r="F10680" s="97">
        <v>0</v>
      </c>
    </row>
    <row r="10681" spans="1:6">
      <c r="A10681" s="96" t="s">
        <v>72</v>
      </c>
      <c r="B10681" s="86" t="s">
        <v>218</v>
      </c>
      <c r="C10681" s="86" t="s">
        <v>2180</v>
      </c>
      <c r="D10681" s="86" t="s">
        <v>2181</v>
      </c>
      <c r="F10681" s="97">
        <v>0</v>
      </c>
    </row>
    <row r="10682" spans="1:6">
      <c r="A10682" s="96" t="s">
        <v>72</v>
      </c>
      <c r="B10682" s="86" t="s">
        <v>218</v>
      </c>
      <c r="C10682" s="86" t="s">
        <v>2182</v>
      </c>
      <c r="D10682" s="86" t="s">
        <v>2183</v>
      </c>
      <c r="F10682" s="97">
        <v>0</v>
      </c>
    </row>
    <row r="10683" spans="1:6">
      <c r="A10683" s="96" t="s">
        <v>72</v>
      </c>
      <c r="B10683" s="86" t="s">
        <v>218</v>
      </c>
      <c r="C10683" s="87" t="s">
        <v>2184</v>
      </c>
      <c r="D10683" s="86" t="s">
        <v>2185</v>
      </c>
      <c r="F10683" s="97">
        <v>0</v>
      </c>
    </row>
    <row r="10684" spans="1:6">
      <c r="A10684" s="96" t="s">
        <v>73</v>
      </c>
      <c r="B10684" s="86" t="s">
        <v>219</v>
      </c>
      <c r="C10684" s="86" t="s">
        <v>298</v>
      </c>
      <c r="D10684" s="86" t="s">
        <v>299</v>
      </c>
      <c r="F10684" s="97">
        <v>0</v>
      </c>
    </row>
    <row r="10685" spans="1:6">
      <c r="A10685" s="96" t="s">
        <v>73</v>
      </c>
      <c r="B10685" s="86" t="s">
        <v>219</v>
      </c>
      <c r="C10685" s="86" t="s">
        <v>302</v>
      </c>
      <c r="D10685" s="86" t="s">
        <v>303</v>
      </c>
      <c r="F10685" s="97">
        <v>0</v>
      </c>
    </row>
    <row r="10686" spans="1:6">
      <c r="A10686" s="96" t="s">
        <v>73</v>
      </c>
      <c r="B10686" s="86" t="s">
        <v>219</v>
      </c>
      <c r="C10686" s="86" t="s">
        <v>306</v>
      </c>
      <c r="D10686" s="86" t="s">
        <v>307</v>
      </c>
      <c r="F10686" s="97">
        <v>0</v>
      </c>
    </row>
    <row r="10687" spans="1:6">
      <c r="A10687" s="96" t="s">
        <v>73</v>
      </c>
      <c r="B10687" s="86" t="s">
        <v>219</v>
      </c>
      <c r="C10687" s="86" t="s">
        <v>308</v>
      </c>
      <c r="D10687" s="86" t="s">
        <v>309</v>
      </c>
      <c r="F10687" s="97">
        <v>0</v>
      </c>
    </row>
    <row r="10688" spans="1:6">
      <c r="A10688" s="96" t="s">
        <v>73</v>
      </c>
      <c r="B10688" s="86" t="s">
        <v>219</v>
      </c>
      <c r="C10688" s="86" t="s">
        <v>311</v>
      </c>
      <c r="D10688" s="86" t="s">
        <v>312</v>
      </c>
      <c r="F10688" s="97">
        <v>0</v>
      </c>
    </row>
    <row r="10689" spans="1:6">
      <c r="A10689" s="96" t="s">
        <v>73</v>
      </c>
      <c r="B10689" s="86" t="s">
        <v>219</v>
      </c>
      <c r="C10689" s="86" t="s">
        <v>314</v>
      </c>
      <c r="D10689" s="86" t="s">
        <v>315</v>
      </c>
      <c r="F10689" s="97">
        <v>0</v>
      </c>
    </row>
    <row r="10690" spans="1:6">
      <c r="A10690" s="96" t="s">
        <v>73</v>
      </c>
      <c r="B10690" s="86" t="s">
        <v>219</v>
      </c>
      <c r="C10690" s="86" t="s">
        <v>317</v>
      </c>
      <c r="D10690" s="86" t="s">
        <v>318</v>
      </c>
      <c r="F10690" s="97">
        <v>0</v>
      </c>
    </row>
    <row r="10691" spans="1:6">
      <c r="A10691" s="96" t="s">
        <v>73</v>
      </c>
      <c r="B10691" s="86" t="s">
        <v>219</v>
      </c>
      <c r="C10691" s="86" t="s">
        <v>320</v>
      </c>
      <c r="D10691" s="86" t="s">
        <v>321</v>
      </c>
      <c r="F10691" s="97">
        <v>0</v>
      </c>
    </row>
    <row r="10692" spans="1:6">
      <c r="A10692" s="96" t="s">
        <v>73</v>
      </c>
      <c r="B10692" s="86" t="s">
        <v>219</v>
      </c>
      <c r="C10692" s="86" t="s">
        <v>322</v>
      </c>
      <c r="D10692" s="86" t="s">
        <v>323</v>
      </c>
      <c r="F10692" s="97">
        <v>0</v>
      </c>
    </row>
    <row r="10693" spans="1:6">
      <c r="A10693" s="96" t="s">
        <v>73</v>
      </c>
      <c r="B10693" s="86" t="s">
        <v>219</v>
      </c>
      <c r="C10693" s="86" t="s">
        <v>325</v>
      </c>
      <c r="D10693" s="86" t="s">
        <v>326</v>
      </c>
      <c r="F10693" s="97">
        <v>0</v>
      </c>
    </row>
    <row r="10694" spans="1:6">
      <c r="A10694" s="96" t="s">
        <v>73</v>
      </c>
      <c r="B10694" s="86" t="s">
        <v>219</v>
      </c>
      <c r="C10694" s="86" t="s">
        <v>327</v>
      </c>
      <c r="D10694" s="86" t="s">
        <v>328</v>
      </c>
      <c r="F10694" s="97">
        <v>0</v>
      </c>
    </row>
    <row r="10695" spans="1:6">
      <c r="A10695" s="96" t="s">
        <v>73</v>
      </c>
      <c r="B10695" s="86" t="s">
        <v>219</v>
      </c>
      <c r="C10695" s="87" t="s">
        <v>330</v>
      </c>
      <c r="D10695" s="86" t="s">
        <v>331</v>
      </c>
      <c r="F10695" s="97">
        <v>0</v>
      </c>
    </row>
    <row r="10696" spans="1:6">
      <c r="A10696" s="96" t="s">
        <v>73</v>
      </c>
      <c r="B10696" s="86" t="s">
        <v>219</v>
      </c>
      <c r="C10696" s="86" t="s">
        <v>332</v>
      </c>
      <c r="D10696" s="86" t="s">
        <v>333</v>
      </c>
      <c r="F10696" s="97">
        <v>0</v>
      </c>
    </row>
    <row r="10697" spans="1:6">
      <c r="A10697" s="96" t="s">
        <v>73</v>
      </c>
      <c r="B10697" s="86" t="s">
        <v>219</v>
      </c>
      <c r="C10697" s="86" t="s">
        <v>334</v>
      </c>
      <c r="D10697" s="86" t="s">
        <v>335</v>
      </c>
      <c r="F10697" s="97">
        <v>0</v>
      </c>
    </row>
    <row r="10698" spans="1:6">
      <c r="A10698" s="96" t="s">
        <v>73</v>
      </c>
      <c r="B10698" s="86" t="s">
        <v>219</v>
      </c>
      <c r="C10698" s="86" t="s">
        <v>336</v>
      </c>
      <c r="D10698" s="86" t="s">
        <v>337</v>
      </c>
      <c r="F10698" s="97">
        <v>0</v>
      </c>
    </row>
    <row r="10699" spans="1:6">
      <c r="A10699" s="96" t="s">
        <v>73</v>
      </c>
      <c r="B10699" s="86" t="s">
        <v>219</v>
      </c>
      <c r="C10699" s="86" t="s">
        <v>339</v>
      </c>
      <c r="D10699" s="86" t="s">
        <v>340</v>
      </c>
      <c r="F10699" s="97">
        <v>0</v>
      </c>
    </row>
    <row r="10700" spans="1:6">
      <c r="A10700" s="96" t="s">
        <v>73</v>
      </c>
      <c r="B10700" s="86" t="s">
        <v>219</v>
      </c>
      <c r="C10700" s="86" t="s">
        <v>342</v>
      </c>
      <c r="D10700" s="86" t="s">
        <v>343</v>
      </c>
      <c r="F10700" s="97">
        <v>0</v>
      </c>
    </row>
    <row r="10701" spans="1:6">
      <c r="A10701" s="96" t="s">
        <v>73</v>
      </c>
      <c r="B10701" s="86" t="s">
        <v>219</v>
      </c>
      <c r="C10701" s="86" t="s">
        <v>344</v>
      </c>
      <c r="D10701" s="86" t="s">
        <v>345</v>
      </c>
      <c r="F10701" s="97">
        <v>0</v>
      </c>
    </row>
    <row r="10702" spans="1:6">
      <c r="A10702" s="96" t="s">
        <v>73</v>
      </c>
      <c r="B10702" s="86" t="s">
        <v>219</v>
      </c>
      <c r="C10702" s="86" t="s">
        <v>347</v>
      </c>
      <c r="D10702" s="86" t="s">
        <v>348</v>
      </c>
      <c r="F10702" s="97">
        <v>0</v>
      </c>
    </row>
    <row r="10703" spans="1:6">
      <c r="A10703" s="96" t="s">
        <v>73</v>
      </c>
      <c r="B10703" s="86" t="s">
        <v>219</v>
      </c>
      <c r="C10703" s="86" t="s">
        <v>349</v>
      </c>
      <c r="D10703" s="86" t="s">
        <v>350</v>
      </c>
      <c r="F10703" s="97">
        <v>0</v>
      </c>
    </row>
    <row r="10704" spans="1:6">
      <c r="A10704" s="96" t="s">
        <v>73</v>
      </c>
      <c r="B10704" s="86" t="s">
        <v>219</v>
      </c>
      <c r="C10704" s="86" t="s">
        <v>353</v>
      </c>
      <c r="D10704" s="86" t="s">
        <v>354</v>
      </c>
      <c r="F10704" s="97">
        <v>0</v>
      </c>
    </row>
    <row r="10705" spans="1:6">
      <c r="A10705" s="96" t="s">
        <v>73</v>
      </c>
      <c r="B10705" s="86" t="s">
        <v>219</v>
      </c>
      <c r="C10705" s="86" t="s">
        <v>355</v>
      </c>
      <c r="D10705" s="86" t="s">
        <v>356</v>
      </c>
      <c r="F10705" s="97">
        <v>0</v>
      </c>
    </row>
    <row r="10706" spans="1:6">
      <c r="A10706" s="96" t="s">
        <v>73</v>
      </c>
      <c r="B10706" s="86" t="s">
        <v>219</v>
      </c>
      <c r="C10706" s="86" t="s">
        <v>358</v>
      </c>
      <c r="D10706" s="86" t="s">
        <v>359</v>
      </c>
      <c r="F10706" s="97">
        <v>0</v>
      </c>
    </row>
    <row r="10707" spans="1:6">
      <c r="A10707" s="96" t="s">
        <v>73</v>
      </c>
      <c r="B10707" s="86" t="s">
        <v>219</v>
      </c>
      <c r="C10707" s="86" t="s">
        <v>360</v>
      </c>
      <c r="D10707" s="86" t="s">
        <v>361</v>
      </c>
      <c r="F10707" s="97">
        <v>0</v>
      </c>
    </row>
    <row r="10708" spans="1:6">
      <c r="A10708" s="96" t="s">
        <v>73</v>
      </c>
      <c r="B10708" s="86" t="s">
        <v>219</v>
      </c>
      <c r="C10708" s="86" t="s">
        <v>362</v>
      </c>
      <c r="D10708" s="86" t="s">
        <v>363</v>
      </c>
      <c r="F10708" s="97">
        <v>0</v>
      </c>
    </row>
    <row r="10709" spans="1:6">
      <c r="A10709" s="96" t="s">
        <v>73</v>
      </c>
      <c r="B10709" s="86" t="s">
        <v>219</v>
      </c>
      <c r="C10709" s="86" t="s">
        <v>364</v>
      </c>
      <c r="D10709" s="86" t="s">
        <v>365</v>
      </c>
      <c r="F10709" s="97">
        <v>0</v>
      </c>
    </row>
    <row r="10710" spans="1:6">
      <c r="A10710" s="96" t="s">
        <v>73</v>
      </c>
      <c r="B10710" s="86" t="s">
        <v>219</v>
      </c>
      <c r="C10710" s="86" t="s">
        <v>366</v>
      </c>
      <c r="D10710" s="86" t="s">
        <v>367</v>
      </c>
      <c r="F10710" s="97">
        <v>0</v>
      </c>
    </row>
    <row r="10711" spans="1:6">
      <c r="A10711" s="96" t="s">
        <v>73</v>
      </c>
      <c r="B10711" s="86" t="s">
        <v>219</v>
      </c>
      <c r="C10711" s="86" t="s">
        <v>369</v>
      </c>
      <c r="D10711" s="86" t="s">
        <v>370</v>
      </c>
      <c r="F10711" s="97">
        <v>0</v>
      </c>
    </row>
    <row r="10712" spans="1:6">
      <c r="A10712" s="96" t="s">
        <v>73</v>
      </c>
      <c r="B10712" s="86" t="s">
        <v>219</v>
      </c>
      <c r="C10712" s="86" t="s">
        <v>371</v>
      </c>
      <c r="D10712" s="86" t="s">
        <v>372</v>
      </c>
      <c r="F10712" s="97">
        <v>0</v>
      </c>
    </row>
    <row r="10713" spans="1:6">
      <c r="A10713" s="96" t="s">
        <v>73</v>
      </c>
      <c r="B10713" s="86" t="s">
        <v>219</v>
      </c>
      <c r="C10713" s="86" t="s">
        <v>373</v>
      </c>
      <c r="D10713" s="86" t="s">
        <v>374</v>
      </c>
      <c r="F10713" s="97">
        <v>0</v>
      </c>
    </row>
    <row r="10714" spans="1:6">
      <c r="A10714" s="96" t="s">
        <v>73</v>
      </c>
      <c r="B10714" s="86" t="s">
        <v>219</v>
      </c>
      <c r="C10714" s="86" t="s">
        <v>376</v>
      </c>
      <c r="D10714" s="86" t="s">
        <v>377</v>
      </c>
      <c r="F10714" s="97">
        <v>0</v>
      </c>
    </row>
    <row r="10715" spans="1:6">
      <c r="A10715" s="96" t="s">
        <v>73</v>
      </c>
      <c r="B10715" s="86" t="s">
        <v>219</v>
      </c>
      <c r="C10715" s="86" t="s">
        <v>378</v>
      </c>
      <c r="D10715" s="86" t="s">
        <v>379</v>
      </c>
      <c r="F10715" s="97">
        <v>0</v>
      </c>
    </row>
    <row r="10716" spans="1:6">
      <c r="A10716" s="96" t="s">
        <v>73</v>
      </c>
      <c r="B10716" s="86" t="s">
        <v>219</v>
      </c>
      <c r="C10716" s="86" t="s">
        <v>382</v>
      </c>
      <c r="D10716" s="86" t="s">
        <v>383</v>
      </c>
      <c r="F10716" s="97">
        <v>0</v>
      </c>
    </row>
    <row r="10717" spans="1:6">
      <c r="A10717" s="96" t="s">
        <v>73</v>
      </c>
      <c r="B10717" s="86" t="s">
        <v>219</v>
      </c>
      <c r="C10717" s="86" t="s">
        <v>385</v>
      </c>
      <c r="D10717" s="86" t="s">
        <v>386</v>
      </c>
      <c r="F10717" s="97">
        <v>0</v>
      </c>
    </row>
    <row r="10718" spans="1:6">
      <c r="A10718" s="96" t="s">
        <v>73</v>
      </c>
      <c r="B10718" s="86" t="s">
        <v>219</v>
      </c>
      <c r="C10718" s="86" t="s">
        <v>387</v>
      </c>
      <c r="D10718" s="86" t="s">
        <v>388</v>
      </c>
      <c r="F10718" s="97">
        <v>0</v>
      </c>
    </row>
    <row r="10719" spans="1:6">
      <c r="A10719" s="96" t="s">
        <v>73</v>
      </c>
      <c r="B10719" s="86" t="s">
        <v>219</v>
      </c>
      <c r="C10719" s="86" t="s">
        <v>390</v>
      </c>
      <c r="D10719" s="86" t="s">
        <v>391</v>
      </c>
      <c r="F10719" s="97">
        <v>0</v>
      </c>
    </row>
    <row r="10720" spans="1:6">
      <c r="A10720" s="96" t="s">
        <v>73</v>
      </c>
      <c r="B10720" s="86" t="s">
        <v>219</v>
      </c>
      <c r="C10720" s="86" t="s">
        <v>392</v>
      </c>
      <c r="D10720" s="86" t="s">
        <v>393</v>
      </c>
      <c r="F10720" s="97">
        <v>0</v>
      </c>
    </row>
    <row r="10721" spans="1:6">
      <c r="A10721" s="96" t="s">
        <v>73</v>
      </c>
      <c r="B10721" s="86" t="s">
        <v>219</v>
      </c>
      <c r="C10721" s="86" t="s">
        <v>394</v>
      </c>
      <c r="D10721" s="86" t="s">
        <v>395</v>
      </c>
      <c r="F10721" s="97">
        <v>0</v>
      </c>
    </row>
    <row r="10722" spans="1:6">
      <c r="A10722" s="96" t="s">
        <v>73</v>
      </c>
      <c r="B10722" s="86" t="s">
        <v>219</v>
      </c>
      <c r="C10722" s="86" t="s">
        <v>396</v>
      </c>
      <c r="D10722" s="86" t="s">
        <v>397</v>
      </c>
      <c r="F10722" s="97">
        <v>0</v>
      </c>
    </row>
    <row r="10723" spans="1:6">
      <c r="A10723" s="96" t="s">
        <v>73</v>
      </c>
      <c r="B10723" s="86" t="s">
        <v>219</v>
      </c>
      <c r="C10723" s="86" t="s">
        <v>398</v>
      </c>
      <c r="D10723" s="86" t="s">
        <v>399</v>
      </c>
      <c r="F10723" s="97">
        <v>0</v>
      </c>
    </row>
    <row r="10724" spans="1:6">
      <c r="A10724" s="96" t="s">
        <v>73</v>
      </c>
      <c r="B10724" s="86" t="s">
        <v>219</v>
      </c>
      <c r="C10724" s="86" t="s">
        <v>401</v>
      </c>
      <c r="D10724" s="86" t="s">
        <v>402</v>
      </c>
      <c r="F10724" s="97">
        <v>0</v>
      </c>
    </row>
    <row r="10725" spans="1:6">
      <c r="A10725" s="96" t="s">
        <v>73</v>
      </c>
      <c r="B10725" s="86" t="s">
        <v>219</v>
      </c>
      <c r="C10725" s="86" t="s">
        <v>404</v>
      </c>
      <c r="D10725" s="86" t="s">
        <v>405</v>
      </c>
      <c r="F10725" s="97">
        <v>0</v>
      </c>
    </row>
    <row r="10726" spans="1:6">
      <c r="A10726" s="96" t="s">
        <v>73</v>
      </c>
      <c r="B10726" s="86" t="s">
        <v>219</v>
      </c>
      <c r="C10726" s="86" t="s">
        <v>406</v>
      </c>
      <c r="D10726" s="86" t="s">
        <v>407</v>
      </c>
      <c r="F10726" s="97">
        <v>0</v>
      </c>
    </row>
    <row r="10727" spans="1:6">
      <c r="A10727" s="96" t="s">
        <v>73</v>
      </c>
      <c r="B10727" s="86" t="s">
        <v>219</v>
      </c>
      <c r="C10727" s="86" t="s">
        <v>408</v>
      </c>
      <c r="D10727" s="86" t="s">
        <v>409</v>
      </c>
      <c r="F10727" s="97">
        <v>0</v>
      </c>
    </row>
    <row r="10728" spans="1:6">
      <c r="A10728" s="96" t="s">
        <v>73</v>
      </c>
      <c r="B10728" s="86" t="s">
        <v>219</v>
      </c>
      <c r="C10728" s="86" t="s">
        <v>410</v>
      </c>
      <c r="D10728" s="86" t="s">
        <v>411</v>
      </c>
      <c r="F10728" s="97">
        <v>0</v>
      </c>
    </row>
    <row r="10729" spans="1:6">
      <c r="A10729" s="96" t="s">
        <v>73</v>
      </c>
      <c r="B10729" s="86" t="s">
        <v>219</v>
      </c>
      <c r="C10729" s="86" t="s">
        <v>412</v>
      </c>
      <c r="D10729" s="86" t="s">
        <v>413</v>
      </c>
      <c r="F10729" s="97">
        <v>0</v>
      </c>
    </row>
    <row r="10730" spans="1:6">
      <c r="A10730" s="96" t="s">
        <v>73</v>
      </c>
      <c r="B10730" s="86" t="s">
        <v>219</v>
      </c>
      <c r="C10730" s="86" t="s">
        <v>415</v>
      </c>
      <c r="D10730" s="86" t="s">
        <v>416</v>
      </c>
      <c r="F10730" s="97">
        <v>0</v>
      </c>
    </row>
    <row r="10731" spans="1:6">
      <c r="A10731" s="96" t="s">
        <v>73</v>
      </c>
      <c r="B10731" s="86" t="s">
        <v>219</v>
      </c>
      <c r="C10731" s="86" t="s">
        <v>418</v>
      </c>
      <c r="D10731" s="86" t="s">
        <v>419</v>
      </c>
      <c r="F10731" s="97">
        <v>0</v>
      </c>
    </row>
    <row r="10732" spans="1:6">
      <c r="A10732" s="96" t="s">
        <v>73</v>
      </c>
      <c r="B10732" s="86" t="s">
        <v>219</v>
      </c>
      <c r="C10732" s="86" t="s">
        <v>420</v>
      </c>
      <c r="D10732" s="86" t="s">
        <v>421</v>
      </c>
      <c r="F10732" s="97">
        <v>0</v>
      </c>
    </row>
    <row r="10733" spans="1:6">
      <c r="A10733" s="96" t="s">
        <v>73</v>
      </c>
      <c r="B10733" s="86" t="s">
        <v>219</v>
      </c>
      <c r="C10733" s="86" t="s">
        <v>423</v>
      </c>
      <c r="D10733" s="86" t="s">
        <v>424</v>
      </c>
      <c r="F10733" s="97">
        <v>0</v>
      </c>
    </row>
    <row r="10734" spans="1:6">
      <c r="A10734" s="96" t="s">
        <v>73</v>
      </c>
      <c r="B10734" s="86" t="s">
        <v>219</v>
      </c>
      <c r="C10734" s="86" t="s">
        <v>426</v>
      </c>
      <c r="D10734" s="86" t="s">
        <v>427</v>
      </c>
      <c r="F10734" s="97">
        <v>0</v>
      </c>
    </row>
    <row r="10735" spans="1:6">
      <c r="A10735" s="96" t="s">
        <v>73</v>
      </c>
      <c r="B10735" s="86" t="s">
        <v>219</v>
      </c>
      <c r="C10735" s="86" t="s">
        <v>428</v>
      </c>
      <c r="D10735" s="86" t="s">
        <v>429</v>
      </c>
      <c r="F10735" s="97">
        <v>0</v>
      </c>
    </row>
    <row r="10736" spans="1:6">
      <c r="A10736" s="96" t="s">
        <v>73</v>
      </c>
      <c r="B10736" s="86" t="s">
        <v>219</v>
      </c>
      <c r="C10736" s="86" t="s">
        <v>430</v>
      </c>
      <c r="D10736" s="86" t="s">
        <v>431</v>
      </c>
      <c r="F10736" s="97">
        <v>0</v>
      </c>
    </row>
    <row r="10737" spans="1:6">
      <c r="A10737" s="96" t="s">
        <v>73</v>
      </c>
      <c r="B10737" s="86" t="s">
        <v>219</v>
      </c>
      <c r="C10737" s="86" t="s">
        <v>432</v>
      </c>
      <c r="D10737" s="86" t="s">
        <v>433</v>
      </c>
      <c r="F10737" s="97">
        <v>0</v>
      </c>
    </row>
    <row r="10738" spans="1:6">
      <c r="A10738" s="96" t="s">
        <v>73</v>
      </c>
      <c r="B10738" s="86" t="s">
        <v>219</v>
      </c>
      <c r="C10738" s="86" t="s">
        <v>435</v>
      </c>
      <c r="D10738" s="86" t="s">
        <v>436</v>
      </c>
      <c r="F10738" s="97">
        <v>0</v>
      </c>
    </row>
    <row r="10739" spans="1:6">
      <c r="A10739" s="96" t="s">
        <v>73</v>
      </c>
      <c r="B10739" s="86" t="s">
        <v>219</v>
      </c>
      <c r="C10739" s="86" t="s">
        <v>438</v>
      </c>
      <c r="D10739" s="86" t="s">
        <v>439</v>
      </c>
      <c r="F10739" s="97">
        <v>0</v>
      </c>
    </row>
    <row r="10740" spans="1:6">
      <c r="A10740" s="96" t="s">
        <v>73</v>
      </c>
      <c r="B10740" s="86" t="s">
        <v>219</v>
      </c>
      <c r="C10740" s="86" t="s">
        <v>440</v>
      </c>
      <c r="D10740" s="86" t="s">
        <v>441</v>
      </c>
      <c r="F10740" s="97">
        <v>0</v>
      </c>
    </row>
    <row r="10741" spans="1:6">
      <c r="A10741" s="96" t="s">
        <v>73</v>
      </c>
      <c r="B10741" s="86" t="s">
        <v>219</v>
      </c>
      <c r="C10741" s="86" t="s">
        <v>442</v>
      </c>
      <c r="D10741" s="86" t="s">
        <v>443</v>
      </c>
      <c r="F10741" s="97">
        <v>0</v>
      </c>
    </row>
    <row r="10742" spans="1:6">
      <c r="A10742" s="96" t="s">
        <v>73</v>
      </c>
      <c r="B10742" s="86" t="s">
        <v>219</v>
      </c>
      <c r="C10742" s="86" t="s">
        <v>445</v>
      </c>
      <c r="D10742" s="86" t="s">
        <v>446</v>
      </c>
      <c r="F10742" s="97">
        <v>0</v>
      </c>
    </row>
    <row r="10743" spans="1:6">
      <c r="A10743" s="96" t="s">
        <v>73</v>
      </c>
      <c r="B10743" s="86" t="s">
        <v>219</v>
      </c>
      <c r="C10743" s="86" t="s">
        <v>447</v>
      </c>
      <c r="D10743" s="86" t="s">
        <v>448</v>
      </c>
      <c r="F10743" s="97">
        <v>0</v>
      </c>
    </row>
    <row r="10744" spans="1:6">
      <c r="A10744" s="96" t="s">
        <v>73</v>
      </c>
      <c r="B10744" s="86" t="s">
        <v>219</v>
      </c>
      <c r="C10744" s="86" t="s">
        <v>449</v>
      </c>
      <c r="D10744" s="86" t="s">
        <v>450</v>
      </c>
      <c r="F10744" s="97">
        <v>0</v>
      </c>
    </row>
    <row r="10745" spans="1:6">
      <c r="A10745" s="96" t="s">
        <v>73</v>
      </c>
      <c r="B10745" s="86" t="s">
        <v>219</v>
      </c>
      <c r="C10745" s="86" t="s">
        <v>452</v>
      </c>
      <c r="D10745" s="86" t="s">
        <v>453</v>
      </c>
      <c r="F10745" s="97">
        <v>0</v>
      </c>
    </row>
    <row r="10746" spans="1:6">
      <c r="A10746" s="96" t="s">
        <v>73</v>
      </c>
      <c r="B10746" s="86" t="s">
        <v>219</v>
      </c>
      <c r="C10746" s="86" t="s">
        <v>455</v>
      </c>
      <c r="D10746" s="86" t="s">
        <v>456</v>
      </c>
      <c r="F10746" s="97">
        <v>0</v>
      </c>
    </row>
    <row r="10747" spans="1:6">
      <c r="A10747" s="96" t="s">
        <v>73</v>
      </c>
      <c r="B10747" s="86" t="s">
        <v>219</v>
      </c>
      <c r="C10747" s="86" t="s">
        <v>457</v>
      </c>
      <c r="D10747" s="86" t="s">
        <v>458</v>
      </c>
      <c r="F10747" s="97">
        <v>0</v>
      </c>
    </row>
    <row r="10748" spans="1:6">
      <c r="A10748" s="96" t="s">
        <v>73</v>
      </c>
      <c r="B10748" s="86" t="s">
        <v>219</v>
      </c>
      <c r="C10748" s="86" t="s">
        <v>459</v>
      </c>
      <c r="D10748" s="86" t="s">
        <v>460</v>
      </c>
      <c r="F10748" s="97">
        <v>0</v>
      </c>
    </row>
    <row r="10749" spans="1:6">
      <c r="A10749" s="96" t="s">
        <v>73</v>
      </c>
      <c r="B10749" s="86" t="s">
        <v>219</v>
      </c>
      <c r="C10749" s="86" t="s">
        <v>462</v>
      </c>
      <c r="D10749" s="86" t="s">
        <v>463</v>
      </c>
      <c r="F10749" s="97">
        <v>0</v>
      </c>
    </row>
    <row r="10750" spans="1:6">
      <c r="A10750" s="96" t="s">
        <v>73</v>
      </c>
      <c r="B10750" s="86" t="s">
        <v>219</v>
      </c>
      <c r="C10750" s="86" t="s">
        <v>464</v>
      </c>
      <c r="D10750" s="86" t="s">
        <v>465</v>
      </c>
      <c r="F10750" s="97">
        <v>0</v>
      </c>
    </row>
    <row r="10751" spans="1:6">
      <c r="A10751" s="96" t="s">
        <v>73</v>
      </c>
      <c r="B10751" s="86" t="s">
        <v>219</v>
      </c>
      <c r="C10751" s="86" t="s">
        <v>466</v>
      </c>
      <c r="D10751" s="86" t="s">
        <v>467</v>
      </c>
      <c r="F10751" s="97">
        <v>0</v>
      </c>
    </row>
    <row r="10752" spans="1:6">
      <c r="A10752" s="96" t="s">
        <v>73</v>
      </c>
      <c r="B10752" s="86" t="s">
        <v>219</v>
      </c>
      <c r="C10752" s="86" t="s">
        <v>468</v>
      </c>
      <c r="D10752" s="86" t="s">
        <v>469</v>
      </c>
      <c r="F10752" s="97">
        <v>0</v>
      </c>
    </row>
    <row r="10753" spans="1:6">
      <c r="A10753" s="96" t="s">
        <v>73</v>
      </c>
      <c r="B10753" s="86" t="s">
        <v>219</v>
      </c>
      <c r="C10753" s="86" t="s">
        <v>470</v>
      </c>
      <c r="D10753" s="86" t="s">
        <v>471</v>
      </c>
      <c r="F10753" s="97">
        <v>0</v>
      </c>
    </row>
    <row r="10754" spans="1:6">
      <c r="A10754" s="96" t="s">
        <v>73</v>
      </c>
      <c r="B10754" s="86" t="s">
        <v>219</v>
      </c>
      <c r="C10754" s="86" t="s">
        <v>472</v>
      </c>
      <c r="D10754" s="86" t="s">
        <v>473</v>
      </c>
      <c r="F10754" s="97">
        <v>0</v>
      </c>
    </row>
    <row r="10755" spans="1:6">
      <c r="A10755" s="96" t="s">
        <v>73</v>
      </c>
      <c r="B10755" s="86" t="s">
        <v>219</v>
      </c>
      <c r="C10755" s="86" t="s">
        <v>475</v>
      </c>
      <c r="D10755" s="86" t="s">
        <v>476</v>
      </c>
      <c r="F10755" s="97">
        <v>0</v>
      </c>
    </row>
    <row r="10756" spans="1:6">
      <c r="A10756" s="96" t="s">
        <v>73</v>
      </c>
      <c r="B10756" s="86" t="s">
        <v>219</v>
      </c>
      <c r="C10756" s="86" t="s">
        <v>477</v>
      </c>
      <c r="D10756" s="86" t="s">
        <v>478</v>
      </c>
      <c r="F10756" s="97">
        <v>0</v>
      </c>
    </row>
    <row r="10757" spans="1:6">
      <c r="A10757" s="96" t="s">
        <v>73</v>
      </c>
      <c r="B10757" s="86" t="s">
        <v>219</v>
      </c>
      <c r="C10757" s="86" t="s">
        <v>479</v>
      </c>
      <c r="D10757" s="86" t="s">
        <v>480</v>
      </c>
      <c r="F10757" s="97">
        <v>0</v>
      </c>
    </row>
    <row r="10758" spans="1:6">
      <c r="A10758" s="96" t="s">
        <v>73</v>
      </c>
      <c r="B10758" s="86" t="s">
        <v>219</v>
      </c>
      <c r="C10758" s="86" t="s">
        <v>481</v>
      </c>
      <c r="D10758" s="86" t="s">
        <v>482</v>
      </c>
      <c r="F10758" s="97">
        <v>0</v>
      </c>
    </row>
    <row r="10759" spans="1:6">
      <c r="A10759" s="96" t="s">
        <v>73</v>
      </c>
      <c r="B10759" s="86" t="s">
        <v>219</v>
      </c>
      <c r="C10759" s="86" t="s">
        <v>483</v>
      </c>
      <c r="D10759" s="86" t="s">
        <v>484</v>
      </c>
      <c r="F10759" s="97">
        <v>0</v>
      </c>
    </row>
    <row r="10760" spans="1:6">
      <c r="A10760" s="96" t="s">
        <v>73</v>
      </c>
      <c r="B10760" s="86" t="s">
        <v>219</v>
      </c>
      <c r="C10760" s="86" t="s">
        <v>485</v>
      </c>
      <c r="D10760" s="86" t="s">
        <v>486</v>
      </c>
      <c r="F10760" s="97">
        <v>0</v>
      </c>
    </row>
    <row r="10761" spans="1:6">
      <c r="A10761" s="96" t="s">
        <v>73</v>
      </c>
      <c r="B10761" s="86" t="s">
        <v>219</v>
      </c>
      <c r="C10761" s="86" t="s">
        <v>487</v>
      </c>
      <c r="D10761" s="86" t="s">
        <v>488</v>
      </c>
      <c r="F10761" s="97">
        <v>0</v>
      </c>
    </row>
    <row r="10762" spans="1:6">
      <c r="A10762" s="96" t="s">
        <v>73</v>
      </c>
      <c r="B10762" s="86" t="s">
        <v>219</v>
      </c>
      <c r="C10762" s="86" t="s">
        <v>489</v>
      </c>
      <c r="D10762" s="86" t="s">
        <v>490</v>
      </c>
      <c r="F10762" s="97">
        <v>0</v>
      </c>
    </row>
    <row r="10763" spans="1:6">
      <c r="A10763" s="96" t="s">
        <v>73</v>
      </c>
      <c r="B10763" s="86" t="s">
        <v>219</v>
      </c>
      <c r="C10763" s="86" t="s">
        <v>491</v>
      </c>
      <c r="D10763" s="86" t="s">
        <v>492</v>
      </c>
      <c r="F10763" s="97">
        <v>0</v>
      </c>
    </row>
    <row r="10764" spans="1:6">
      <c r="A10764" s="96" t="s">
        <v>73</v>
      </c>
      <c r="B10764" s="86" t="s">
        <v>219</v>
      </c>
      <c r="C10764" s="86" t="s">
        <v>493</v>
      </c>
      <c r="D10764" s="86" t="s">
        <v>494</v>
      </c>
      <c r="F10764" s="97">
        <v>0</v>
      </c>
    </row>
    <row r="10765" spans="1:6">
      <c r="A10765" s="96" t="s">
        <v>73</v>
      </c>
      <c r="B10765" s="86" t="s">
        <v>219</v>
      </c>
      <c r="C10765" s="86" t="s">
        <v>495</v>
      </c>
      <c r="D10765" s="86" t="s">
        <v>496</v>
      </c>
      <c r="F10765" s="97">
        <v>0</v>
      </c>
    </row>
    <row r="10766" spans="1:6">
      <c r="A10766" s="96" t="s">
        <v>73</v>
      </c>
      <c r="B10766" s="86" t="s">
        <v>219</v>
      </c>
      <c r="C10766" s="86" t="s">
        <v>497</v>
      </c>
      <c r="D10766" s="86" t="s">
        <v>498</v>
      </c>
      <c r="F10766" s="97">
        <v>0</v>
      </c>
    </row>
    <row r="10767" spans="1:6">
      <c r="A10767" s="96" t="s">
        <v>73</v>
      </c>
      <c r="B10767" s="86" t="s">
        <v>219</v>
      </c>
      <c r="C10767" s="86" t="s">
        <v>499</v>
      </c>
      <c r="D10767" s="86" t="s">
        <v>500</v>
      </c>
      <c r="F10767" s="97">
        <v>0</v>
      </c>
    </row>
    <row r="10768" spans="1:6">
      <c r="A10768" s="96" t="s">
        <v>73</v>
      </c>
      <c r="B10768" s="86" t="s">
        <v>219</v>
      </c>
      <c r="C10768" s="86" t="s">
        <v>501</v>
      </c>
      <c r="D10768" s="86" t="s">
        <v>502</v>
      </c>
      <c r="F10768" s="97">
        <v>0</v>
      </c>
    </row>
    <row r="10769" spans="1:6">
      <c r="A10769" s="96" t="s">
        <v>73</v>
      </c>
      <c r="B10769" s="86" t="s">
        <v>219</v>
      </c>
      <c r="C10769" s="86" t="s">
        <v>503</v>
      </c>
      <c r="D10769" s="86" t="s">
        <v>504</v>
      </c>
      <c r="F10769" s="97">
        <v>0</v>
      </c>
    </row>
    <row r="10770" spans="1:6">
      <c r="A10770" s="96" t="s">
        <v>73</v>
      </c>
      <c r="B10770" s="86" t="s">
        <v>219</v>
      </c>
      <c r="C10770" s="86" t="s">
        <v>505</v>
      </c>
      <c r="D10770" s="86" t="s">
        <v>506</v>
      </c>
      <c r="F10770" s="97">
        <v>0</v>
      </c>
    </row>
    <row r="10771" spans="1:6">
      <c r="A10771" s="96" t="s">
        <v>73</v>
      </c>
      <c r="B10771" s="86" t="s">
        <v>219</v>
      </c>
      <c r="C10771" s="86" t="s">
        <v>507</v>
      </c>
      <c r="D10771" s="86" t="s">
        <v>508</v>
      </c>
      <c r="F10771" s="97">
        <v>0</v>
      </c>
    </row>
    <row r="10772" spans="1:6">
      <c r="A10772" s="96" t="s">
        <v>73</v>
      </c>
      <c r="B10772" s="86" t="s">
        <v>219</v>
      </c>
      <c r="C10772" s="86" t="s">
        <v>509</v>
      </c>
      <c r="D10772" s="86" t="s">
        <v>510</v>
      </c>
      <c r="F10772" s="97">
        <v>0</v>
      </c>
    </row>
    <row r="10773" spans="1:6">
      <c r="A10773" s="96" t="s">
        <v>73</v>
      </c>
      <c r="B10773" s="86" t="s">
        <v>219</v>
      </c>
      <c r="C10773" s="86" t="s">
        <v>511</v>
      </c>
      <c r="D10773" s="86" t="s">
        <v>512</v>
      </c>
      <c r="F10773" s="97">
        <v>0</v>
      </c>
    </row>
    <row r="10774" spans="1:6">
      <c r="A10774" s="96" t="s">
        <v>73</v>
      </c>
      <c r="B10774" s="86" t="s">
        <v>219</v>
      </c>
      <c r="C10774" s="86" t="s">
        <v>513</v>
      </c>
      <c r="D10774" s="86" t="s">
        <v>514</v>
      </c>
      <c r="F10774" s="97">
        <v>0</v>
      </c>
    </row>
    <row r="10775" spans="1:6">
      <c r="A10775" s="96" t="s">
        <v>73</v>
      </c>
      <c r="B10775" s="86" t="s">
        <v>219</v>
      </c>
      <c r="C10775" s="86" t="s">
        <v>515</v>
      </c>
      <c r="D10775" s="86" t="s">
        <v>516</v>
      </c>
      <c r="F10775" s="97">
        <v>0</v>
      </c>
    </row>
    <row r="10776" spans="1:6">
      <c r="A10776" s="96" t="s">
        <v>73</v>
      </c>
      <c r="B10776" s="86" t="s">
        <v>219</v>
      </c>
      <c r="C10776" s="86" t="s">
        <v>517</v>
      </c>
      <c r="D10776" s="86" t="s">
        <v>518</v>
      </c>
      <c r="F10776" s="97">
        <v>0</v>
      </c>
    </row>
    <row r="10777" spans="1:6">
      <c r="A10777" s="96" t="s">
        <v>73</v>
      </c>
      <c r="B10777" s="86" t="s">
        <v>219</v>
      </c>
      <c r="C10777" s="86" t="s">
        <v>519</v>
      </c>
      <c r="D10777" s="86" t="s">
        <v>520</v>
      </c>
      <c r="F10777" s="97">
        <v>0</v>
      </c>
    </row>
    <row r="10778" spans="1:6">
      <c r="A10778" s="96" t="s">
        <v>73</v>
      </c>
      <c r="B10778" s="86" t="s">
        <v>219</v>
      </c>
      <c r="C10778" s="86" t="s">
        <v>521</v>
      </c>
      <c r="D10778" s="86" t="s">
        <v>522</v>
      </c>
      <c r="F10778" s="97">
        <v>0</v>
      </c>
    </row>
    <row r="10779" spans="1:6">
      <c r="A10779" s="96" t="s">
        <v>73</v>
      </c>
      <c r="B10779" s="86" t="s">
        <v>219</v>
      </c>
      <c r="C10779" s="86" t="s">
        <v>523</v>
      </c>
      <c r="D10779" s="86" t="s">
        <v>467</v>
      </c>
      <c r="F10779" s="97">
        <v>0</v>
      </c>
    </row>
    <row r="10780" spans="1:6">
      <c r="A10780" s="96" t="s">
        <v>73</v>
      </c>
      <c r="B10780" s="86" t="s">
        <v>219</v>
      </c>
      <c r="C10780" s="86" t="s">
        <v>524</v>
      </c>
      <c r="D10780" s="86" t="s">
        <v>525</v>
      </c>
      <c r="F10780" s="97">
        <v>0</v>
      </c>
    </row>
    <row r="10781" spans="1:6">
      <c r="A10781" s="96" t="s">
        <v>73</v>
      </c>
      <c r="B10781" s="86" t="s">
        <v>219</v>
      </c>
      <c r="C10781" s="86" t="s">
        <v>526</v>
      </c>
      <c r="D10781" s="86" t="s">
        <v>527</v>
      </c>
      <c r="F10781" s="97">
        <v>0</v>
      </c>
    </row>
    <row r="10782" spans="1:6">
      <c r="A10782" s="96" t="s">
        <v>73</v>
      </c>
      <c r="B10782" s="86" t="s">
        <v>219</v>
      </c>
      <c r="C10782" s="86" t="s">
        <v>528</v>
      </c>
      <c r="D10782" s="86" t="s">
        <v>478</v>
      </c>
      <c r="F10782" s="97">
        <v>0</v>
      </c>
    </row>
    <row r="10783" spans="1:6">
      <c r="A10783" s="96" t="s">
        <v>73</v>
      </c>
      <c r="B10783" s="86" t="s">
        <v>219</v>
      </c>
      <c r="C10783" s="86" t="s">
        <v>529</v>
      </c>
      <c r="D10783" s="86" t="s">
        <v>530</v>
      </c>
      <c r="F10783" s="97">
        <v>0</v>
      </c>
    </row>
    <row r="10784" spans="1:6">
      <c r="A10784" s="96" t="s">
        <v>73</v>
      </c>
      <c r="B10784" s="86" t="s">
        <v>219</v>
      </c>
      <c r="C10784" s="86" t="s">
        <v>531</v>
      </c>
      <c r="D10784" s="86" t="s">
        <v>532</v>
      </c>
      <c r="F10784" s="97">
        <v>0</v>
      </c>
    </row>
    <row r="10785" spans="1:6">
      <c r="A10785" s="96" t="s">
        <v>73</v>
      </c>
      <c r="B10785" s="86" t="s">
        <v>219</v>
      </c>
      <c r="C10785" s="86" t="s">
        <v>533</v>
      </c>
      <c r="D10785" s="86" t="s">
        <v>534</v>
      </c>
      <c r="F10785" s="97">
        <v>0</v>
      </c>
    </row>
    <row r="10786" spans="1:6">
      <c r="A10786" s="96" t="s">
        <v>73</v>
      </c>
      <c r="B10786" s="86" t="s">
        <v>219</v>
      </c>
      <c r="C10786" s="86" t="s">
        <v>535</v>
      </c>
      <c r="D10786" s="86" t="s">
        <v>536</v>
      </c>
      <c r="F10786" s="97">
        <v>0</v>
      </c>
    </row>
    <row r="10787" spans="1:6">
      <c r="A10787" s="96" t="s">
        <v>73</v>
      </c>
      <c r="B10787" s="86" t="s">
        <v>219</v>
      </c>
      <c r="C10787" s="86" t="s">
        <v>537</v>
      </c>
      <c r="D10787" s="86" t="s">
        <v>538</v>
      </c>
      <c r="F10787" s="97">
        <v>0</v>
      </c>
    </row>
    <row r="10788" spans="1:6">
      <c r="A10788" s="96" t="s">
        <v>73</v>
      </c>
      <c r="B10788" s="86" t="s">
        <v>219</v>
      </c>
      <c r="C10788" s="86" t="s">
        <v>539</v>
      </c>
      <c r="D10788" s="86" t="s">
        <v>540</v>
      </c>
      <c r="F10788" s="97">
        <v>0</v>
      </c>
    </row>
    <row r="10789" spans="1:6">
      <c r="A10789" s="96" t="s">
        <v>73</v>
      </c>
      <c r="B10789" s="86" t="s">
        <v>219</v>
      </c>
      <c r="C10789" s="86" t="s">
        <v>541</v>
      </c>
      <c r="D10789" s="86" t="s">
        <v>542</v>
      </c>
      <c r="F10789" s="97">
        <v>0</v>
      </c>
    </row>
    <row r="10790" spans="1:6">
      <c r="A10790" s="96" t="s">
        <v>73</v>
      </c>
      <c r="B10790" s="86" t="s">
        <v>219</v>
      </c>
      <c r="C10790" s="86" t="s">
        <v>543</v>
      </c>
      <c r="D10790" s="86" t="s">
        <v>544</v>
      </c>
      <c r="F10790" s="97">
        <v>0</v>
      </c>
    </row>
    <row r="10791" spans="1:6">
      <c r="A10791" s="96" t="s">
        <v>73</v>
      </c>
      <c r="B10791" s="86" t="s">
        <v>219</v>
      </c>
      <c r="C10791" s="86" t="s">
        <v>545</v>
      </c>
      <c r="D10791" s="86" t="s">
        <v>546</v>
      </c>
      <c r="F10791" s="97">
        <v>0</v>
      </c>
    </row>
    <row r="10792" spans="1:6">
      <c r="A10792" s="96" t="s">
        <v>73</v>
      </c>
      <c r="B10792" s="86" t="s">
        <v>219</v>
      </c>
      <c r="C10792" s="86" t="s">
        <v>547</v>
      </c>
      <c r="D10792" s="86" t="s">
        <v>548</v>
      </c>
      <c r="F10792" s="97">
        <v>0</v>
      </c>
    </row>
    <row r="10793" spans="1:6">
      <c r="A10793" s="96" t="s">
        <v>73</v>
      </c>
      <c r="B10793" s="86" t="s">
        <v>219</v>
      </c>
      <c r="C10793" s="86" t="s">
        <v>549</v>
      </c>
      <c r="D10793" s="86" t="s">
        <v>550</v>
      </c>
      <c r="F10793" s="97">
        <v>0</v>
      </c>
    </row>
    <row r="10794" spans="1:6">
      <c r="A10794" s="96" t="s">
        <v>73</v>
      </c>
      <c r="B10794" s="86" t="s">
        <v>219</v>
      </c>
      <c r="C10794" s="86" t="s">
        <v>551</v>
      </c>
      <c r="D10794" s="86" t="s">
        <v>552</v>
      </c>
      <c r="F10794" s="97">
        <v>0</v>
      </c>
    </row>
    <row r="10795" spans="1:6">
      <c r="A10795" s="96" t="s">
        <v>73</v>
      </c>
      <c r="B10795" s="86" t="s">
        <v>219</v>
      </c>
      <c r="C10795" s="86" t="s">
        <v>553</v>
      </c>
      <c r="D10795" s="86" t="s">
        <v>554</v>
      </c>
      <c r="F10795" s="97">
        <v>0</v>
      </c>
    </row>
    <row r="10796" spans="1:6">
      <c r="A10796" s="96" t="s">
        <v>73</v>
      </c>
      <c r="B10796" s="86" t="s">
        <v>219</v>
      </c>
      <c r="C10796" s="86" t="s">
        <v>555</v>
      </c>
      <c r="D10796" s="86" t="s">
        <v>556</v>
      </c>
      <c r="F10796" s="97">
        <v>0</v>
      </c>
    </row>
    <row r="10797" spans="1:6">
      <c r="A10797" s="96" t="s">
        <v>73</v>
      </c>
      <c r="B10797" s="86" t="s">
        <v>219</v>
      </c>
      <c r="C10797" s="86" t="s">
        <v>557</v>
      </c>
      <c r="D10797" s="86" t="s">
        <v>558</v>
      </c>
      <c r="F10797" s="97">
        <v>0</v>
      </c>
    </row>
    <row r="10798" spans="1:6">
      <c r="A10798" s="96" t="s">
        <v>73</v>
      </c>
      <c r="B10798" s="86" t="s">
        <v>219</v>
      </c>
      <c r="C10798" s="86" t="s">
        <v>559</v>
      </c>
      <c r="D10798" s="86" t="s">
        <v>560</v>
      </c>
      <c r="F10798" s="97">
        <v>0</v>
      </c>
    </row>
    <row r="10799" spans="1:6">
      <c r="A10799" s="96" t="s">
        <v>73</v>
      </c>
      <c r="B10799" s="86" t="s">
        <v>219</v>
      </c>
      <c r="C10799" s="86" t="s">
        <v>561</v>
      </c>
      <c r="D10799" s="86" t="s">
        <v>562</v>
      </c>
      <c r="F10799" s="97">
        <v>0</v>
      </c>
    </row>
    <row r="10800" spans="1:6">
      <c r="A10800" s="96" t="s">
        <v>73</v>
      </c>
      <c r="B10800" s="86" t="s">
        <v>219</v>
      </c>
      <c r="C10800" s="86" t="s">
        <v>563</v>
      </c>
      <c r="D10800" s="86" t="s">
        <v>564</v>
      </c>
      <c r="F10800" s="97">
        <v>0</v>
      </c>
    </row>
    <row r="10801" spans="1:6">
      <c r="A10801" s="96" t="s">
        <v>73</v>
      </c>
      <c r="B10801" s="86" t="s">
        <v>219</v>
      </c>
      <c r="C10801" s="86" t="s">
        <v>565</v>
      </c>
      <c r="D10801" s="86" t="s">
        <v>566</v>
      </c>
      <c r="F10801" s="97">
        <v>0</v>
      </c>
    </row>
    <row r="10802" spans="1:6">
      <c r="A10802" s="96" t="s">
        <v>73</v>
      </c>
      <c r="B10802" s="86" t="s">
        <v>219</v>
      </c>
      <c r="C10802" s="86" t="s">
        <v>568</v>
      </c>
      <c r="D10802" s="86" t="s">
        <v>569</v>
      </c>
      <c r="F10802" s="97">
        <v>0</v>
      </c>
    </row>
    <row r="10803" spans="1:6">
      <c r="A10803" s="96" t="s">
        <v>73</v>
      </c>
      <c r="B10803" s="86" t="s">
        <v>219</v>
      </c>
      <c r="C10803" s="86" t="s">
        <v>570</v>
      </c>
      <c r="D10803" s="86" t="s">
        <v>571</v>
      </c>
      <c r="F10803" s="97">
        <v>0</v>
      </c>
    </row>
    <row r="10804" spans="1:6">
      <c r="A10804" s="96" t="s">
        <v>73</v>
      </c>
      <c r="B10804" s="86" t="s">
        <v>219</v>
      </c>
      <c r="C10804" s="86" t="s">
        <v>572</v>
      </c>
      <c r="D10804" s="86" t="s">
        <v>573</v>
      </c>
      <c r="F10804" s="97">
        <v>0</v>
      </c>
    </row>
    <row r="10805" spans="1:6">
      <c r="A10805" s="96" t="s">
        <v>73</v>
      </c>
      <c r="B10805" s="86" t="s">
        <v>219</v>
      </c>
      <c r="C10805" s="86" t="s">
        <v>574</v>
      </c>
      <c r="D10805" s="86" t="s">
        <v>575</v>
      </c>
      <c r="F10805" s="97">
        <v>0</v>
      </c>
    </row>
    <row r="10806" spans="1:6">
      <c r="A10806" s="96" t="s">
        <v>73</v>
      </c>
      <c r="B10806" s="86" t="s">
        <v>219</v>
      </c>
      <c r="C10806" s="86" t="s">
        <v>576</v>
      </c>
      <c r="D10806" s="86" t="s">
        <v>577</v>
      </c>
      <c r="F10806" s="97">
        <v>0</v>
      </c>
    </row>
    <row r="10807" spans="1:6">
      <c r="A10807" s="96" t="s">
        <v>73</v>
      </c>
      <c r="B10807" s="86" t="s">
        <v>219</v>
      </c>
      <c r="C10807" s="86" t="s">
        <v>578</v>
      </c>
      <c r="D10807" s="86" t="s">
        <v>579</v>
      </c>
      <c r="F10807" s="97">
        <v>0</v>
      </c>
    </row>
    <row r="10808" spans="1:6">
      <c r="A10808" s="96" t="s">
        <v>73</v>
      </c>
      <c r="B10808" s="86" t="s">
        <v>219</v>
      </c>
      <c r="C10808" s="86" t="s">
        <v>580</v>
      </c>
      <c r="D10808" s="88" t="s">
        <v>581</v>
      </c>
      <c r="F10808" s="97">
        <v>0</v>
      </c>
    </row>
    <row r="10809" spans="1:6">
      <c r="A10809" s="96" t="s">
        <v>73</v>
      </c>
      <c r="B10809" s="86" t="s">
        <v>219</v>
      </c>
      <c r="C10809" s="86" t="s">
        <v>587</v>
      </c>
      <c r="D10809" s="86" t="s">
        <v>588</v>
      </c>
      <c r="F10809" s="97">
        <v>0</v>
      </c>
    </row>
    <row r="10810" spans="1:6">
      <c r="A10810" s="96" t="s">
        <v>73</v>
      </c>
      <c r="B10810" s="86" t="s">
        <v>219</v>
      </c>
      <c r="C10810" s="86" t="s">
        <v>591</v>
      </c>
      <c r="D10810" s="88" t="s">
        <v>592</v>
      </c>
      <c r="F10810" s="97">
        <v>0</v>
      </c>
    </row>
    <row r="10811" spans="1:6">
      <c r="A10811" s="96" t="s">
        <v>73</v>
      </c>
      <c r="B10811" s="86" t="s">
        <v>219</v>
      </c>
      <c r="C10811" s="86" t="s">
        <v>594</v>
      </c>
      <c r="D10811" s="86" t="s">
        <v>595</v>
      </c>
      <c r="F10811" s="97">
        <v>0</v>
      </c>
    </row>
    <row r="10812" spans="1:6">
      <c r="A10812" s="96" t="s">
        <v>73</v>
      </c>
      <c r="B10812" s="86" t="s">
        <v>219</v>
      </c>
      <c r="C10812" s="86" t="s">
        <v>596</v>
      </c>
      <c r="D10812" s="86" t="s">
        <v>597</v>
      </c>
      <c r="F10812" s="97">
        <v>0</v>
      </c>
    </row>
    <row r="10813" spans="1:6">
      <c r="A10813" s="96" t="s">
        <v>73</v>
      </c>
      <c r="B10813" s="86" t="s">
        <v>219</v>
      </c>
      <c r="C10813" s="86" t="s">
        <v>598</v>
      </c>
      <c r="D10813" s="86" t="s">
        <v>599</v>
      </c>
      <c r="F10813" s="97">
        <v>0</v>
      </c>
    </row>
    <row r="10814" spans="1:6">
      <c r="A10814" s="96" t="s">
        <v>73</v>
      </c>
      <c r="B10814" s="86" t="s">
        <v>219</v>
      </c>
      <c r="C10814" s="86" t="s">
        <v>600</v>
      </c>
      <c r="D10814" s="86" t="s">
        <v>601</v>
      </c>
      <c r="F10814" s="97">
        <v>0</v>
      </c>
    </row>
    <row r="10815" spans="1:6">
      <c r="A10815" s="96" t="s">
        <v>73</v>
      </c>
      <c r="B10815" s="86" t="s">
        <v>219</v>
      </c>
      <c r="C10815" s="86" t="s">
        <v>602</v>
      </c>
      <c r="D10815" s="86" t="s">
        <v>603</v>
      </c>
      <c r="F10815" s="97">
        <v>0</v>
      </c>
    </row>
    <row r="10816" spans="1:6">
      <c r="A10816" s="96" t="s">
        <v>73</v>
      </c>
      <c r="B10816" s="86" t="s">
        <v>219</v>
      </c>
      <c r="C10816" s="86" t="s">
        <v>604</v>
      </c>
      <c r="D10816" s="88" t="s">
        <v>605</v>
      </c>
      <c r="F10816" s="97">
        <v>0</v>
      </c>
    </row>
    <row r="10817" spans="1:6">
      <c r="A10817" s="96" t="s">
        <v>73</v>
      </c>
      <c r="B10817" s="86" t="s">
        <v>219</v>
      </c>
      <c r="C10817" s="86" t="s">
        <v>607</v>
      </c>
      <c r="D10817" s="88" t="s">
        <v>608</v>
      </c>
      <c r="F10817" s="97">
        <v>0</v>
      </c>
    </row>
    <row r="10818" spans="1:6">
      <c r="A10818" s="96" t="s">
        <v>73</v>
      </c>
      <c r="B10818" s="86" t="s">
        <v>219</v>
      </c>
      <c r="C10818" s="86" t="s">
        <v>609</v>
      </c>
      <c r="D10818" s="86" t="s">
        <v>610</v>
      </c>
      <c r="F10818" s="97">
        <v>0</v>
      </c>
    </row>
    <row r="10819" spans="1:6">
      <c r="A10819" s="96" t="s">
        <v>73</v>
      </c>
      <c r="B10819" s="86" t="s">
        <v>219</v>
      </c>
      <c r="C10819" s="86" t="s">
        <v>611</v>
      </c>
      <c r="D10819" s="86" t="s">
        <v>612</v>
      </c>
      <c r="F10819" s="97">
        <v>0</v>
      </c>
    </row>
    <row r="10820" spans="1:6">
      <c r="A10820" s="96" t="s">
        <v>73</v>
      </c>
      <c r="B10820" s="86" t="s">
        <v>219</v>
      </c>
      <c r="C10820" s="86" t="s">
        <v>613</v>
      </c>
      <c r="D10820" s="86" t="s">
        <v>614</v>
      </c>
      <c r="F10820" s="97">
        <v>0</v>
      </c>
    </row>
    <row r="10821" spans="1:6">
      <c r="A10821" s="96" t="s">
        <v>73</v>
      </c>
      <c r="B10821" s="86" t="s">
        <v>219</v>
      </c>
      <c r="C10821" s="86" t="s">
        <v>615</v>
      </c>
      <c r="D10821" s="86" t="s">
        <v>616</v>
      </c>
      <c r="F10821" s="97">
        <v>0</v>
      </c>
    </row>
    <row r="10822" spans="1:6">
      <c r="A10822" s="96" t="s">
        <v>73</v>
      </c>
      <c r="B10822" s="86" t="s">
        <v>219</v>
      </c>
      <c r="C10822" s="86" t="s">
        <v>617</v>
      </c>
      <c r="D10822" s="86" t="s">
        <v>618</v>
      </c>
      <c r="F10822" s="97">
        <v>0</v>
      </c>
    </row>
    <row r="10823" spans="1:6">
      <c r="A10823" s="96" t="s">
        <v>73</v>
      </c>
      <c r="B10823" s="86" t="s">
        <v>219</v>
      </c>
      <c r="C10823" s="86" t="s">
        <v>619</v>
      </c>
      <c r="D10823" s="86" t="s">
        <v>620</v>
      </c>
      <c r="F10823" s="97">
        <v>0</v>
      </c>
    </row>
    <row r="10824" spans="1:6">
      <c r="A10824" s="96" t="s">
        <v>73</v>
      </c>
      <c r="B10824" s="86" t="s">
        <v>219</v>
      </c>
      <c r="C10824" s="86" t="s">
        <v>621</v>
      </c>
      <c r="D10824" s="86" t="s">
        <v>622</v>
      </c>
      <c r="F10824" s="97">
        <v>0</v>
      </c>
    </row>
    <row r="10825" spans="1:6">
      <c r="A10825" s="96" t="s">
        <v>73</v>
      </c>
      <c r="B10825" s="86" t="s">
        <v>219</v>
      </c>
      <c r="C10825" s="86" t="s">
        <v>623</v>
      </c>
      <c r="D10825" s="86" t="s">
        <v>624</v>
      </c>
      <c r="F10825" s="97">
        <v>0</v>
      </c>
    </row>
    <row r="10826" spans="1:6">
      <c r="A10826" s="96" t="s">
        <v>73</v>
      </c>
      <c r="B10826" s="86" t="s">
        <v>219</v>
      </c>
      <c r="C10826" s="86" t="s">
        <v>625</v>
      </c>
      <c r="D10826" s="86" t="s">
        <v>626</v>
      </c>
      <c r="F10826" s="97">
        <v>0</v>
      </c>
    </row>
    <row r="10827" spans="1:6">
      <c r="A10827" s="96" t="s">
        <v>73</v>
      </c>
      <c r="B10827" s="86" t="s">
        <v>219</v>
      </c>
      <c r="C10827" s="86" t="s">
        <v>628</v>
      </c>
      <c r="D10827" s="86" t="s">
        <v>629</v>
      </c>
      <c r="F10827" s="97">
        <v>0</v>
      </c>
    </row>
    <row r="10828" spans="1:6">
      <c r="A10828" s="96" t="s">
        <v>73</v>
      </c>
      <c r="B10828" s="86" t="s">
        <v>219</v>
      </c>
      <c r="C10828" s="89" t="s">
        <v>632</v>
      </c>
      <c r="D10828" s="86" t="s">
        <v>633</v>
      </c>
      <c r="F10828" s="97">
        <v>0</v>
      </c>
    </row>
    <row r="10829" spans="1:6">
      <c r="A10829" s="96" t="s">
        <v>73</v>
      </c>
      <c r="B10829" s="86" t="s">
        <v>219</v>
      </c>
      <c r="C10829" s="90" t="s">
        <v>635</v>
      </c>
      <c r="D10829" s="90" t="s">
        <v>636</v>
      </c>
      <c r="F10829" s="97">
        <v>0</v>
      </c>
    </row>
    <row r="10830" spans="1:6">
      <c r="A10830" s="96" t="s">
        <v>73</v>
      </c>
      <c r="B10830" s="86" t="s">
        <v>219</v>
      </c>
      <c r="C10830" s="86" t="s">
        <v>638</v>
      </c>
      <c r="D10830" s="86" t="s">
        <v>639</v>
      </c>
      <c r="F10830" s="98">
        <v>4</v>
      </c>
    </row>
    <row r="10831" spans="1:6">
      <c r="A10831" s="96" t="s">
        <v>73</v>
      </c>
      <c r="B10831" s="86" t="s">
        <v>219</v>
      </c>
      <c r="C10831" s="86" t="s">
        <v>640</v>
      </c>
      <c r="D10831" s="86" t="s">
        <v>641</v>
      </c>
      <c r="F10831" s="97">
        <v>0</v>
      </c>
    </row>
    <row r="10832" spans="1:6">
      <c r="A10832" s="96" t="s">
        <v>73</v>
      </c>
      <c r="B10832" s="86" t="s">
        <v>219</v>
      </c>
      <c r="C10832" s="86" t="s">
        <v>642</v>
      </c>
      <c r="D10832" s="86" t="s">
        <v>643</v>
      </c>
      <c r="F10832" s="97">
        <v>0</v>
      </c>
    </row>
    <row r="10833" spans="1:6">
      <c r="A10833" s="96" t="s">
        <v>73</v>
      </c>
      <c r="B10833" s="86" t="s">
        <v>219</v>
      </c>
      <c r="C10833" s="86" t="s">
        <v>644</v>
      </c>
      <c r="D10833" s="86" t="s">
        <v>645</v>
      </c>
      <c r="F10833" s="97">
        <v>0</v>
      </c>
    </row>
    <row r="10834" spans="1:6">
      <c r="A10834" s="96" t="s">
        <v>73</v>
      </c>
      <c r="B10834" s="86" t="s">
        <v>219</v>
      </c>
      <c r="C10834" s="86" t="s">
        <v>647</v>
      </c>
      <c r="D10834" s="86" t="s">
        <v>648</v>
      </c>
      <c r="F10834" s="97">
        <v>0</v>
      </c>
    </row>
    <row r="10835" spans="1:6">
      <c r="A10835" s="96" t="s">
        <v>73</v>
      </c>
      <c r="B10835" s="86" t="s">
        <v>219</v>
      </c>
      <c r="C10835" s="86" t="s">
        <v>650</v>
      </c>
      <c r="D10835" s="86" t="s">
        <v>651</v>
      </c>
      <c r="F10835" s="97">
        <v>0</v>
      </c>
    </row>
    <row r="10836" spans="1:6">
      <c r="A10836" s="96" t="s">
        <v>73</v>
      </c>
      <c r="B10836" s="86" t="s">
        <v>219</v>
      </c>
      <c r="C10836" s="86" t="s">
        <v>653</v>
      </c>
      <c r="D10836" s="86" t="s">
        <v>654</v>
      </c>
      <c r="F10836" s="97">
        <v>0</v>
      </c>
    </row>
    <row r="10837" spans="1:6">
      <c r="A10837" s="96" t="s">
        <v>73</v>
      </c>
      <c r="B10837" s="86" t="s">
        <v>219</v>
      </c>
      <c r="C10837" s="86" t="s">
        <v>656</v>
      </c>
      <c r="D10837" s="86" t="s">
        <v>657</v>
      </c>
      <c r="F10837" s="97">
        <v>0</v>
      </c>
    </row>
    <row r="10838" spans="1:6">
      <c r="A10838" s="96" t="s">
        <v>73</v>
      </c>
      <c r="B10838" s="86" t="s">
        <v>219</v>
      </c>
      <c r="C10838" s="86" t="s">
        <v>658</v>
      </c>
      <c r="D10838" s="86" t="s">
        <v>659</v>
      </c>
      <c r="F10838" s="97">
        <v>0</v>
      </c>
    </row>
    <row r="10839" spans="1:6">
      <c r="A10839" s="96" t="s">
        <v>73</v>
      </c>
      <c r="B10839" s="86" t="s">
        <v>219</v>
      </c>
      <c r="C10839" s="86" t="s">
        <v>660</v>
      </c>
      <c r="D10839" s="86" t="s">
        <v>661</v>
      </c>
      <c r="F10839" s="97">
        <v>0</v>
      </c>
    </row>
    <row r="10840" spans="1:6">
      <c r="A10840" s="96" t="s">
        <v>73</v>
      </c>
      <c r="B10840" s="86" t="s">
        <v>219</v>
      </c>
      <c r="C10840" s="91" t="s">
        <v>662</v>
      </c>
      <c r="D10840" s="91" t="s">
        <v>663</v>
      </c>
      <c r="F10840" s="97">
        <v>0</v>
      </c>
    </row>
    <row r="10841" spans="1:6">
      <c r="A10841" s="96" t="s">
        <v>73</v>
      </c>
      <c r="B10841" s="86" t="s">
        <v>219</v>
      </c>
      <c r="C10841" s="86" t="s">
        <v>664</v>
      </c>
      <c r="D10841" s="86" t="s">
        <v>665</v>
      </c>
      <c r="F10841" s="97">
        <v>0</v>
      </c>
    </row>
    <row r="10842" spans="1:6">
      <c r="A10842" s="96" t="s">
        <v>73</v>
      </c>
      <c r="B10842" s="86" t="s">
        <v>219</v>
      </c>
      <c r="C10842" s="86" t="s">
        <v>666</v>
      </c>
      <c r="D10842" s="86" t="s">
        <v>667</v>
      </c>
      <c r="F10842" s="97">
        <v>0</v>
      </c>
    </row>
    <row r="10843" spans="1:6">
      <c r="A10843" s="96" t="s">
        <v>73</v>
      </c>
      <c r="B10843" s="86" t="s">
        <v>219</v>
      </c>
      <c r="C10843" s="86" t="s">
        <v>668</v>
      </c>
      <c r="D10843" s="86" t="s">
        <v>669</v>
      </c>
      <c r="F10843" s="97">
        <v>0</v>
      </c>
    </row>
    <row r="10844" spans="1:6">
      <c r="A10844" s="96" t="s">
        <v>73</v>
      </c>
      <c r="B10844" s="86" t="s">
        <v>219</v>
      </c>
      <c r="C10844" s="91" t="s">
        <v>670</v>
      </c>
      <c r="D10844" s="91" t="s">
        <v>671</v>
      </c>
      <c r="F10844" s="97">
        <v>0</v>
      </c>
    </row>
    <row r="10845" spans="1:6">
      <c r="A10845" s="96" t="s">
        <v>73</v>
      </c>
      <c r="B10845" s="86" t="s">
        <v>219</v>
      </c>
      <c r="C10845" s="86" t="s">
        <v>672</v>
      </c>
      <c r="D10845" s="86" t="s">
        <v>673</v>
      </c>
      <c r="F10845" s="97">
        <v>0</v>
      </c>
    </row>
    <row r="10846" spans="1:6">
      <c r="A10846" s="96" t="s">
        <v>73</v>
      </c>
      <c r="B10846" s="86" t="s">
        <v>219</v>
      </c>
      <c r="C10846" s="86" t="s">
        <v>674</v>
      </c>
      <c r="D10846" s="86" t="s">
        <v>675</v>
      </c>
      <c r="F10846" s="97">
        <v>0</v>
      </c>
    </row>
    <row r="10847" spans="1:6">
      <c r="A10847" s="96" t="s">
        <v>73</v>
      </c>
      <c r="B10847" s="86" t="s">
        <v>219</v>
      </c>
      <c r="C10847" s="86" t="s">
        <v>676</v>
      </c>
      <c r="D10847" s="86" t="s">
        <v>677</v>
      </c>
      <c r="F10847" s="97">
        <v>0</v>
      </c>
    </row>
    <row r="10848" spans="1:6">
      <c r="A10848" s="96" t="s">
        <v>73</v>
      </c>
      <c r="B10848" s="86" t="s">
        <v>219</v>
      </c>
      <c r="C10848" s="86" t="s">
        <v>678</v>
      </c>
      <c r="D10848" s="86" t="s">
        <v>679</v>
      </c>
      <c r="F10848" s="97">
        <v>0</v>
      </c>
    </row>
    <row r="10849" spans="1:6">
      <c r="A10849" s="96" t="s">
        <v>73</v>
      </c>
      <c r="B10849" s="86" t="s">
        <v>219</v>
      </c>
      <c r="C10849" s="86" t="s">
        <v>680</v>
      </c>
      <c r="D10849" s="86" t="s">
        <v>681</v>
      </c>
      <c r="F10849" s="97">
        <v>0</v>
      </c>
    </row>
    <row r="10850" spans="1:6">
      <c r="A10850" s="96" t="s">
        <v>73</v>
      </c>
      <c r="B10850" s="86" t="s">
        <v>219</v>
      </c>
      <c r="C10850" s="86" t="s">
        <v>682</v>
      </c>
      <c r="D10850" s="86" t="s">
        <v>683</v>
      </c>
      <c r="F10850" s="97">
        <v>0</v>
      </c>
    </row>
    <row r="10851" spans="1:6">
      <c r="A10851" s="96" t="s">
        <v>73</v>
      </c>
      <c r="B10851" s="86" t="s">
        <v>219</v>
      </c>
      <c r="C10851" s="86" t="s">
        <v>684</v>
      </c>
      <c r="D10851" s="86" t="s">
        <v>685</v>
      </c>
      <c r="F10851" s="97">
        <v>0</v>
      </c>
    </row>
    <row r="10852" spans="1:6">
      <c r="A10852" s="96" t="s">
        <v>73</v>
      </c>
      <c r="B10852" s="86" t="s">
        <v>219</v>
      </c>
      <c r="C10852" s="87" t="s">
        <v>686</v>
      </c>
      <c r="D10852" s="86" t="s">
        <v>687</v>
      </c>
      <c r="F10852" s="97">
        <v>0</v>
      </c>
    </row>
    <row r="10853" spans="1:6">
      <c r="A10853" s="96" t="s">
        <v>73</v>
      </c>
      <c r="B10853" s="86" t="s">
        <v>219</v>
      </c>
      <c r="C10853" s="86" t="s">
        <v>688</v>
      </c>
      <c r="D10853" s="86" t="s">
        <v>689</v>
      </c>
      <c r="F10853" s="97">
        <v>0</v>
      </c>
    </row>
    <row r="10854" spans="1:6">
      <c r="A10854" s="96" t="s">
        <v>73</v>
      </c>
      <c r="B10854" s="86" t="s">
        <v>219</v>
      </c>
      <c r="C10854" s="86" t="s">
        <v>690</v>
      </c>
      <c r="D10854" s="86" t="s">
        <v>691</v>
      </c>
      <c r="F10854" s="97">
        <v>0</v>
      </c>
    </row>
    <row r="10855" spans="1:6">
      <c r="A10855" s="96" t="s">
        <v>73</v>
      </c>
      <c r="B10855" s="86" t="s">
        <v>219</v>
      </c>
      <c r="C10855" s="86" t="s">
        <v>692</v>
      </c>
      <c r="D10855" s="86" t="s">
        <v>693</v>
      </c>
      <c r="F10855" s="97">
        <v>0</v>
      </c>
    </row>
    <row r="10856" spans="1:6">
      <c r="A10856" s="96" t="s">
        <v>73</v>
      </c>
      <c r="B10856" s="86" t="s">
        <v>219</v>
      </c>
      <c r="C10856" s="86" t="s">
        <v>694</v>
      </c>
      <c r="D10856" s="86" t="s">
        <v>695</v>
      </c>
      <c r="F10856" s="97">
        <v>0</v>
      </c>
    </row>
    <row r="10857" spans="1:6">
      <c r="A10857" s="96" t="s">
        <v>73</v>
      </c>
      <c r="B10857" s="86" t="s">
        <v>219</v>
      </c>
      <c r="C10857" s="86" t="s">
        <v>696</v>
      </c>
      <c r="D10857" s="86" t="s">
        <v>697</v>
      </c>
      <c r="F10857" s="97">
        <v>0</v>
      </c>
    </row>
    <row r="10858" spans="1:6">
      <c r="A10858" s="96" t="s">
        <v>73</v>
      </c>
      <c r="B10858" s="86" t="s">
        <v>219</v>
      </c>
      <c r="C10858" s="86" t="s">
        <v>698</v>
      </c>
      <c r="D10858" s="86" t="s">
        <v>699</v>
      </c>
      <c r="F10858" s="97">
        <v>0</v>
      </c>
    </row>
    <row r="10859" spans="1:6">
      <c r="A10859" s="96" t="s">
        <v>73</v>
      </c>
      <c r="B10859" s="86" t="s">
        <v>219</v>
      </c>
      <c r="C10859" s="86" t="s">
        <v>700</v>
      </c>
      <c r="D10859" s="86" t="s">
        <v>701</v>
      </c>
      <c r="F10859" s="97">
        <v>0</v>
      </c>
    </row>
    <row r="10860" spans="1:6">
      <c r="A10860" s="96" t="s">
        <v>73</v>
      </c>
      <c r="B10860" s="86" t="s">
        <v>219</v>
      </c>
      <c r="C10860" s="86" t="s">
        <v>702</v>
      </c>
      <c r="D10860" s="86" t="s">
        <v>703</v>
      </c>
      <c r="F10860" s="97">
        <v>0</v>
      </c>
    </row>
    <row r="10861" spans="1:6">
      <c r="A10861" s="96" t="s">
        <v>73</v>
      </c>
      <c r="B10861" s="86" t="s">
        <v>219</v>
      </c>
      <c r="C10861" s="86" t="s">
        <v>704</v>
      </c>
      <c r="D10861" s="86" t="s">
        <v>705</v>
      </c>
      <c r="F10861" s="97">
        <v>0</v>
      </c>
    </row>
    <row r="10862" spans="1:6">
      <c r="A10862" s="96" t="s">
        <v>73</v>
      </c>
      <c r="B10862" s="86" t="s">
        <v>219</v>
      </c>
      <c r="C10862" s="86" t="s">
        <v>706</v>
      </c>
      <c r="D10862" s="86" t="s">
        <v>707</v>
      </c>
      <c r="F10862" s="97">
        <v>0</v>
      </c>
    </row>
    <row r="10863" spans="1:6">
      <c r="A10863" s="96" t="s">
        <v>73</v>
      </c>
      <c r="B10863" s="86" t="s">
        <v>219</v>
      </c>
      <c r="C10863" s="86" t="s">
        <v>708</v>
      </c>
      <c r="D10863" s="86" t="s">
        <v>709</v>
      </c>
      <c r="F10863" s="98">
        <v>1</v>
      </c>
    </row>
    <row r="10864" spans="1:6">
      <c r="A10864" s="96" t="s">
        <v>73</v>
      </c>
      <c r="B10864" s="86" t="s">
        <v>219</v>
      </c>
      <c r="C10864" s="86" t="s">
        <v>710</v>
      </c>
      <c r="D10864" s="86" t="s">
        <v>711</v>
      </c>
      <c r="F10864" s="97">
        <v>0</v>
      </c>
    </row>
    <row r="10865" spans="1:6">
      <c r="A10865" s="96" t="s">
        <v>73</v>
      </c>
      <c r="B10865" s="86" t="s">
        <v>219</v>
      </c>
      <c r="C10865" s="86" t="s">
        <v>712</v>
      </c>
      <c r="D10865" s="86" t="s">
        <v>713</v>
      </c>
      <c r="F10865" s="97">
        <v>0</v>
      </c>
    </row>
    <row r="10866" spans="1:6">
      <c r="A10866" s="96" t="s">
        <v>73</v>
      </c>
      <c r="B10866" s="86" t="s">
        <v>219</v>
      </c>
      <c r="C10866" s="86" t="s">
        <v>714</v>
      </c>
      <c r="D10866" s="86" t="s">
        <v>715</v>
      </c>
      <c r="F10866" s="97">
        <v>0</v>
      </c>
    </row>
    <row r="10867" spans="1:6">
      <c r="A10867" s="96" t="s">
        <v>73</v>
      </c>
      <c r="B10867" s="86" t="s">
        <v>219</v>
      </c>
      <c r="C10867" s="86" t="s">
        <v>716</v>
      </c>
      <c r="D10867" s="86" t="s">
        <v>717</v>
      </c>
      <c r="F10867" s="97">
        <v>0</v>
      </c>
    </row>
    <row r="10868" spans="1:6">
      <c r="A10868" s="96" t="s">
        <v>73</v>
      </c>
      <c r="B10868" s="86" t="s">
        <v>219</v>
      </c>
      <c r="C10868" s="86" t="s">
        <v>718</v>
      </c>
      <c r="D10868" s="86" t="s">
        <v>719</v>
      </c>
      <c r="F10868" s="97">
        <v>0</v>
      </c>
    </row>
    <row r="10869" spans="1:6">
      <c r="A10869" s="96" t="s">
        <v>73</v>
      </c>
      <c r="B10869" s="86" t="s">
        <v>219</v>
      </c>
      <c r="C10869" s="86" t="s">
        <v>720</v>
      </c>
      <c r="D10869" s="86" t="s">
        <v>721</v>
      </c>
      <c r="F10869" s="97">
        <v>0</v>
      </c>
    </row>
    <row r="10870" spans="1:6">
      <c r="A10870" s="96" t="s">
        <v>73</v>
      </c>
      <c r="B10870" s="86" t="s">
        <v>219</v>
      </c>
      <c r="C10870" s="86" t="s">
        <v>722</v>
      </c>
      <c r="D10870" s="86" t="s">
        <v>723</v>
      </c>
      <c r="F10870" s="97">
        <v>0</v>
      </c>
    </row>
    <row r="10871" spans="1:6">
      <c r="A10871" s="96" t="s">
        <v>73</v>
      </c>
      <c r="B10871" s="86" t="s">
        <v>219</v>
      </c>
      <c r="C10871" s="86" t="s">
        <v>724</v>
      </c>
      <c r="D10871" s="86" t="s">
        <v>725</v>
      </c>
      <c r="F10871" s="97">
        <v>0</v>
      </c>
    </row>
    <row r="10872" spans="1:6">
      <c r="A10872" s="96" t="s">
        <v>73</v>
      </c>
      <c r="B10872" s="86" t="s">
        <v>219</v>
      </c>
      <c r="C10872" s="86" t="s">
        <v>726</v>
      </c>
      <c r="D10872" s="86" t="s">
        <v>727</v>
      </c>
      <c r="F10872" s="97">
        <v>0</v>
      </c>
    </row>
    <row r="10873" spans="1:6">
      <c r="A10873" s="96" t="s">
        <v>73</v>
      </c>
      <c r="B10873" s="86" t="s">
        <v>219</v>
      </c>
      <c r="C10873" s="86" t="s">
        <v>728</v>
      </c>
      <c r="D10873" s="86" t="s">
        <v>729</v>
      </c>
      <c r="F10873" s="97">
        <v>0</v>
      </c>
    </row>
    <row r="10874" spans="1:6">
      <c r="A10874" s="96" t="s">
        <v>73</v>
      </c>
      <c r="B10874" s="86" t="s">
        <v>219</v>
      </c>
      <c r="C10874" s="86" t="s">
        <v>730</v>
      </c>
      <c r="D10874" s="86" t="s">
        <v>731</v>
      </c>
      <c r="F10874" s="97">
        <v>0</v>
      </c>
    </row>
    <row r="10875" spans="1:6">
      <c r="A10875" s="96" t="s">
        <v>73</v>
      </c>
      <c r="B10875" s="86" t="s">
        <v>219</v>
      </c>
      <c r="C10875" s="86" t="s">
        <v>732</v>
      </c>
      <c r="D10875" s="86" t="s">
        <v>733</v>
      </c>
      <c r="F10875" s="97">
        <v>0</v>
      </c>
    </row>
    <row r="10876" spans="1:6">
      <c r="A10876" s="96" t="s">
        <v>73</v>
      </c>
      <c r="B10876" s="86" t="s">
        <v>219</v>
      </c>
      <c r="C10876" s="86" t="s">
        <v>734</v>
      </c>
      <c r="D10876" s="86" t="s">
        <v>735</v>
      </c>
      <c r="F10876" s="97">
        <v>0</v>
      </c>
    </row>
    <row r="10877" spans="1:6">
      <c r="A10877" s="96" t="s">
        <v>73</v>
      </c>
      <c r="B10877" s="86" t="s">
        <v>219</v>
      </c>
      <c r="C10877" s="86" t="s">
        <v>736</v>
      </c>
      <c r="D10877" s="86" t="s">
        <v>737</v>
      </c>
      <c r="F10877" s="97">
        <v>0</v>
      </c>
    </row>
    <row r="10878" spans="1:6">
      <c r="A10878" s="96" t="s">
        <v>73</v>
      </c>
      <c r="B10878" s="86" t="s">
        <v>219</v>
      </c>
      <c r="C10878" s="86" t="s">
        <v>738</v>
      </c>
      <c r="D10878" s="86" t="s">
        <v>739</v>
      </c>
      <c r="F10878" s="97">
        <v>0</v>
      </c>
    </row>
    <row r="10879" spans="1:6">
      <c r="A10879" s="96" t="s">
        <v>73</v>
      </c>
      <c r="B10879" s="86" t="s">
        <v>219</v>
      </c>
      <c r="C10879" s="86" t="s">
        <v>740</v>
      </c>
      <c r="D10879" s="86" t="s">
        <v>741</v>
      </c>
      <c r="F10879" s="97">
        <v>0</v>
      </c>
    </row>
    <row r="10880" spans="1:6">
      <c r="A10880" s="96" t="s">
        <v>73</v>
      </c>
      <c r="B10880" s="86" t="s">
        <v>219</v>
      </c>
      <c r="C10880" s="86" t="s">
        <v>742</v>
      </c>
      <c r="D10880" s="86" t="s">
        <v>743</v>
      </c>
      <c r="F10880" s="97">
        <v>0</v>
      </c>
    </row>
    <row r="10881" spans="1:6">
      <c r="A10881" s="96" t="s">
        <v>73</v>
      </c>
      <c r="B10881" s="86" t="s">
        <v>219</v>
      </c>
      <c r="C10881" s="86" t="s">
        <v>744</v>
      </c>
      <c r="D10881" s="86" t="s">
        <v>745</v>
      </c>
      <c r="F10881" s="97">
        <v>0</v>
      </c>
    </row>
    <row r="10882" spans="1:6">
      <c r="A10882" s="96" t="s">
        <v>73</v>
      </c>
      <c r="B10882" s="86" t="s">
        <v>219</v>
      </c>
      <c r="C10882" s="86" t="s">
        <v>746</v>
      </c>
      <c r="D10882" s="86" t="s">
        <v>747</v>
      </c>
      <c r="F10882" s="97">
        <v>0</v>
      </c>
    </row>
    <row r="10883" spans="1:6">
      <c r="A10883" s="96" t="s">
        <v>73</v>
      </c>
      <c r="B10883" s="86" t="s">
        <v>219</v>
      </c>
      <c r="C10883" s="86" t="s">
        <v>748</v>
      </c>
      <c r="D10883" s="86" t="s">
        <v>749</v>
      </c>
      <c r="F10883" s="97">
        <v>0</v>
      </c>
    </row>
    <row r="10884" spans="1:6">
      <c r="A10884" s="96" t="s">
        <v>73</v>
      </c>
      <c r="B10884" s="86" t="s">
        <v>219</v>
      </c>
      <c r="C10884" s="86" t="s">
        <v>750</v>
      </c>
      <c r="D10884" s="86" t="s">
        <v>751</v>
      </c>
      <c r="F10884" s="97">
        <v>0</v>
      </c>
    </row>
    <row r="10885" spans="1:6">
      <c r="A10885" s="96" t="s">
        <v>73</v>
      </c>
      <c r="B10885" s="86" t="s">
        <v>219</v>
      </c>
      <c r="C10885" s="86" t="s">
        <v>752</v>
      </c>
      <c r="D10885" s="86" t="s">
        <v>753</v>
      </c>
      <c r="F10885" s="97">
        <v>0</v>
      </c>
    </row>
    <row r="10886" spans="1:6">
      <c r="A10886" s="96" t="s">
        <v>73</v>
      </c>
      <c r="B10886" s="86" t="s">
        <v>219</v>
      </c>
      <c r="C10886" s="86" t="s">
        <v>754</v>
      </c>
      <c r="D10886" s="86" t="s">
        <v>755</v>
      </c>
      <c r="F10886" s="97">
        <v>0</v>
      </c>
    </row>
    <row r="10887" spans="1:6">
      <c r="A10887" s="96" t="s">
        <v>73</v>
      </c>
      <c r="B10887" s="86" t="s">
        <v>219</v>
      </c>
      <c r="C10887" s="86" t="s">
        <v>756</v>
      </c>
      <c r="D10887" s="86" t="s">
        <v>757</v>
      </c>
      <c r="F10887" s="97">
        <v>0</v>
      </c>
    </row>
    <row r="10888" spans="1:6">
      <c r="A10888" s="96" t="s">
        <v>73</v>
      </c>
      <c r="B10888" s="86" t="s">
        <v>219</v>
      </c>
      <c r="C10888" s="86" t="s">
        <v>758</v>
      </c>
      <c r="D10888" s="86" t="s">
        <v>759</v>
      </c>
      <c r="F10888" s="97">
        <v>0</v>
      </c>
    </row>
    <row r="10889" spans="1:6">
      <c r="A10889" s="96" t="s">
        <v>73</v>
      </c>
      <c r="B10889" s="86" t="s">
        <v>219</v>
      </c>
      <c r="C10889" s="86" t="s">
        <v>760</v>
      </c>
      <c r="D10889" s="86" t="s">
        <v>761</v>
      </c>
      <c r="F10889" s="97">
        <v>0</v>
      </c>
    </row>
    <row r="10890" spans="1:6">
      <c r="A10890" s="96" t="s">
        <v>73</v>
      </c>
      <c r="B10890" s="86" t="s">
        <v>219</v>
      </c>
      <c r="C10890" s="86" t="s">
        <v>762</v>
      </c>
      <c r="D10890" s="86" t="s">
        <v>763</v>
      </c>
      <c r="F10890" s="97">
        <v>0</v>
      </c>
    </row>
    <row r="10891" spans="1:6">
      <c r="A10891" s="96" t="s">
        <v>73</v>
      </c>
      <c r="B10891" s="86" t="s">
        <v>219</v>
      </c>
      <c r="C10891" s="86" t="s">
        <v>764</v>
      </c>
      <c r="D10891" s="86" t="s">
        <v>765</v>
      </c>
      <c r="F10891" s="97">
        <v>0</v>
      </c>
    </row>
    <row r="10892" spans="1:6">
      <c r="A10892" s="96" t="s">
        <v>73</v>
      </c>
      <c r="B10892" s="86" t="s">
        <v>219</v>
      </c>
      <c r="C10892" s="86" t="s">
        <v>766</v>
      </c>
      <c r="D10892" s="86" t="s">
        <v>767</v>
      </c>
      <c r="F10892" s="97">
        <v>0</v>
      </c>
    </row>
    <row r="10893" spans="1:6">
      <c r="A10893" s="96" t="s">
        <v>73</v>
      </c>
      <c r="B10893" s="86" t="s">
        <v>219</v>
      </c>
      <c r="C10893" s="86" t="s">
        <v>768</v>
      </c>
      <c r="D10893" s="86" t="s">
        <v>769</v>
      </c>
      <c r="F10893" s="97">
        <v>0</v>
      </c>
    </row>
    <row r="10894" spans="1:6">
      <c r="A10894" s="96" t="s">
        <v>73</v>
      </c>
      <c r="B10894" s="86" t="s">
        <v>219</v>
      </c>
      <c r="C10894" s="86" t="s">
        <v>770</v>
      </c>
      <c r="D10894" s="86" t="s">
        <v>771</v>
      </c>
      <c r="F10894" s="97">
        <v>0</v>
      </c>
    </row>
    <row r="10895" spans="1:6">
      <c r="A10895" s="96" t="s">
        <v>73</v>
      </c>
      <c r="B10895" s="86" t="s">
        <v>219</v>
      </c>
      <c r="C10895" s="86" t="s">
        <v>772</v>
      </c>
      <c r="D10895" s="86" t="s">
        <v>773</v>
      </c>
      <c r="F10895" s="97">
        <v>0</v>
      </c>
    </row>
    <row r="10896" spans="1:6">
      <c r="A10896" s="96" t="s">
        <v>73</v>
      </c>
      <c r="B10896" s="86" t="s">
        <v>219</v>
      </c>
      <c r="C10896" s="86" t="s">
        <v>774</v>
      </c>
      <c r="D10896" s="86" t="s">
        <v>775</v>
      </c>
      <c r="F10896" s="97">
        <v>0</v>
      </c>
    </row>
    <row r="10897" spans="1:6">
      <c r="A10897" s="96" t="s">
        <v>73</v>
      </c>
      <c r="B10897" s="86" t="s">
        <v>219</v>
      </c>
      <c r="C10897" s="86" t="s">
        <v>776</v>
      </c>
      <c r="D10897" s="86" t="s">
        <v>777</v>
      </c>
      <c r="F10897" s="97">
        <v>0</v>
      </c>
    </row>
    <row r="10898" spans="1:6">
      <c r="A10898" s="96" t="s">
        <v>73</v>
      </c>
      <c r="B10898" s="86" t="s">
        <v>219</v>
      </c>
      <c r="C10898" s="86" t="s">
        <v>778</v>
      </c>
      <c r="D10898" s="86" t="s">
        <v>779</v>
      </c>
      <c r="F10898" s="97">
        <v>0</v>
      </c>
    </row>
    <row r="10899" spans="1:6">
      <c r="A10899" s="96" t="s">
        <v>73</v>
      </c>
      <c r="B10899" s="86" t="s">
        <v>219</v>
      </c>
      <c r="C10899" s="86" t="s">
        <v>780</v>
      </c>
      <c r="D10899" s="86" t="s">
        <v>781</v>
      </c>
      <c r="F10899" s="97">
        <v>0</v>
      </c>
    </row>
    <row r="10900" spans="1:6">
      <c r="A10900" s="96" t="s">
        <v>73</v>
      </c>
      <c r="B10900" s="86" t="s">
        <v>219</v>
      </c>
      <c r="C10900" s="86" t="s">
        <v>782</v>
      </c>
      <c r="D10900" s="86" t="s">
        <v>783</v>
      </c>
      <c r="F10900" s="97">
        <v>0</v>
      </c>
    </row>
    <row r="10901" spans="1:6">
      <c r="A10901" s="96" t="s">
        <v>73</v>
      </c>
      <c r="B10901" s="86" t="s">
        <v>219</v>
      </c>
      <c r="C10901" s="86" t="s">
        <v>784</v>
      </c>
      <c r="D10901" s="86" t="s">
        <v>785</v>
      </c>
      <c r="F10901" s="97">
        <v>0</v>
      </c>
    </row>
    <row r="10902" spans="1:6">
      <c r="A10902" s="96" t="s">
        <v>73</v>
      </c>
      <c r="B10902" s="86" t="s">
        <v>219</v>
      </c>
      <c r="C10902" s="86" t="s">
        <v>786</v>
      </c>
      <c r="D10902" s="86" t="s">
        <v>787</v>
      </c>
      <c r="F10902" s="97">
        <v>0</v>
      </c>
    </row>
    <row r="10903" spans="1:6">
      <c r="A10903" s="96" t="s">
        <v>73</v>
      </c>
      <c r="B10903" s="86" t="s">
        <v>219</v>
      </c>
      <c r="C10903" s="86" t="s">
        <v>788</v>
      </c>
      <c r="D10903" s="86" t="s">
        <v>789</v>
      </c>
      <c r="F10903" s="97">
        <v>0</v>
      </c>
    </row>
    <row r="10904" spans="1:6">
      <c r="A10904" s="96" t="s">
        <v>73</v>
      </c>
      <c r="B10904" s="86" t="s">
        <v>219</v>
      </c>
      <c r="C10904" s="86" t="s">
        <v>790</v>
      </c>
      <c r="D10904" s="86" t="s">
        <v>791</v>
      </c>
      <c r="F10904" s="98">
        <v>1</v>
      </c>
    </row>
    <row r="10905" spans="1:6">
      <c r="A10905" s="96" t="s">
        <v>73</v>
      </c>
      <c r="B10905" s="86" t="s">
        <v>219</v>
      </c>
      <c r="C10905" s="86" t="s">
        <v>792</v>
      </c>
      <c r="D10905" s="86" t="s">
        <v>793</v>
      </c>
      <c r="F10905" s="97">
        <v>0</v>
      </c>
    </row>
    <row r="10906" spans="1:6">
      <c r="A10906" s="96" t="s">
        <v>73</v>
      </c>
      <c r="B10906" s="86" t="s">
        <v>219</v>
      </c>
      <c r="C10906" s="86" t="s">
        <v>794</v>
      </c>
      <c r="D10906" s="86" t="s">
        <v>795</v>
      </c>
      <c r="F10906" s="97">
        <v>0</v>
      </c>
    </row>
    <row r="10907" spans="1:6">
      <c r="A10907" s="96" t="s">
        <v>73</v>
      </c>
      <c r="B10907" s="86" t="s">
        <v>219</v>
      </c>
      <c r="C10907" s="86" t="s">
        <v>796</v>
      </c>
      <c r="D10907" s="86" t="s">
        <v>797</v>
      </c>
      <c r="F10907" s="97">
        <v>0</v>
      </c>
    </row>
    <row r="10908" spans="1:6">
      <c r="A10908" s="96" t="s">
        <v>73</v>
      </c>
      <c r="B10908" s="86" t="s">
        <v>219</v>
      </c>
      <c r="C10908" s="86" t="s">
        <v>798</v>
      </c>
      <c r="D10908" s="86" t="s">
        <v>799</v>
      </c>
      <c r="F10908" s="97">
        <v>0</v>
      </c>
    </row>
    <row r="10909" spans="1:6">
      <c r="A10909" s="96" t="s">
        <v>73</v>
      </c>
      <c r="B10909" s="86" t="s">
        <v>219</v>
      </c>
      <c r="C10909" s="86" t="s">
        <v>800</v>
      </c>
      <c r="D10909" s="86" t="s">
        <v>801</v>
      </c>
      <c r="F10909" s="97">
        <v>0</v>
      </c>
    </row>
    <row r="10910" spans="1:6">
      <c r="A10910" s="96" t="s">
        <v>73</v>
      </c>
      <c r="B10910" s="86" t="s">
        <v>219</v>
      </c>
      <c r="C10910" s="86" t="s">
        <v>802</v>
      </c>
      <c r="D10910" s="86" t="s">
        <v>803</v>
      </c>
      <c r="F10910" s="97">
        <v>0</v>
      </c>
    </row>
    <row r="10911" spans="1:6">
      <c r="A10911" s="96" t="s">
        <v>73</v>
      </c>
      <c r="B10911" s="86" t="s">
        <v>219</v>
      </c>
      <c r="C10911" s="86" t="s">
        <v>805</v>
      </c>
      <c r="D10911" s="86" t="s">
        <v>806</v>
      </c>
      <c r="F10911" s="97">
        <v>0</v>
      </c>
    </row>
    <row r="10912" spans="1:6">
      <c r="A10912" s="96" t="s">
        <v>73</v>
      </c>
      <c r="B10912" s="86" t="s">
        <v>219</v>
      </c>
      <c r="C10912" s="86" t="s">
        <v>807</v>
      </c>
      <c r="D10912" s="86" t="s">
        <v>808</v>
      </c>
      <c r="F10912" s="97">
        <v>0</v>
      </c>
    </row>
    <row r="10913" spans="1:6">
      <c r="A10913" s="96" t="s">
        <v>73</v>
      </c>
      <c r="B10913" s="86" t="s">
        <v>219</v>
      </c>
      <c r="C10913" s="86" t="s">
        <v>809</v>
      </c>
      <c r="D10913" s="86" t="s">
        <v>810</v>
      </c>
      <c r="F10913" s="97">
        <v>0</v>
      </c>
    </row>
    <row r="10914" spans="1:6">
      <c r="A10914" s="96" t="s">
        <v>73</v>
      </c>
      <c r="B10914" s="86" t="s">
        <v>219</v>
      </c>
      <c r="C10914" s="86" t="s">
        <v>811</v>
      </c>
      <c r="D10914" s="86" t="s">
        <v>812</v>
      </c>
      <c r="F10914" s="97">
        <v>0</v>
      </c>
    </row>
    <row r="10915" spans="1:6">
      <c r="A10915" s="96" t="s">
        <v>73</v>
      </c>
      <c r="B10915" s="86" t="s">
        <v>219</v>
      </c>
      <c r="C10915" s="86" t="s">
        <v>813</v>
      </c>
      <c r="D10915" s="86" t="s">
        <v>814</v>
      </c>
      <c r="F10915" s="97">
        <v>0</v>
      </c>
    </row>
    <row r="10916" spans="1:6">
      <c r="A10916" s="96" t="s">
        <v>73</v>
      </c>
      <c r="B10916" s="86" t="s">
        <v>219</v>
      </c>
      <c r="C10916" s="86" t="s">
        <v>815</v>
      </c>
      <c r="D10916" s="86" t="s">
        <v>816</v>
      </c>
      <c r="F10916" s="97">
        <v>0</v>
      </c>
    </row>
    <row r="10917" spans="1:6">
      <c r="A10917" s="96" t="s">
        <v>73</v>
      </c>
      <c r="B10917" s="86" t="s">
        <v>219</v>
      </c>
      <c r="C10917" s="86" t="s">
        <v>817</v>
      </c>
      <c r="D10917" s="86" t="s">
        <v>818</v>
      </c>
      <c r="F10917" s="97">
        <v>0</v>
      </c>
    </row>
    <row r="10918" spans="1:6">
      <c r="A10918" s="96" t="s">
        <v>73</v>
      </c>
      <c r="B10918" s="86" t="s">
        <v>219</v>
      </c>
      <c r="C10918" s="86" t="s">
        <v>819</v>
      </c>
      <c r="D10918" s="86" t="s">
        <v>820</v>
      </c>
      <c r="F10918" s="97">
        <v>0</v>
      </c>
    </row>
    <row r="10919" spans="1:6">
      <c r="A10919" s="96" t="s">
        <v>73</v>
      </c>
      <c r="B10919" s="86" t="s">
        <v>219</v>
      </c>
      <c r="C10919" s="86" t="s">
        <v>821</v>
      </c>
      <c r="D10919" s="86" t="s">
        <v>822</v>
      </c>
      <c r="F10919" s="97">
        <v>0</v>
      </c>
    </row>
    <row r="10920" spans="1:6">
      <c r="A10920" s="96" t="s">
        <v>73</v>
      </c>
      <c r="B10920" s="86" t="s">
        <v>219</v>
      </c>
      <c r="C10920" s="86" t="s">
        <v>823</v>
      </c>
      <c r="D10920" s="86" t="s">
        <v>824</v>
      </c>
      <c r="F10920" s="97">
        <v>0</v>
      </c>
    </row>
    <row r="10921" spans="1:6">
      <c r="A10921" s="96" t="s">
        <v>73</v>
      </c>
      <c r="B10921" s="86" t="s">
        <v>219</v>
      </c>
      <c r="C10921" s="86" t="s">
        <v>825</v>
      </c>
      <c r="D10921" s="86" t="s">
        <v>826</v>
      </c>
      <c r="F10921" s="97">
        <v>0</v>
      </c>
    </row>
    <row r="10922" spans="1:6">
      <c r="A10922" s="96" t="s">
        <v>73</v>
      </c>
      <c r="B10922" s="86" t="s">
        <v>219</v>
      </c>
      <c r="C10922" s="86" t="s">
        <v>827</v>
      </c>
      <c r="D10922" s="86" t="s">
        <v>828</v>
      </c>
      <c r="F10922" s="97">
        <v>0</v>
      </c>
    </row>
    <row r="10923" spans="1:6">
      <c r="A10923" s="96" t="s">
        <v>73</v>
      </c>
      <c r="B10923" s="86" t="s">
        <v>219</v>
      </c>
      <c r="C10923" s="86" t="s">
        <v>829</v>
      </c>
      <c r="D10923" s="86" t="s">
        <v>830</v>
      </c>
      <c r="F10923" s="97">
        <v>0</v>
      </c>
    </row>
    <row r="10924" spans="1:6">
      <c r="A10924" s="96" t="s">
        <v>73</v>
      </c>
      <c r="B10924" s="86" t="s">
        <v>219</v>
      </c>
      <c r="C10924" s="86" t="s">
        <v>831</v>
      </c>
      <c r="D10924" s="86" t="s">
        <v>832</v>
      </c>
      <c r="F10924" s="97">
        <v>0</v>
      </c>
    </row>
    <row r="10925" spans="1:6">
      <c r="A10925" s="96" t="s">
        <v>73</v>
      </c>
      <c r="B10925" s="86" t="s">
        <v>219</v>
      </c>
      <c r="C10925" s="86" t="s">
        <v>833</v>
      </c>
      <c r="D10925" s="86" t="s">
        <v>834</v>
      </c>
      <c r="F10925" s="97">
        <v>0</v>
      </c>
    </row>
    <row r="10926" spans="1:6">
      <c r="A10926" s="96" t="s">
        <v>73</v>
      </c>
      <c r="B10926" s="86" t="s">
        <v>219</v>
      </c>
      <c r="C10926" s="86" t="s">
        <v>835</v>
      </c>
      <c r="D10926" s="86" t="s">
        <v>836</v>
      </c>
      <c r="F10926" s="97">
        <v>0</v>
      </c>
    </row>
    <row r="10927" spans="1:6">
      <c r="A10927" s="96" t="s">
        <v>73</v>
      </c>
      <c r="B10927" s="86" t="s">
        <v>219</v>
      </c>
      <c r="C10927" s="86" t="s">
        <v>837</v>
      </c>
      <c r="D10927" s="86" t="s">
        <v>838</v>
      </c>
      <c r="F10927" s="97">
        <v>0</v>
      </c>
    </row>
    <row r="10928" spans="1:6">
      <c r="A10928" s="96" t="s">
        <v>73</v>
      </c>
      <c r="B10928" s="86" t="s">
        <v>219</v>
      </c>
      <c r="C10928" s="86" t="s">
        <v>839</v>
      </c>
      <c r="D10928" s="86" t="s">
        <v>840</v>
      </c>
      <c r="F10928" s="97">
        <v>0</v>
      </c>
    </row>
    <row r="10929" spans="1:6">
      <c r="A10929" s="96" t="s">
        <v>73</v>
      </c>
      <c r="B10929" s="86" t="s">
        <v>219</v>
      </c>
      <c r="C10929" s="86" t="s">
        <v>841</v>
      </c>
      <c r="D10929" s="86" t="s">
        <v>842</v>
      </c>
      <c r="F10929" s="97">
        <v>0</v>
      </c>
    </row>
    <row r="10930" spans="1:6">
      <c r="A10930" s="96" t="s">
        <v>73</v>
      </c>
      <c r="B10930" s="86" t="s">
        <v>219</v>
      </c>
      <c r="C10930" s="86" t="s">
        <v>844</v>
      </c>
      <c r="D10930" s="86" t="s">
        <v>845</v>
      </c>
      <c r="F10930" s="97">
        <v>0</v>
      </c>
    </row>
    <row r="10931" spans="1:6">
      <c r="A10931" s="96" t="s">
        <v>73</v>
      </c>
      <c r="B10931" s="86" t="s">
        <v>219</v>
      </c>
      <c r="C10931" s="86" t="s">
        <v>846</v>
      </c>
      <c r="D10931" s="86" t="s">
        <v>847</v>
      </c>
      <c r="F10931" s="97">
        <v>0</v>
      </c>
    </row>
    <row r="10932" spans="1:6">
      <c r="A10932" s="96" t="s">
        <v>73</v>
      </c>
      <c r="B10932" s="86" t="s">
        <v>219</v>
      </c>
      <c r="C10932" s="86" t="s">
        <v>848</v>
      </c>
      <c r="D10932" s="86" t="s">
        <v>849</v>
      </c>
      <c r="F10932" s="97">
        <v>0</v>
      </c>
    </row>
    <row r="10933" spans="1:6">
      <c r="A10933" s="96" t="s">
        <v>73</v>
      </c>
      <c r="B10933" s="86" t="s">
        <v>219</v>
      </c>
      <c r="C10933" s="86" t="s">
        <v>850</v>
      </c>
      <c r="D10933" s="86" t="s">
        <v>851</v>
      </c>
      <c r="F10933" s="97">
        <v>0</v>
      </c>
    </row>
    <row r="10934" spans="1:6">
      <c r="A10934" s="96" t="s">
        <v>73</v>
      </c>
      <c r="B10934" s="86" t="s">
        <v>219</v>
      </c>
      <c r="C10934" s="86" t="s">
        <v>852</v>
      </c>
      <c r="D10934" s="86" t="s">
        <v>853</v>
      </c>
      <c r="F10934" s="97">
        <v>0</v>
      </c>
    </row>
    <row r="10935" spans="1:6">
      <c r="A10935" s="96" t="s">
        <v>73</v>
      </c>
      <c r="B10935" s="86" t="s">
        <v>219</v>
      </c>
      <c r="C10935" s="86" t="s">
        <v>854</v>
      </c>
      <c r="D10935" s="86" t="s">
        <v>855</v>
      </c>
      <c r="F10935" s="97">
        <v>0</v>
      </c>
    </row>
    <row r="10936" spans="1:6">
      <c r="A10936" s="96" t="s">
        <v>73</v>
      </c>
      <c r="B10936" s="86" t="s">
        <v>219</v>
      </c>
      <c r="C10936" s="86" t="s">
        <v>856</v>
      </c>
      <c r="D10936" s="86" t="s">
        <v>857</v>
      </c>
      <c r="F10936" s="97">
        <v>0</v>
      </c>
    </row>
    <row r="10937" spans="1:6">
      <c r="A10937" s="96" t="s">
        <v>73</v>
      </c>
      <c r="B10937" s="86" t="s">
        <v>219</v>
      </c>
      <c r="C10937" s="86" t="s">
        <v>858</v>
      </c>
      <c r="D10937" s="86" t="s">
        <v>859</v>
      </c>
      <c r="F10937" s="97">
        <v>0</v>
      </c>
    </row>
    <row r="10938" spans="1:6">
      <c r="A10938" s="96" t="s">
        <v>73</v>
      </c>
      <c r="B10938" s="86" t="s">
        <v>219</v>
      </c>
      <c r="C10938" s="86" t="s">
        <v>860</v>
      </c>
      <c r="D10938" s="86" t="s">
        <v>861</v>
      </c>
      <c r="F10938" s="97">
        <v>0</v>
      </c>
    </row>
    <row r="10939" spans="1:6">
      <c r="A10939" s="96" t="s">
        <v>73</v>
      </c>
      <c r="B10939" s="86" t="s">
        <v>219</v>
      </c>
      <c r="C10939" s="86" t="s">
        <v>862</v>
      </c>
      <c r="D10939" s="86" t="s">
        <v>863</v>
      </c>
      <c r="F10939" s="97">
        <v>0</v>
      </c>
    </row>
    <row r="10940" spans="1:6">
      <c r="A10940" s="96" t="s">
        <v>73</v>
      </c>
      <c r="B10940" s="86" t="s">
        <v>219</v>
      </c>
      <c r="C10940" s="86" t="s">
        <v>864</v>
      </c>
      <c r="D10940" s="86" t="s">
        <v>865</v>
      </c>
      <c r="F10940" s="97">
        <v>0</v>
      </c>
    </row>
    <row r="10941" spans="1:6">
      <c r="A10941" s="96" t="s">
        <v>73</v>
      </c>
      <c r="B10941" s="86" t="s">
        <v>219</v>
      </c>
      <c r="C10941" s="86" t="s">
        <v>866</v>
      </c>
      <c r="D10941" s="86" t="s">
        <v>867</v>
      </c>
      <c r="F10941" s="97">
        <v>0</v>
      </c>
    </row>
    <row r="10942" spans="1:6">
      <c r="A10942" s="96" t="s">
        <v>73</v>
      </c>
      <c r="B10942" s="86" t="s">
        <v>219</v>
      </c>
      <c r="C10942" s="86" t="s">
        <v>868</v>
      </c>
      <c r="D10942" s="86" t="s">
        <v>869</v>
      </c>
      <c r="F10942" s="98">
        <v>2</v>
      </c>
    </row>
    <row r="10943" spans="1:6">
      <c r="A10943" s="96" t="s">
        <v>73</v>
      </c>
      <c r="B10943" s="86" t="s">
        <v>219</v>
      </c>
      <c r="C10943" s="86" t="s">
        <v>870</v>
      </c>
      <c r="D10943" s="86" t="s">
        <v>871</v>
      </c>
      <c r="F10943" s="97">
        <v>0</v>
      </c>
    </row>
    <row r="10944" spans="1:6">
      <c r="A10944" s="96" t="s">
        <v>73</v>
      </c>
      <c r="B10944" s="86" t="s">
        <v>219</v>
      </c>
      <c r="C10944" s="86" t="s">
        <v>872</v>
      </c>
      <c r="D10944" s="86" t="s">
        <v>873</v>
      </c>
      <c r="F10944" s="97">
        <v>0</v>
      </c>
    </row>
    <row r="10945" spans="1:6">
      <c r="A10945" s="96" t="s">
        <v>73</v>
      </c>
      <c r="B10945" s="86" t="s">
        <v>219</v>
      </c>
      <c r="C10945" s="86" t="s">
        <v>874</v>
      </c>
      <c r="D10945" s="86" t="s">
        <v>875</v>
      </c>
      <c r="F10945" s="97">
        <v>0</v>
      </c>
    </row>
    <row r="10946" spans="1:6">
      <c r="A10946" s="96" t="s">
        <v>73</v>
      </c>
      <c r="B10946" s="86" t="s">
        <v>219</v>
      </c>
      <c r="C10946" s="86" t="s">
        <v>876</v>
      </c>
      <c r="D10946" s="86" t="s">
        <v>877</v>
      </c>
      <c r="F10946" s="97">
        <v>0</v>
      </c>
    </row>
    <row r="10947" spans="1:6">
      <c r="A10947" s="96" t="s">
        <v>73</v>
      </c>
      <c r="B10947" s="86" t="s">
        <v>219</v>
      </c>
      <c r="C10947" s="86" t="s">
        <v>878</v>
      </c>
      <c r="D10947" s="86" t="s">
        <v>879</v>
      </c>
      <c r="F10947" s="97">
        <v>0</v>
      </c>
    </row>
    <row r="10948" spans="1:6">
      <c r="A10948" s="96" t="s">
        <v>73</v>
      </c>
      <c r="B10948" s="86" t="s">
        <v>219</v>
      </c>
      <c r="C10948" s="86" t="s">
        <v>880</v>
      </c>
      <c r="D10948" s="86" t="s">
        <v>881</v>
      </c>
      <c r="F10948" s="97">
        <v>0</v>
      </c>
    </row>
    <row r="10949" spans="1:6">
      <c r="A10949" s="96" t="s">
        <v>73</v>
      </c>
      <c r="B10949" s="86" t="s">
        <v>219</v>
      </c>
      <c r="C10949" s="86" t="s">
        <v>882</v>
      </c>
      <c r="D10949" s="86" t="s">
        <v>883</v>
      </c>
      <c r="F10949" s="97">
        <v>0</v>
      </c>
    </row>
    <row r="10950" spans="1:6">
      <c r="A10950" s="96" t="s">
        <v>73</v>
      </c>
      <c r="B10950" s="86" t="s">
        <v>219</v>
      </c>
      <c r="C10950" s="86" t="s">
        <v>884</v>
      </c>
      <c r="D10950" s="86" t="s">
        <v>885</v>
      </c>
      <c r="F10950" s="97">
        <v>0</v>
      </c>
    </row>
    <row r="10951" spans="1:6">
      <c r="A10951" s="96" t="s">
        <v>73</v>
      </c>
      <c r="B10951" s="86" t="s">
        <v>219</v>
      </c>
      <c r="C10951" s="86" t="s">
        <v>886</v>
      </c>
      <c r="D10951" s="86" t="s">
        <v>887</v>
      </c>
      <c r="F10951" s="97">
        <v>0</v>
      </c>
    </row>
    <row r="10952" spans="1:6">
      <c r="A10952" s="96" t="s">
        <v>73</v>
      </c>
      <c r="B10952" s="86" t="s">
        <v>219</v>
      </c>
      <c r="C10952" s="86" t="s">
        <v>888</v>
      </c>
      <c r="D10952" s="86" t="s">
        <v>889</v>
      </c>
      <c r="F10952" s="97">
        <v>0</v>
      </c>
    </row>
    <row r="10953" spans="1:6">
      <c r="A10953" s="96" t="s">
        <v>73</v>
      </c>
      <c r="B10953" s="86" t="s">
        <v>219</v>
      </c>
      <c r="C10953" s="86" t="s">
        <v>890</v>
      </c>
      <c r="D10953" s="86" t="s">
        <v>891</v>
      </c>
      <c r="F10953" s="97">
        <v>0</v>
      </c>
    </row>
    <row r="10954" spans="1:6">
      <c r="A10954" s="96" t="s">
        <v>73</v>
      </c>
      <c r="B10954" s="86" t="s">
        <v>219</v>
      </c>
      <c r="C10954" s="86" t="s">
        <v>892</v>
      </c>
      <c r="D10954" s="86" t="s">
        <v>893</v>
      </c>
      <c r="F10954" s="97">
        <v>0</v>
      </c>
    </row>
    <row r="10955" spans="1:6">
      <c r="A10955" s="96" t="s">
        <v>73</v>
      </c>
      <c r="B10955" s="86" t="s">
        <v>219</v>
      </c>
      <c r="C10955" s="86" t="s">
        <v>895</v>
      </c>
      <c r="D10955" s="86" t="s">
        <v>896</v>
      </c>
      <c r="F10955" s="97">
        <v>0</v>
      </c>
    </row>
    <row r="10956" spans="1:6">
      <c r="A10956" s="96" t="s">
        <v>73</v>
      </c>
      <c r="B10956" s="86" t="s">
        <v>219</v>
      </c>
      <c r="C10956" s="86" t="s">
        <v>898</v>
      </c>
      <c r="D10956" s="86" t="s">
        <v>899</v>
      </c>
      <c r="F10956" s="97">
        <v>0</v>
      </c>
    </row>
    <row r="10957" spans="1:6">
      <c r="A10957" s="96" t="s">
        <v>73</v>
      </c>
      <c r="B10957" s="86" t="s">
        <v>219</v>
      </c>
      <c r="C10957" s="86" t="s">
        <v>900</v>
      </c>
      <c r="D10957" s="86" t="s">
        <v>901</v>
      </c>
      <c r="F10957" s="98">
        <v>1</v>
      </c>
    </row>
    <row r="10958" spans="1:6">
      <c r="A10958" s="96" t="s">
        <v>73</v>
      </c>
      <c r="B10958" s="86" t="s">
        <v>219</v>
      </c>
      <c r="C10958" s="86" t="s">
        <v>902</v>
      </c>
      <c r="D10958" s="86" t="s">
        <v>903</v>
      </c>
      <c r="F10958" s="97">
        <v>0</v>
      </c>
    </row>
    <row r="10959" spans="1:6">
      <c r="A10959" s="96" t="s">
        <v>73</v>
      </c>
      <c r="B10959" s="86" t="s">
        <v>219</v>
      </c>
      <c r="C10959" s="86" t="s">
        <v>904</v>
      </c>
      <c r="D10959" s="86" t="s">
        <v>905</v>
      </c>
      <c r="F10959" s="97">
        <v>0</v>
      </c>
    </row>
    <row r="10960" spans="1:6">
      <c r="A10960" s="96" t="s">
        <v>73</v>
      </c>
      <c r="B10960" s="86" t="s">
        <v>219</v>
      </c>
      <c r="C10960" s="86" t="s">
        <v>906</v>
      </c>
      <c r="D10960" s="86" t="s">
        <v>907</v>
      </c>
      <c r="F10960" s="97">
        <v>0</v>
      </c>
    </row>
    <row r="10961" spans="1:6">
      <c r="A10961" s="96" t="s">
        <v>73</v>
      </c>
      <c r="B10961" s="86" t="s">
        <v>219</v>
      </c>
      <c r="C10961" s="86" t="s">
        <v>908</v>
      </c>
      <c r="D10961" s="86" t="s">
        <v>909</v>
      </c>
      <c r="F10961" s="97">
        <v>0</v>
      </c>
    </row>
    <row r="10962" spans="1:6">
      <c r="A10962" s="96" t="s">
        <v>73</v>
      </c>
      <c r="B10962" s="86" t="s">
        <v>219</v>
      </c>
      <c r="C10962" s="86" t="s">
        <v>910</v>
      </c>
      <c r="D10962" s="86" t="s">
        <v>911</v>
      </c>
      <c r="F10962" s="97">
        <v>0</v>
      </c>
    </row>
    <row r="10963" spans="1:6">
      <c r="A10963" s="96" t="s">
        <v>73</v>
      </c>
      <c r="B10963" s="86" t="s">
        <v>219</v>
      </c>
      <c r="C10963" s="86" t="s">
        <v>912</v>
      </c>
      <c r="D10963" s="86" t="s">
        <v>913</v>
      </c>
      <c r="F10963" s="97">
        <v>0</v>
      </c>
    </row>
    <row r="10964" spans="1:6">
      <c r="A10964" s="96" t="s">
        <v>73</v>
      </c>
      <c r="B10964" s="86" t="s">
        <v>219</v>
      </c>
      <c r="C10964" s="86" t="s">
        <v>914</v>
      </c>
      <c r="D10964" s="86" t="s">
        <v>915</v>
      </c>
      <c r="F10964" s="97">
        <v>0</v>
      </c>
    </row>
    <row r="10965" spans="1:6">
      <c r="A10965" s="96" t="s">
        <v>73</v>
      </c>
      <c r="B10965" s="86" t="s">
        <v>219</v>
      </c>
      <c r="C10965" s="86" t="s">
        <v>916</v>
      </c>
      <c r="D10965" s="86" t="s">
        <v>917</v>
      </c>
      <c r="F10965" s="97">
        <v>0</v>
      </c>
    </row>
    <row r="10966" spans="1:6">
      <c r="A10966" s="96" t="s">
        <v>73</v>
      </c>
      <c r="B10966" s="86" t="s">
        <v>219</v>
      </c>
      <c r="C10966" s="86" t="s">
        <v>918</v>
      </c>
      <c r="D10966" s="86" t="s">
        <v>919</v>
      </c>
      <c r="F10966" s="97">
        <v>0</v>
      </c>
    </row>
    <row r="10967" spans="1:6">
      <c r="A10967" s="96" t="s">
        <v>73</v>
      </c>
      <c r="B10967" s="86" t="s">
        <v>219</v>
      </c>
      <c r="C10967" s="86" t="s">
        <v>920</v>
      </c>
      <c r="D10967" s="86" t="s">
        <v>921</v>
      </c>
      <c r="F10967" s="98">
        <v>1</v>
      </c>
    </row>
    <row r="10968" spans="1:6">
      <c r="A10968" s="96" t="s">
        <v>73</v>
      </c>
      <c r="B10968" s="86" t="s">
        <v>219</v>
      </c>
      <c r="C10968" s="86" t="s">
        <v>922</v>
      </c>
      <c r="D10968" s="86" t="s">
        <v>923</v>
      </c>
      <c r="F10968" s="97">
        <v>0</v>
      </c>
    </row>
    <row r="10969" spans="1:6">
      <c r="A10969" s="96" t="s">
        <v>73</v>
      </c>
      <c r="B10969" s="86" t="s">
        <v>219</v>
      </c>
      <c r="C10969" s="86" t="s">
        <v>924</v>
      </c>
      <c r="D10969" s="86" t="s">
        <v>925</v>
      </c>
      <c r="F10969" s="97">
        <v>0</v>
      </c>
    </row>
    <row r="10970" spans="1:6">
      <c r="A10970" s="96" t="s">
        <v>73</v>
      </c>
      <c r="B10970" s="86" t="s">
        <v>219</v>
      </c>
      <c r="C10970" s="86" t="s">
        <v>926</v>
      </c>
      <c r="D10970" s="86" t="s">
        <v>927</v>
      </c>
      <c r="F10970" s="97">
        <v>0</v>
      </c>
    </row>
    <row r="10971" spans="1:6">
      <c r="A10971" s="96" t="s">
        <v>73</v>
      </c>
      <c r="B10971" s="86" t="s">
        <v>219</v>
      </c>
      <c r="C10971" s="86" t="s">
        <v>928</v>
      </c>
      <c r="D10971" s="86" t="s">
        <v>929</v>
      </c>
      <c r="F10971" s="97">
        <v>0</v>
      </c>
    </row>
    <row r="10972" spans="1:6">
      <c r="A10972" s="96" t="s">
        <v>73</v>
      </c>
      <c r="B10972" s="86" t="s">
        <v>219</v>
      </c>
      <c r="C10972" s="86" t="s">
        <v>930</v>
      </c>
      <c r="D10972" s="86" t="s">
        <v>931</v>
      </c>
      <c r="F10972" s="97">
        <v>0</v>
      </c>
    </row>
    <row r="10973" spans="1:6">
      <c r="A10973" s="96" t="s">
        <v>73</v>
      </c>
      <c r="B10973" s="86" t="s">
        <v>219</v>
      </c>
      <c r="C10973" s="86" t="s">
        <v>932</v>
      </c>
      <c r="D10973" s="86" t="s">
        <v>933</v>
      </c>
      <c r="F10973" s="97">
        <v>0</v>
      </c>
    </row>
    <row r="10974" spans="1:6">
      <c r="A10974" s="96" t="s">
        <v>73</v>
      </c>
      <c r="B10974" s="86" t="s">
        <v>219</v>
      </c>
      <c r="C10974" s="86" t="s">
        <v>934</v>
      </c>
      <c r="D10974" s="86" t="s">
        <v>391</v>
      </c>
      <c r="F10974" s="97">
        <v>0</v>
      </c>
    </row>
    <row r="10975" spans="1:6">
      <c r="A10975" s="96" t="s">
        <v>73</v>
      </c>
      <c r="B10975" s="86" t="s">
        <v>219</v>
      </c>
      <c r="C10975" s="86" t="s">
        <v>935</v>
      </c>
      <c r="D10975" s="86" t="s">
        <v>936</v>
      </c>
      <c r="F10975" s="97">
        <v>0</v>
      </c>
    </row>
    <row r="10976" spans="1:6">
      <c r="A10976" s="96" t="s">
        <v>73</v>
      </c>
      <c r="B10976" s="86" t="s">
        <v>219</v>
      </c>
      <c r="C10976" s="86" t="s">
        <v>937</v>
      </c>
      <c r="D10976" s="86" t="s">
        <v>938</v>
      </c>
      <c r="F10976" s="97">
        <v>0</v>
      </c>
    </row>
    <row r="10977" spans="1:6">
      <c r="A10977" s="96" t="s">
        <v>73</v>
      </c>
      <c r="B10977" s="86" t="s">
        <v>219</v>
      </c>
      <c r="C10977" s="86" t="s">
        <v>939</v>
      </c>
      <c r="D10977" s="86" t="s">
        <v>940</v>
      </c>
      <c r="F10977" s="97">
        <v>0</v>
      </c>
    </row>
    <row r="10978" spans="1:6">
      <c r="A10978" s="96" t="s">
        <v>73</v>
      </c>
      <c r="B10978" s="86" t="s">
        <v>219</v>
      </c>
      <c r="C10978" s="86" t="s">
        <v>941</v>
      </c>
      <c r="D10978" s="86" t="s">
        <v>942</v>
      </c>
      <c r="F10978" s="97">
        <v>0</v>
      </c>
    </row>
    <row r="10979" spans="1:6">
      <c r="A10979" s="96" t="s">
        <v>73</v>
      </c>
      <c r="B10979" s="86" t="s">
        <v>219</v>
      </c>
      <c r="C10979" s="86" t="s">
        <v>943</v>
      </c>
      <c r="D10979" s="86" t="s">
        <v>944</v>
      </c>
      <c r="F10979" s="97">
        <v>0</v>
      </c>
    </row>
    <row r="10980" spans="1:6">
      <c r="A10980" s="96" t="s">
        <v>73</v>
      </c>
      <c r="B10980" s="86" t="s">
        <v>219</v>
      </c>
      <c r="C10980" s="86" t="s">
        <v>945</v>
      </c>
      <c r="D10980" s="86" t="s">
        <v>946</v>
      </c>
      <c r="F10980" s="97">
        <v>0</v>
      </c>
    </row>
    <row r="10981" spans="1:6">
      <c r="A10981" s="96" t="s">
        <v>73</v>
      </c>
      <c r="B10981" s="86" t="s">
        <v>219</v>
      </c>
      <c r="C10981" s="86" t="s">
        <v>947</v>
      </c>
      <c r="D10981" s="86" t="s">
        <v>948</v>
      </c>
      <c r="F10981" s="97">
        <v>0</v>
      </c>
    </row>
    <row r="10982" spans="1:6">
      <c r="A10982" s="96" t="s">
        <v>73</v>
      </c>
      <c r="B10982" s="86" t="s">
        <v>219</v>
      </c>
      <c r="C10982" s="86" t="s">
        <v>949</v>
      </c>
      <c r="D10982" s="86" t="s">
        <v>950</v>
      </c>
      <c r="F10982" s="97">
        <v>0</v>
      </c>
    </row>
    <row r="10983" spans="1:6">
      <c r="A10983" s="96" t="s">
        <v>73</v>
      </c>
      <c r="B10983" s="86" t="s">
        <v>219</v>
      </c>
      <c r="C10983" s="86" t="s">
        <v>951</v>
      </c>
      <c r="D10983" s="86" t="s">
        <v>952</v>
      </c>
      <c r="F10983" s="97">
        <v>0</v>
      </c>
    </row>
    <row r="10984" spans="1:6">
      <c r="A10984" s="96" t="s">
        <v>73</v>
      </c>
      <c r="B10984" s="86" t="s">
        <v>219</v>
      </c>
      <c r="C10984" s="86" t="s">
        <v>954</v>
      </c>
      <c r="D10984" s="86" t="s">
        <v>955</v>
      </c>
      <c r="F10984" s="97">
        <v>0</v>
      </c>
    </row>
    <row r="10985" spans="1:6">
      <c r="A10985" s="96" t="s">
        <v>73</v>
      </c>
      <c r="B10985" s="86" t="s">
        <v>219</v>
      </c>
      <c r="C10985" s="86" t="s">
        <v>956</v>
      </c>
      <c r="D10985" s="86" t="s">
        <v>957</v>
      </c>
      <c r="F10985" s="97">
        <v>0</v>
      </c>
    </row>
    <row r="10986" spans="1:6">
      <c r="A10986" s="96" t="s">
        <v>73</v>
      </c>
      <c r="B10986" s="86" t="s">
        <v>219</v>
      </c>
      <c r="C10986" s="86" t="s">
        <v>958</v>
      </c>
      <c r="D10986" s="86" t="s">
        <v>959</v>
      </c>
      <c r="F10986" s="97">
        <v>0</v>
      </c>
    </row>
    <row r="10987" spans="1:6">
      <c r="A10987" s="96" t="s">
        <v>73</v>
      </c>
      <c r="B10987" s="86" t="s">
        <v>219</v>
      </c>
      <c r="C10987" s="86" t="s">
        <v>960</v>
      </c>
      <c r="D10987" s="86" t="s">
        <v>961</v>
      </c>
      <c r="F10987" s="98">
        <v>1</v>
      </c>
    </row>
    <row r="10988" spans="1:6">
      <c r="A10988" s="96" t="s">
        <v>73</v>
      </c>
      <c r="B10988" s="86" t="s">
        <v>219</v>
      </c>
      <c r="C10988" s="86" t="s">
        <v>962</v>
      </c>
      <c r="D10988" s="86" t="s">
        <v>963</v>
      </c>
      <c r="F10988" s="97">
        <v>0</v>
      </c>
    </row>
    <row r="10989" spans="1:6">
      <c r="A10989" s="96" t="s">
        <v>73</v>
      </c>
      <c r="B10989" s="86" t="s">
        <v>219</v>
      </c>
      <c r="C10989" s="86" t="s">
        <v>964</v>
      </c>
      <c r="D10989" s="86" t="s">
        <v>965</v>
      </c>
      <c r="F10989" s="97">
        <v>0</v>
      </c>
    </row>
    <row r="10990" spans="1:6">
      <c r="A10990" s="96" t="s">
        <v>73</v>
      </c>
      <c r="B10990" s="86" t="s">
        <v>219</v>
      </c>
      <c r="C10990" s="86" t="s">
        <v>966</v>
      </c>
      <c r="D10990" s="86" t="s">
        <v>967</v>
      </c>
      <c r="F10990" s="97">
        <v>0</v>
      </c>
    </row>
    <row r="10991" spans="1:6">
      <c r="A10991" s="96" t="s">
        <v>73</v>
      </c>
      <c r="B10991" s="86" t="s">
        <v>219</v>
      </c>
      <c r="C10991" s="86" t="s">
        <v>968</v>
      </c>
      <c r="D10991" s="86" t="s">
        <v>969</v>
      </c>
      <c r="F10991" s="97">
        <v>0</v>
      </c>
    </row>
    <row r="10992" spans="1:6">
      <c r="A10992" s="96" t="s">
        <v>73</v>
      </c>
      <c r="B10992" s="86" t="s">
        <v>219</v>
      </c>
      <c r="C10992" s="86" t="s">
        <v>970</v>
      </c>
      <c r="D10992" s="86" t="s">
        <v>971</v>
      </c>
      <c r="F10992" s="97">
        <v>0</v>
      </c>
    </row>
    <row r="10993" spans="1:6">
      <c r="A10993" s="96" t="s">
        <v>73</v>
      </c>
      <c r="B10993" s="86" t="s">
        <v>219</v>
      </c>
      <c r="C10993" s="86" t="s">
        <v>972</v>
      </c>
      <c r="D10993" s="86" t="s">
        <v>973</v>
      </c>
      <c r="F10993" s="97">
        <v>0</v>
      </c>
    </row>
    <row r="10994" spans="1:6">
      <c r="A10994" s="96" t="s">
        <v>73</v>
      </c>
      <c r="B10994" s="86" t="s">
        <v>219</v>
      </c>
      <c r="C10994" s="86" t="s">
        <v>974</v>
      </c>
      <c r="D10994" s="86" t="s">
        <v>975</v>
      </c>
      <c r="F10994" s="97">
        <v>0</v>
      </c>
    </row>
    <row r="10995" spans="1:6">
      <c r="A10995" s="96" t="s">
        <v>73</v>
      </c>
      <c r="B10995" s="86" t="s">
        <v>219</v>
      </c>
      <c r="C10995" s="86" t="s">
        <v>976</v>
      </c>
      <c r="D10995" s="86" t="s">
        <v>977</v>
      </c>
      <c r="F10995" s="97">
        <v>0</v>
      </c>
    </row>
    <row r="10996" spans="1:6">
      <c r="A10996" s="96" t="s">
        <v>73</v>
      </c>
      <c r="B10996" s="86" t="s">
        <v>219</v>
      </c>
      <c r="C10996" s="86" t="s">
        <v>978</v>
      </c>
      <c r="D10996" s="86" t="s">
        <v>979</v>
      </c>
      <c r="F10996" s="97">
        <v>0</v>
      </c>
    </row>
    <row r="10997" spans="1:6">
      <c r="A10997" s="96" t="s">
        <v>73</v>
      </c>
      <c r="B10997" s="86" t="s">
        <v>219</v>
      </c>
      <c r="C10997" s="86" t="s">
        <v>980</v>
      </c>
      <c r="D10997" s="86" t="s">
        <v>981</v>
      </c>
      <c r="F10997" s="97">
        <v>0</v>
      </c>
    </row>
    <row r="10998" spans="1:6">
      <c r="A10998" s="96" t="s">
        <v>73</v>
      </c>
      <c r="B10998" s="86" t="s">
        <v>219</v>
      </c>
      <c r="C10998" s="86" t="s">
        <v>983</v>
      </c>
      <c r="D10998" s="86" t="s">
        <v>984</v>
      </c>
      <c r="F10998" s="97">
        <v>0</v>
      </c>
    </row>
    <row r="10999" spans="1:6">
      <c r="A10999" s="96" t="s">
        <v>73</v>
      </c>
      <c r="B10999" s="86" t="s">
        <v>219</v>
      </c>
      <c r="C10999" s="86" t="s">
        <v>985</v>
      </c>
      <c r="D10999" s="86" t="s">
        <v>986</v>
      </c>
      <c r="F10999" s="97">
        <v>0</v>
      </c>
    </row>
    <row r="11000" spans="1:6">
      <c r="A11000" s="96" t="s">
        <v>73</v>
      </c>
      <c r="B11000" s="86" t="s">
        <v>219</v>
      </c>
      <c r="C11000" s="86" t="s">
        <v>987</v>
      </c>
      <c r="D11000" s="86" t="s">
        <v>988</v>
      </c>
      <c r="F11000" s="98">
        <v>1</v>
      </c>
    </row>
    <row r="11001" spans="1:6">
      <c r="A11001" s="96" t="s">
        <v>73</v>
      </c>
      <c r="B11001" s="86" t="s">
        <v>219</v>
      </c>
      <c r="C11001" s="86" t="s">
        <v>989</v>
      </c>
      <c r="D11001" s="86" t="s">
        <v>990</v>
      </c>
      <c r="F11001" s="97">
        <v>0</v>
      </c>
    </row>
    <row r="11002" spans="1:6">
      <c r="A11002" s="96" t="s">
        <v>73</v>
      </c>
      <c r="B11002" s="86" t="s">
        <v>219</v>
      </c>
      <c r="C11002" s="86" t="s">
        <v>991</v>
      </c>
      <c r="D11002" s="86" t="s">
        <v>992</v>
      </c>
      <c r="F11002" s="97">
        <v>0</v>
      </c>
    </row>
    <row r="11003" spans="1:6">
      <c r="A11003" s="96" t="s">
        <v>73</v>
      </c>
      <c r="B11003" s="86" t="s">
        <v>219</v>
      </c>
      <c r="C11003" s="86" t="s">
        <v>993</v>
      </c>
      <c r="D11003" s="86" t="s">
        <v>2216</v>
      </c>
      <c r="F11003" s="97">
        <v>0</v>
      </c>
    </row>
    <row r="11004" spans="1:6">
      <c r="A11004" s="96" t="s">
        <v>73</v>
      </c>
      <c r="B11004" s="86" t="s">
        <v>219</v>
      </c>
      <c r="C11004" s="86" t="s">
        <v>995</v>
      </c>
      <c r="D11004" s="86" t="s">
        <v>996</v>
      </c>
      <c r="F11004" s="97">
        <v>0</v>
      </c>
    </row>
    <row r="11005" spans="1:6">
      <c r="A11005" s="96" t="s">
        <v>73</v>
      </c>
      <c r="B11005" s="86" t="s">
        <v>219</v>
      </c>
      <c r="C11005" s="86" t="s">
        <v>997</v>
      </c>
      <c r="D11005" s="86" t="s">
        <v>998</v>
      </c>
      <c r="F11005" s="97">
        <v>0</v>
      </c>
    </row>
    <row r="11006" spans="1:6">
      <c r="A11006" s="96" t="s">
        <v>73</v>
      </c>
      <c r="B11006" s="86" t="s">
        <v>219</v>
      </c>
      <c r="C11006" s="86" t="s">
        <v>1000</v>
      </c>
      <c r="D11006" s="86" t="s">
        <v>1001</v>
      </c>
      <c r="F11006" s="97">
        <v>0</v>
      </c>
    </row>
    <row r="11007" spans="1:6">
      <c r="A11007" s="96" t="s">
        <v>73</v>
      </c>
      <c r="B11007" s="86" t="s">
        <v>219</v>
      </c>
      <c r="C11007" s="86" t="s">
        <v>1002</v>
      </c>
      <c r="D11007" s="86" t="s">
        <v>1003</v>
      </c>
      <c r="F11007" s="97">
        <v>0</v>
      </c>
    </row>
    <row r="11008" spans="1:6">
      <c r="A11008" s="96" t="s">
        <v>73</v>
      </c>
      <c r="B11008" s="86" t="s">
        <v>219</v>
      </c>
      <c r="C11008" s="86" t="s">
        <v>1004</v>
      </c>
      <c r="D11008" s="86" t="s">
        <v>1005</v>
      </c>
      <c r="F11008" s="97">
        <v>0</v>
      </c>
    </row>
    <row r="11009" spans="1:6">
      <c r="A11009" s="96" t="s">
        <v>73</v>
      </c>
      <c r="B11009" s="86" t="s">
        <v>219</v>
      </c>
      <c r="C11009" s="86" t="s">
        <v>1006</v>
      </c>
      <c r="D11009" s="86" t="s">
        <v>1007</v>
      </c>
      <c r="F11009" s="97">
        <v>0</v>
      </c>
    </row>
    <row r="11010" spans="1:6">
      <c r="A11010" s="96" t="s">
        <v>73</v>
      </c>
      <c r="B11010" s="86" t="s">
        <v>219</v>
      </c>
      <c r="C11010" s="86" t="s">
        <v>1008</v>
      </c>
      <c r="D11010" s="86" t="s">
        <v>1009</v>
      </c>
      <c r="F11010" s="97">
        <v>0</v>
      </c>
    </row>
    <row r="11011" spans="1:6">
      <c r="A11011" s="96" t="s">
        <v>73</v>
      </c>
      <c r="B11011" s="86" t="s">
        <v>219</v>
      </c>
      <c r="C11011" s="86" t="s">
        <v>1010</v>
      </c>
      <c r="D11011" s="86" t="s">
        <v>1011</v>
      </c>
      <c r="F11011" s="97">
        <v>0</v>
      </c>
    </row>
    <row r="11012" spans="1:6">
      <c r="A11012" s="96" t="s">
        <v>73</v>
      </c>
      <c r="B11012" s="86" t="s">
        <v>219</v>
      </c>
      <c r="C11012" s="86" t="s">
        <v>1012</v>
      </c>
      <c r="D11012" s="86" t="s">
        <v>1013</v>
      </c>
      <c r="F11012" s="97">
        <v>0</v>
      </c>
    </row>
    <row r="11013" spans="1:6">
      <c r="A11013" s="96" t="s">
        <v>73</v>
      </c>
      <c r="B11013" s="86" t="s">
        <v>219</v>
      </c>
      <c r="C11013" s="86" t="s">
        <v>1014</v>
      </c>
      <c r="D11013" s="86" t="s">
        <v>1015</v>
      </c>
      <c r="F11013" s="97">
        <v>0</v>
      </c>
    </row>
    <row r="11014" spans="1:6">
      <c r="A11014" s="96" t="s">
        <v>73</v>
      </c>
      <c r="B11014" s="86" t="s">
        <v>219</v>
      </c>
      <c r="C11014" s="86" t="s">
        <v>1016</v>
      </c>
      <c r="D11014" s="86" t="s">
        <v>1017</v>
      </c>
      <c r="F11014" s="97">
        <v>0</v>
      </c>
    </row>
    <row r="11015" spans="1:6">
      <c r="A11015" s="96" t="s">
        <v>73</v>
      </c>
      <c r="B11015" s="86" t="s">
        <v>219</v>
      </c>
      <c r="C11015" s="86" t="s">
        <v>1018</v>
      </c>
      <c r="D11015" s="86" t="s">
        <v>1019</v>
      </c>
      <c r="F11015" s="97">
        <v>0</v>
      </c>
    </row>
    <row r="11016" spans="1:6">
      <c r="A11016" s="96" t="s">
        <v>73</v>
      </c>
      <c r="B11016" s="86" t="s">
        <v>219</v>
      </c>
      <c r="C11016" s="86" t="s">
        <v>1020</v>
      </c>
      <c r="D11016" s="86" t="s">
        <v>1021</v>
      </c>
      <c r="F11016" s="97">
        <v>0</v>
      </c>
    </row>
    <row r="11017" spans="1:6">
      <c r="A11017" s="96" t="s">
        <v>73</v>
      </c>
      <c r="B11017" s="86" t="s">
        <v>219</v>
      </c>
      <c r="C11017" s="86" t="s">
        <v>1022</v>
      </c>
      <c r="D11017" s="86" t="s">
        <v>1023</v>
      </c>
      <c r="F11017" s="97">
        <v>0</v>
      </c>
    </row>
    <row r="11018" spans="1:6">
      <c r="A11018" s="96" t="s">
        <v>73</v>
      </c>
      <c r="B11018" s="86" t="s">
        <v>219</v>
      </c>
      <c r="C11018" s="86" t="s">
        <v>1024</v>
      </c>
      <c r="D11018" s="86" t="s">
        <v>1025</v>
      </c>
      <c r="F11018" s="97">
        <v>0</v>
      </c>
    </row>
    <row r="11019" spans="1:6">
      <c r="A11019" s="96" t="s">
        <v>73</v>
      </c>
      <c r="B11019" s="86" t="s">
        <v>219</v>
      </c>
      <c r="C11019" s="86" t="s">
        <v>1026</v>
      </c>
      <c r="D11019" s="86" t="s">
        <v>1027</v>
      </c>
      <c r="F11019" s="97">
        <v>0</v>
      </c>
    </row>
    <row r="11020" spans="1:6">
      <c r="A11020" s="96" t="s">
        <v>73</v>
      </c>
      <c r="B11020" s="86" t="s">
        <v>219</v>
      </c>
      <c r="C11020" s="86" t="s">
        <v>1028</v>
      </c>
      <c r="D11020" s="86" t="s">
        <v>1029</v>
      </c>
      <c r="F11020" s="97">
        <v>0</v>
      </c>
    </row>
    <row r="11021" spans="1:6">
      <c r="A11021" s="96" t="s">
        <v>73</v>
      </c>
      <c r="B11021" s="86" t="s">
        <v>219</v>
      </c>
      <c r="C11021" s="86" t="s">
        <v>1030</v>
      </c>
      <c r="D11021" s="86" t="s">
        <v>1031</v>
      </c>
      <c r="F11021" s="97">
        <v>0</v>
      </c>
    </row>
    <row r="11022" spans="1:6">
      <c r="A11022" s="96" t="s">
        <v>73</v>
      </c>
      <c r="B11022" s="86" t="s">
        <v>219</v>
      </c>
      <c r="C11022" s="86" t="s">
        <v>1032</v>
      </c>
      <c r="D11022" s="86" t="s">
        <v>1033</v>
      </c>
      <c r="F11022" s="97">
        <v>0</v>
      </c>
    </row>
    <row r="11023" spans="1:6">
      <c r="A11023" s="96" t="s">
        <v>73</v>
      </c>
      <c r="B11023" s="86" t="s">
        <v>219</v>
      </c>
      <c r="C11023" s="86" t="s">
        <v>1034</v>
      </c>
      <c r="D11023" s="86" t="s">
        <v>1035</v>
      </c>
      <c r="F11023" s="97">
        <v>0</v>
      </c>
    </row>
    <row r="11024" spans="1:6">
      <c r="A11024" s="96" t="s">
        <v>73</v>
      </c>
      <c r="B11024" s="86" t="s">
        <v>219</v>
      </c>
      <c r="C11024" s="86" t="s">
        <v>1036</v>
      </c>
      <c r="D11024" s="86" t="s">
        <v>1037</v>
      </c>
      <c r="F11024" s="97">
        <v>0</v>
      </c>
    </row>
    <row r="11025" spans="1:6">
      <c r="A11025" s="96" t="s">
        <v>73</v>
      </c>
      <c r="B11025" s="86" t="s">
        <v>219</v>
      </c>
      <c r="C11025" s="86" t="s">
        <v>1038</v>
      </c>
      <c r="D11025" s="86" t="s">
        <v>1039</v>
      </c>
      <c r="F11025" s="97">
        <v>0</v>
      </c>
    </row>
    <row r="11026" spans="1:6">
      <c r="A11026" s="96" t="s">
        <v>73</v>
      </c>
      <c r="B11026" s="86" t="s">
        <v>219</v>
      </c>
      <c r="C11026" s="86" t="s">
        <v>1040</v>
      </c>
      <c r="D11026" s="86" t="s">
        <v>1041</v>
      </c>
      <c r="F11026" s="97">
        <v>0</v>
      </c>
    </row>
    <row r="11027" spans="1:6">
      <c r="A11027" s="96" t="s">
        <v>73</v>
      </c>
      <c r="B11027" s="86" t="s">
        <v>219</v>
      </c>
      <c r="C11027" s="86" t="s">
        <v>1042</v>
      </c>
      <c r="D11027" s="86" t="s">
        <v>1043</v>
      </c>
      <c r="F11027" s="97">
        <v>0</v>
      </c>
    </row>
    <row r="11028" spans="1:6">
      <c r="A11028" s="96" t="s">
        <v>73</v>
      </c>
      <c r="B11028" s="86" t="s">
        <v>219</v>
      </c>
      <c r="C11028" s="86" t="s">
        <v>1044</v>
      </c>
      <c r="D11028" s="86" t="s">
        <v>1045</v>
      </c>
      <c r="F11028" s="97">
        <v>0</v>
      </c>
    </row>
    <row r="11029" spans="1:6">
      <c r="A11029" s="96" t="s">
        <v>73</v>
      </c>
      <c r="B11029" s="86" t="s">
        <v>219</v>
      </c>
      <c r="C11029" s="86" t="s">
        <v>1046</v>
      </c>
      <c r="D11029" s="86" t="s">
        <v>1047</v>
      </c>
      <c r="F11029" s="97">
        <v>0</v>
      </c>
    </row>
    <row r="11030" spans="1:6">
      <c r="A11030" s="96" t="s">
        <v>73</v>
      </c>
      <c r="B11030" s="86" t="s">
        <v>219</v>
      </c>
      <c r="C11030" s="86" t="s">
        <v>1048</v>
      </c>
      <c r="D11030" s="86" t="s">
        <v>1049</v>
      </c>
      <c r="F11030" s="97">
        <v>0</v>
      </c>
    </row>
    <row r="11031" spans="1:6">
      <c r="A11031" s="96" t="s">
        <v>73</v>
      </c>
      <c r="B11031" s="86" t="s">
        <v>219</v>
      </c>
      <c r="C11031" s="86" t="s">
        <v>1050</v>
      </c>
      <c r="D11031" s="86" t="s">
        <v>1051</v>
      </c>
      <c r="F11031" s="97">
        <v>0</v>
      </c>
    </row>
    <row r="11032" spans="1:6">
      <c r="A11032" s="96" t="s">
        <v>73</v>
      </c>
      <c r="B11032" s="86" t="s">
        <v>219</v>
      </c>
      <c r="C11032" s="86" t="s">
        <v>1052</v>
      </c>
      <c r="D11032" s="86" t="s">
        <v>1053</v>
      </c>
      <c r="F11032" s="97">
        <v>0</v>
      </c>
    </row>
    <row r="11033" spans="1:6">
      <c r="A11033" s="96" t="s">
        <v>73</v>
      </c>
      <c r="B11033" s="86" t="s">
        <v>219</v>
      </c>
      <c r="C11033" s="86" t="s">
        <v>1054</v>
      </c>
      <c r="D11033" s="86" t="s">
        <v>1055</v>
      </c>
      <c r="F11033" s="97">
        <v>0</v>
      </c>
    </row>
    <row r="11034" spans="1:6">
      <c r="A11034" s="96" t="s">
        <v>73</v>
      </c>
      <c r="B11034" s="86" t="s">
        <v>219</v>
      </c>
      <c r="C11034" s="86" t="s">
        <v>1056</v>
      </c>
      <c r="D11034" s="86" t="s">
        <v>1057</v>
      </c>
      <c r="F11034" s="97">
        <v>0</v>
      </c>
    </row>
    <row r="11035" spans="1:6">
      <c r="A11035" s="96" t="s">
        <v>73</v>
      </c>
      <c r="B11035" s="86" t="s">
        <v>219</v>
      </c>
      <c r="C11035" s="86" t="s">
        <v>1058</v>
      </c>
      <c r="D11035" s="86" t="s">
        <v>1059</v>
      </c>
      <c r="F11035" s="97">
        <v>0</v>
      </c>
    </row>
    <row r="11036" spans="1:6">
      <c r="A11036" s="96" t="s">
        <v>73</v>
      </c>
      <c r="B11036" s="86" t="s">
        <v>219</v>
      </c>
      <c r="C11036" s="86" t="s">
        <v>1060</v>
      </c>
      <c r="D11036" s="86" t="s">
        <v>1061</v>
      </c>
      <c r="F11036" s="97">
        <v>0</v>
      </c>
    </row>
    <row r="11037" spans="1:6">
      <c r="A11037" s="96" t="s">
        <v>73</v>
      </c>
      <c r="B11037" s="86" t="s">
        <v>219</v>
      </c>
      <c r="C11037" s="86" t="s">
        <v>1062</v>
      </c>
      <c r="D11037" s="86" t="s">
        <v>1063</v>
      </c>
      <c r="F11037" s="97">
        <v>0</v>
      </c>
    </row>
    <row r="11038" spans="1:6">
      <c r="A11038" s="96" t="s">
        <v>73</v>
      </c>
      <c r="B11038" s="86" t="s">
        <v>219</v>
      </c>
      <c r="C11038" s="86" t="s">
        <v>1064</v>
      </c>
      <c r="D11038" s="86" t="s">
        <v>1065</v>
      </c>
      <c r="F11038" s="97">
        <v>0</v>
      </c>
    </row>
    <row r="11039" spans="1:6">
      <c r="A11039" s="96" t="s">
        <v>73</v>
      </c>
      <c r="B11039" s="86" t="s">
        <v>219</v>
      </c>
      <c r="C11039" s="86" t="s">
        <v>1066</v>
      </c>
      <c r="D11039" s="86" t="s">
        <v>1067</v>
      </c>
      <c r="F11039" s="97">
        <v>0</v>
      </c>
    </row>
    <row r="11040" spans="1:6">
      <c r="A11040" s="96" t="s">
        <v>73</v>
      </c>
      <c r="B11040" s="86" t="s">
        <v>219</v>
      </c>
      <c r="C11040" s="86" t="s">
        <v>1068</v>
      </c>
      <c r="D11040" s="86" t="s">
        <v>1069</v>
      </c>
      <c r="F11040" s="97">
        <v>0</v>
      </c>
    </row>
    <row r="11041" spans="1:6">
      <c r="A11041" s="96" t="s">
        <v>73</v>
      </c>
      <c r="B11041" s="86" t="s">
        <v>219</v>
      </c>
      <c r="C11041" s="86" t="s">
        <v>1070</v>
      </c>
      <c r="D11041" s="86" t="s">
        <v>1071</v>
      </c>
      <c r="F11041" s="97">
        <v>0</v>
      </c>
    </row>
    <row r="11042" spans="1:6">
      <c r="A11042" s="96" t="s">
        <v>73</v>
      </c>
      <c r="B11042" s="86" t="s">
        <v>219</v>
      </c>
      <c r="C11042" s="86" t="s">
        <v>1072</v>
      </c>
      <c r="D11042" s="86" t="s">
        <v>1073</v>
      </c>
      <c r="F11042" s="97">
        <v>0</v>
      </c>
    </row>
    <row r="11043" spans="1:6">
      <c r="A11043" s="96" t="s">
        <v>73</v>
      </c>
      <c r="B11043" s="86" t="s">
        <v>219</v>
      </c>
      <c r="C11043" s="86" t="s">
        <v>1074</v>
      </c>
      <c r="D11043" s="86" t="s">
        <v>1075</v>
      </c>
      <c r="F11043" s="97">
        <v>0</v>
      </c>
    </row>
    <row r="11044" spans="1:6">
      <c r="A11044" s="96" t="s">
        <v>73</v>
      </c>
      <c r="B11044" s="86" t="s">
        <v>219</v>
      </c>
      <c r="C11044" s="86" t="s">
        <v>1076</v>
      </c>
      <c r="D11044" s="86" t="s">
        <v>1077</v>
      </c>
      <c r="F11044" s="97">
        <v>0</v>
      </c>
    </row>
    <row r="11045" spans="1:6">
      <c r="A11045" s="96" t="s">
        <v>73</v>
      </c>
      <c r="B11045" s="86" t="s">
        <v>219</v>
      </c>
      <c r="C11045" s="86" t="s">
        <v>1078</v>
      </c>
      <c r="D11045" s="86" t="s">
        <v>2217</v>
      </c>
      <c r="F11045" s="97">
        <v>0</v>
      </c>
    </row>
    <row r="11046" spans="1:6">
      <c r="A11046" s="96" t="s">
        <v>73</v>
      </c>
      <c r="B11046" s="86" t="s">
        <v>219</v>
      </c>
      <c r="C11046" s="86" t="s">
        <v>1080</v>
      </c>
      <c r="D11046" s="86" t="s">
        <v>1081</v>
      </c>
      <c r="F11046" s="97">
        <v>0</v>
      </c>
    </row>
    <row r="11047" spans="1:6">
      <c r="A11047" s="96" t="s">
        <v>73</v>
      </c>
      <c r="B11047" s="86" t="s">
        <v>219</v>
      </c>
      <c r="C11047" s="86" t="s">
        <v>1082</v>
      </c>
      <c r="D11047" s="86" t="s">
        <v>1083</v>
      </c>
      <c r="F11047" s="97">
        <v>0</v>
      </c>
    </row>
    <row r="11048" spans="1:6">
      <c r="A11048" s="96" t="s">
        <v>73</v>
      </c>
      <c r="B11048" s="86" t="s">
        <v>219</v>
      </c>
      <c r="C11048" s="86" t="s">
        <v>1084</v>
      </c>
      <c r="D11048" s="86" t="s">
        <v>1085</v>
      </c>
      <c r="F11048" s="97">
        <v>0</v>
      </c>
    </row>
    <row r="11049" spans="1:6">
      <c r="A11049" s="96" t="s">
        <v>73</v>
      </c>
      <c r="B11049" s="86" t="s">
        <v>219</v>
      </c>
      <c r="C11049" s="86" t="s">
        <v>1086</v>
      </c>
      <c r="D11049" s="86" t="s">
        <v>1087</v>
      </c>
      <c r="F11049" s="97">
        <v>0</v>
      </c>
    </row>
    <row r="11050" spans="1:6">
      <c r="A11050" s="96" t="s">
        <v>73</v>
      </c>
      <c r="B11050" s="86" t="s">
        <v>219</v>
      </c>
      <c r="C11050" s="86" t="s">
        <v>1088</v>
      </c>
      <c r="D11050" s="86" t="s">
        <v>1089</v>
      </c>
      <c r="F11050" s="97">
        <v>0</v>
      </c>
    </row>
    <row r="11051" spans="1:6">
      <c r="A11051" s="96" t="s">
        <v>73</v>
      </c>
      <c r="B11051" s="86" t="s">
        <v>219</v>
      </c>
      <c r="C11051" s="86" t="s">
        <v>1090</v>
      </c>
      <c r="D11051" s="86" t="s">
        <v>1091</v>
      </c>
      <c r="F11051" s="97">
        <v>0</v>
      </c>
    </row>
    <row r="11052" spans="1:6">
      <c r="A11052" s="96" t="s">
        <v>73</v>
      </c>
      <c r="B11052" s="86" t="s">
        <v>219</v>
      </c>
      <c r="C11052" s="86" t="s">
        <v>1092</v>
      </c>
      <c r="D11052" s="86" t="s">
        <v>1093</v>
      </c>
      <c r="F11052" s="97">
        <v>0</v>
      </c>
    </row>
    <row r="11053" spans="1:6">
      <c r="A11053" s="96" t="s">
        <v>73</v>
      </c>
      <c r="B11053" s="86" t="s">
        <v>219</v>
      </c>
      <c r="C11053" s="86" t="s">
        <v>1094</v>
      </c>
      <c r="D11053" s="86" t="s">
        <v>1095</v>
      </c>
      <c r="F11053" s="97">
        <v>0</v>
      </c>
    </row>
    <row r="11054" spans="1:6">
      <c r="A11054" s="96" t="s">
        <v>73</v>
      </c>
      <c r="B11054" s="86" t="s">
        <v>219</v>
      </c>
      <c r="C11054" s="86" t="s">
        <v>1096</v>
      </c>
      <c r="D11054" s="86" t="s">
        <v>1097</v>
      </c>
      <c r="F11054" s="97">
        <v>0</v>
      </c>
    </row>
    <row r="11055" spans="1:6">
      <c r="A11055" s="96" t="s">
        <v>73</v>
      </c>
      <c r="B11055" s="86" t="s">
        <v>219</v>
      </c>
      <c r="C11055" s="86" t="s">
        <v>1098</v>
      </c>
      <c r="D11055" s="86" t="s">
        <v>1099</v>
      </c>
      <c r="F11055" s="97">
        <v>0</v>
      </c>
    </row>
    <row r="11056" spans="1:6">
      <c r="A11056" s="96" t="s">
        <v>73</v>
      </c>
      <c r="B11056" s="86" t="s">
        <v>219</v>
      </c>
      <c r="C11056" s="86" t="s">
        <v>1100</v>
      </c>
      <c r="D11056" s="86" t="s">
        <v>1101</v>
      </c>
      <c r="F11056" s="97">
        <v>0</v>
      </c>
    </row>
    <row r="11057" spans="1:6">
      <c r="A11057" s="96" t="s">
        <v>73</v>
      </c>
      <c r="B11057" s="86" t="s">
        <v>219</v>
      </c>
      <c r="C11057" s="86" t="s">
        <v>1102</v>
      </c>
      <c r="D11057" s="86" t="s">
        <v>1103</v>
      </c>
      <c r="F11057" s="97">
        <v>0</v>
      </c>
    </row>
    <row r="11058" spans="1:6">
      <c r="A11058" s="96" t="s">
        <v>73</v>
      </c>
      <c r="B11058" s="86" t="s">
        <v>219</v>
      </c>
      <c r="C11058" s="86" t="s">
        <v>1104</v>
      </c>
      <c r="D11058" s="86" t="s">
        <v>1105</v>
      </c>
      <c r="F11058" s="97">
        <v>0</v>
      </c>
    </row>
    <row r="11059" spans="1:6">
      <c r="A11059" s="96" t="s">
        <v>73</v>
      </c>
      <c r="B11059" s="86" t="s">
        <v>219</v>
      </c>
      <c r="C11059" s="86" t="s">
        <v>1106</v>
      </c>
      <c r="D11059" s="86" t="s">
        <v>1107</v>
      </c>
      <c r="F11059" s="97">
        <v>0</v>
      </c>
    </row>
    <row r="11060" spans="1:6">
      <c r="A11060" s="96" t="s">
        <v>73</v>
      </c>
      <c r="B11060" s="86" t="s">
        <v>219</v>
      </c>
      <c r="C11060" s="86" t="s">
        <v>1108</v>
      </c>
      <c r="D11060" s="86" t="s">
        <v>1109</v>
      </c>
      <c r="F11060" s="97">
        <v>0</v>
      </c>
    </row>
    <row r="11061" spans="1:6">
      <c r="A11061" s="96" t="s">
        <v>73</v>
      </c>
      <c r="B11061" s="86" t="s">
        <v>219</v>
      </c>
      <c r="C11061" s="86" t="s">
        <v>1110</v>
      </c>
      <c r="D11061" s="86" t="s">
        <v>1111</v>
      </c>
      <c r="F11061" s="97">
        <v>0</v>
      </c>
    </row>
    <row r="11062" spans="1:6">
      <c r="A11062" s="96" t="s">
        <v>73</v>
      </c>
      <c r="B11062" s="86" t="s">
        <v>219</v>
      </c>
      <c r="C11062" s="86" t="s">
        <v>1112</v>
      </c>
      <c r="D11062" s="86" t="s">
        <v>1113</v>
      </c>
      <c r="F11062" s="97">
        <v>0</v>
      </c>
    </row>
    <row r="11063" spans="1:6">
      <c r="A11063" s="96" t="s">
        <v>73</v>
      </c>
      <c r="B11063" s="86" t="s">
        <v>219</v>
      </c>
      <c r="C11063" s="86" t="s">
        <v>1114</v>
      </c>
      <c r="D11063" s="86" t="s">
        <v>1115</v>
      </c>
      <c r="F11063" s="97">
        <v>0</v>
      </c>
    </row>
    <row r="11064" spans="1:6">
      <c r="A11064" s="96" t="s">
        <v>73</v>
      </c>
      <c r="B11064" s="86" t="s">
        <v>219</v>
      </c>
      <c r="C11064" s="86" t="s">
        <v>1116</v>
      </c>
      <c r="D11064" s="86" t="s">
        <v>1117</v>
      </c>
      <c r="F11064" s="98">
        <v>1</v>
      </c>
    </row>
    <row r="11065" spans="1:6">
      <c r="A11065" s="96" t="s">
        <v>73</v>
      </c>
      <c r="B11065" s="86" t="s">
        <v>219</v>
      </c>
      <c r="C11065" s="86" t="s">
        <v>1118</v>
      </c>
      <c r="D11065" s="86" t="s">
        <v>1119</v>
      </c>
      <c r="F11065" s="97">
        <v>0</v>
      </c>
    </row>
    <row r="11066" spans="1:6">
      <c r="A11066" s="96" t="s">
        <v>73</v>
      </c>
      <c r="B11066" s="86" t="s">
        <v>219</v>
      </c>
      <c r="C11066" s="86" t="s">
        <v>1120</v>
      </c>
      <c r="D11066" s="86" t="s">
        <v>1121</v>
      </c>
      <c r="F11066" s="97">
        <v>0</v>
      </c>
    </row>
    <row r="11067" spans="1:6">
      <c r="A11067" s="96" t="s">
        <v>73</v>
      </c>
      <c r="B11067" s="86" t="s">
        <v>219</v>
      </c>
      <c r="C11067" s="86" t="s">
        <v>1122</v>
      </c>
      <c r="D11067" s="86" t="s">
        <v>1123</v>
      </c>
      <c r="F11067" s="97">
        <v>0</v>
      </c>
    </row>
    <row r="11068" spans="1:6">
      <c r="A11068" s="96" t="s">
        <v>73</v>
      </c>
      <c r="B11068" s="86" t="s">
        <v>219</v>
      </c>
      <c r="C11068" s="86" t="s">
        <v>1124</v>
      </c>
      <c r="D11068" s="86" t="s">
        <v>1125</v>
      </c>
      <c r="F11068" s="97">
        <v>0</v>
      </c>
    </row>
    <row r="11069" spans="1:6">
      <c r="A11069" s="96" t="s">
        <v>73</v>
      </c>
      <c r="B11069" s="86" t="s">
        <v>219</v>
      </c>
      <c r="C11069" s="86" t="s">
        <v>1126</v>
      </c>
      <c r="D11069" s="86" t="s">
        <v>1127</v>
      </c>
      <c r="F11069" s="97">
        <v>0</v>
      </c>
    </row>
    <row r="11070" spans="1:6">
      <c r="A11070" s="96" t="s">
        <v>73</v>
      </c>
      <c r="B11070" s="86" t="s">
        <v>219</v>
      </c>
      <c r="C11070" s="86" t="s">
        <v>1128</v>
      </c>
      <c r="D11070" s="86" t="s">
        <v>1129</v>
      </c>
      <c r="F11070" s="97">
        <v>0</v>
      </c>
    </row>
    <row r="11071" spans="1:6">
      <c r="A11071" s="96" t="s">
        <v>73</v>
      </c>
      <c r="B11071" s="86" t="s">
        <v>219</v>
      </c>
      <c r="C11071" s="86" t="s">
        <v>1130</v>
      </c>
      <c r="D11071" s="86" t="s">
        <v>1131</v>
      </c>
      <c r="F11071" s="97">
        <v>0</v>
      </c>
    </row>
    <row r="11072" spans="1:6">
      <c r="A11072" s="96" t="s">
        <v>73</v>
      </c>
      <c r="B11072" s="86" t="s">
        <v>219</v>
      </c>
      <c r="C11072" s="86" t="s">
        <v>1132</v>
      </c>
      <c r="D11072" s="86" t="s">
        <v>1133</v>
      </c>
      <c r="F11072" s="97">
        <v>0</v>
      </c>
    </row>
    <row r="11073" spans="1:6">
      <c r="A11073" s="96" t="s">
        <v>73</v>
      </c>
      <c r="B11073" s="86" t="s">
        <v>219</v>
      </c>
      <c r="C11073" s="86" t="s">
        <v>1134</v>
      </c>
      <c r="D11073" s="86" t="s">
        <v>1135</v>
      </c>
      <c r="F11073" s="97">
        <v>0</v>
      </c>
    </row>
    <row r="11074" spans="1:6">
      <c r="A11074" s="96" t="s">
        <v>73</v>
      </c>
      <c r="B11074" s="86" t="s">
        <v>219</v>
      </c>
      <c r="C11074" s="86" t="s">
        <v>1136</v>
      </c>
      <c r="D11074" s="86" t="s">
        <v>1137</v>
      </c>
      <c r="F11074" s="97">
        <v>0</v>
      </c>
    </row>
    <row r="11075" spans="1:6">
      <c r="A11075" s="96" t="s">
        <v>73</v>
      </c>
      <c r="B11075" s="86" t="s">
        <v>219</v>
      </c>
      <c r="C11075" s="86" t="s">
        <v>1138</v>
      </c>
      <c r="D11075" s="86" t="s">
        <v>1139</v>
      </c>
      <c r="F11075" s="97">
        <v>0</v>
      </c>
    </row>
    <row r="11076" spans="1:6">
      <c r="A11076" s="96" t="s">
        <v>73</v>
      </c>
      <c r="B11076" s="86" t="s">
        <v>219</v>
      </c>
      <c r="C11076" s="86" t="s">
        <v>1140</v>
      </c>
      <c r="D11076" s="86" t="s">
        <v>1141</v>
      </c>
      <c r="F11076" s="97">
        <v>0</v>
      </c>
    </row>
    <row r="11077" spans="1:6">
      <c r="A11077" s="96" t="s">
        <v>73</v>
      </c>
      <c r="B11077" s="86" t="s">
        <v>219</v>
      </c>
      <c r="C11077" s="86" t="s">
        <v>1142</v>
      </c>
      <c r="D11077" s="86" t="s">
        <v>1143</v>
      </c>
      <c r="F11077" s="97">
        <v>0</v>
      </c>
    </row>
    <row r="11078" spans="1:6">
      <c r="A11078" s="96" t="s">
        <v>73</v>
      </c>
      <c r="B11078" s="86" t="s">
        <v>219</v>
      </c>
      <c r="C11078" s="86" t="s">
        <v>1144</v>
      </c>
      <c r="D11078" s="86" t="s">
        <v>1145</v>
      </c>
      <c r="F11078" s="97">
        <v>0</v>
      </c>
    </row>
    <row r="11079" spans="1:6">
      <c r="A11079" s="96" t="s">
        <v>73</v>
      </c>
      <c r="B11079" s="86" t="s">
        <v>219</v>
      </c>
      <c r="C11079" s="86" t="s">
        <v>1146</v>
      </c>
      <c r="D11079" s="86" t="s">
        <v>1147</v>
      </c>
      <c r="F11079" s="97">
        <v>0</v>
      </c>
    </row>
    <row r="11080" spans="1:6">
      <c r="A11080" s="96" t="s">
        <v>73</v>
      </c>
      <c r="B11080" s="86" t="s">
        <v>219</v>
      </c>
      <c r="C11080" s="86" t="s">
        <v>1148</v>
      </c>
      <c r="D11080" s="86" t="s">
        <v>1149</v>
      </c>
      <c r="F11080" s="97">
        <v>0</v>
      </c>
    </row>
    <row r="11081" spans="1:6">
      <c r="A11081" s="96" t="s">
        <v>73</v>
      </c>
      <c r="B11081" s="86" t="s">
        <v>219</v>
      </c>
      <c r="C11081" s="86" t="s">
        <v>1150</v>
      </c>
      <c r="D11081" s="86" t="s">
        <v>1151</v>
      </c>
      <c r="F11081" s="97">
        <v>0</v>
      </c>
    </row>
    <row r="11082" spans="1:6">
      <c r="A11082" s="96" t="s">
        <v>73</v>
      </c>
      <c r="B11082" s="86" t="s">
        <v>219</v>
      </c>
      <c r="C11082" s="86" t="s">
        <v>1152</v>
      </c>
      <c r="D11082" s="86" t="s">
        <v>1153</v>
      </c>
      <c r="F11082" s="97">
        <v>0</v>
      </c>
    </row>
    <row r="11083" spans="1:6">
      <c r="A11083" s="96" t="s">
        <v>73</v>
      </c>
      <c r="B11083" s="86" t="s">
        <v>219</v>
      </c>
      <c r="C11083" s="86" t="s">
        <v>1154</v>
      </c>
      <c r="D11083" s="86" t="s">
        <v>1155</v>
      </c>
      <c r="F11083" s="97">
        <v>0</v>
      </c>
    </row>
    <row r="11084" spans="1:6">
      <c r="A11084" s="96" t="s">
        <v>73</v>
      </c>
      <c r="B11084" s="86" t="s">
        <v>219</v>
      </c>
      <c r="C11084" s="86" t="s">
        <v>1156</v>
      </c>
      <c r="D11084" s="86" t="s">
        <v>1157</v>
      </c>
      <c r="F11084" s="97">
        <v>0</v>
      </c>
    </row>
    <row r="11085" spans="1:6">
      <c r="A11085" s="96" t="s">
        <v>73</v>
      </c>
      <c r="B11085" s="86" t="s">
        <v>219</v>
      </c>
      <c r="C11085" s="86" t="s">
        <v>1158</v>
      </c>
      <c r="D11085" s="86" t="s">
        <v>1159</v>
      </c>
      <c r="F11085" s="97">
        <v>0</v>
      </c>
    </row>
    <row r="11086" spans="1:6">
      <c r="A11086" s="96" t="s">
        <v>73</v>
      </c>
      <c r="B11086" s="86" t="s">
        <v>219</v>
      </c>
      <c r="C11086" s="86" t="s">
        <v>1160</v>
      </c>
      <c r="D11086" s="86" t="s">
        <v>1161</v>
      </c>
      <c r="F11086" s="98">
        <v>1</v>
      </c>
    </row>
    <row r="11087" spans="1:6">
      <c r="A11087" s="96" t="s">
        <v>73</v>
      </c>
      <c r="B11087" s="86" t="s">
        <v>219</v>
      </c>
      <c r="C11087" s="86" t="s">
        <v>1162</v>
      </c>
      <c r="D11087" s="86" t="s">
        <v>1163</v>
      </c>
      <c r="F11087" s="97">
        <v>0</v>
      </c>
    </row>
    <row r="11088" spans="1:6">
      <c r="A11088" s="96" t="s">
        <v>73</v>
      </c>
      <c r="B11088" s="86" t="s">
        <v>219</v>
      </c>
      <c r="C11088" s="86" t="s">
        <v>1164</v>
      </c>
      <c r="D11088" s="86" t="s">
        <v>1165</v>
      </c>
      <c r="F11088" s="97">
        <v>0</v>
      </c>
    </row>
    <row r="11089" spans="1:6">
      <c r="A11089" s="96" t="s">
        <v>73</v>
      </c>
      <c r="B11089" s="86" t="s">
        <v>219</v>
      </c>
      <c r="C11089" s="86" t="s">
        <v>1166</v>
      </c>
      <c r="D11089" s="86" t="s">
        <v>1167</v>
      </c>
      <c r="F11089" s="97">
        <v>0</v>
      </c>
    </row>
    <row r="11090" spans="1:6">
      <c r="A11090" s="96" t="s">
        <v>73</v>
      </c>
      <c r="B11090" s="86" t="s">
        <v>219</v>
      </c>
      <c r="C11090" s="86" t="s">
        <v>1168</v>
      </c>
      <c r="D11090" s="86" t="s">
        <v>2218</v>
      </c>
      <c r="F11090" s="97">
        <v>0</v>
      </c>
    </row>
    <row r="11091" spans="1:6">
      <c r="A11091" s="96" t="s">
        <v>73</v>
      </c>
      <c r="B11091" s="86" t="s">
        <v>219</v>
      </c>
      <c r="C11091" s="86" t="s">
        <v>1170</v>
      </c>
      <c r="D11091" s="86" t="s">
        <v>1171</v>
      </c>
      <c r="F11091" s="97">
        <v>0</v>
      </c>
    </row>
    <row r="11092" spans="1:6">
      <c r="A11092" s="96" t="s">
        <v>73</v>
      </c>
      <c r="B11092" s="86" t="s">
        <v>219</v>
      </c>
      <c r="C11092" s="86" t="s">
        <v>1172</v>
      </c>
      <c r="D11092" s="86" t="s">
        <v>1173</v>
      </c>
      <c r="F11092" s="97">
        <v>0</v>
      </c>
    </row>
    <row r="11093" spans="1:6">
      <c r="A11093" s="96" t="s">
        <v>73</v>
      </c>
      <c r="B11093" s="86" t="s">
        <v>219</v>
      </c>
      <c r="C11093" s="86" t="s">
        <v>1174</v>
      </c>
      <c r="D11093" s="86" t="s">
        <v>1175</v>
      </c>
      <c r="F11093" s="97">
        <v>0</v>
      </c>
    </row>
    <row r="11094" spans="1:6">
      <c r="A11094" s="96" t="s">
        <v>73</v>
      </c>
      <c r="B11094" s="86" t="s">
        <v>219</v>
      </c>
      <c r="C11094" s="86" t="s">
        <v>1176</v>
      </c>
      <c r="D11094" s="86" t="s">
        <v>1177</v>
      </c>
      <c r="F11094" s="97">
        <v>0</v>
      </c>
    </row>
    <row r="11095" spans="1:6">
      <c r="A11095" s="96" t="s">
        <v>73</v>
      </c>
      <c r="B11095" s="86" t="s">
        <v>219</v>
      </c>
      <c r="C11095" s="86" t="s">
        <v>1178</v>
      </c>
      <c r="D11095" s="86" t="s">
        <v>1179</v>
      </c>
      <c r="F11095" s="97">
        <v>0</v>
      </c>
    </row>
    <row r="11096" spans="1:6">
      <c r="A11096" s="96" t="s">
        <v>73</v>
      </c>
      <c r="B11096" s="86" t="s">
        <v>219</v>
      </c>
      <c r="C11096" s="86" t="s">
        <v>1180</v>
      </c>
      <c r="D11096" s="86" t="s">
        <v>1181</v>
      </c>
      <c r="F11096" s="97">
        <v>0</v>
      </c>
    </row>
    <row r="11097" spans="1:6">
      <c r="A11097" s="96" t="s">
        <v>73</v>
      </c>
      <c r="B11097" s="86" t="s">
        <v>219</v>
      </c>
      <c r="C11097" s="86" t="s">
        <v>1182</v>
      </c>
      <c r="D11097" s="86" t="s">
        <v>1183</v>
      </c>
      <c r="F11097" s="97">
        <v>0</v>
      </c>
    </row>
    <row r="11098" spans="1:6">
      <c r="A11098" s="96" t="s">
        <v>73</v>
      </c>
      <c r="B11098" s="86" t="s">
        <v>219</v>
      </c>
      <c r="C11098" s="86" t="s">
        <v>1184</v>
      </c>
      <c r="D11098" s="86" t="s">
        <v>1185</v>
      </c>
      <c r="F11098" s="97">
        <v>0</v>
      </c>
    </row>
    <row r="11099" spans="1:6">
      <c r="A11099" s="96" t="s">
        <v>73</v>
      </c>
      <c r="B11099" s="86" t="s">
        <v>219</v>
      </c>
      <c r="C11099" s="86" t="s">
        <v>1186</v>
      </c>
      <c r="D11099" s="86" t="s">
        <v>1187</v>
      </c>
      <c r="F11099" s="97">
        <v>0</v>
      </c>
    </row>
    <row r="11100" spans="1:6">
      <c r="A11100" s="96" t="s">
        <v>73</v>
      </c>
      <c r="B11100" s="86" t="s">
        <v>219</v>
      </c>
      <c r="C11100" s="86" t="s">
        <v>1188</v>
      </c>
      <c r="D11100" s="86" t="s">
        <v>1189</v>
      </c>
      <c r="F11100" s="97">
        <v>0</v>
      </c>
    </row>
    <row r="11101" spans="1:6">
      <c r="A11101" s="96" t="s">
        <v>73</v>
      </c>
      <c r="B11101" s="86" t="s">
        <v>219</v>
      </c>
      <c r="C11101" s="86" t="s">
        <v>1190</v>
      </c>
      <c r="D11101" s="86" t="s">
        <v>1191</v>
      </c>
      <c r="F11101" s="97">
        <v>0</v>
      </c>
    </row>
    <row r="11102" spans="1:6">
      <c r="A11102" s="96" t="s">
        <v>73</v>
      </c>
      <c r="B11102" s="86" t="s">
        <v>219</v>
      </c>
      <c r="C11102" s="86" t="s">
        <v>1192</v>
      </c>
      <c r="D11102" s="86" t="s">
        <v>1193</v>
      </c>
      <c r="F11102" s="97">
        <v>0</v>
      </c>
    </row>
    <row r="11103" spans="1:6">
      <c r="A11103" s="96" t="s">
        <v>73</v>
      </c>
      <c r="B11103" s="86" t="s">
        <v>219</v>
      </c>
      <c r="C11103" s="86" t="s">
        <v>1194</v>
      </c>
      <c r="D11103" s="86" t="s">
        <v>1195</v>
      </c>
      <c r="F11103" s="97">
        <v>0</v>
      </c>
    </row>
    <row r="11104" spans="1:6">
      <c r="A11104" s="96" t="s">
        <v>73</v>
      </c>
      <c r="B11104" s="86" t="s">
        <v>219</v>
      </c>
      <c r="C11104" s="86" t="s">
        <v>1196</v>
      </c>
      <c r="D11104" s="86" t="s">
        <v>1197</v>
      </c>
      <c r="F11104" s="97">
        <v>0</v>
      </c>
    </row>
    <row r="11105" spans="1:6">
      <c r="A11105" s="96" t="s">
        <v>73</v>
      </c>
      <c r="B11105" s="86" t="s">
        <v>219</v>
      </c>
      <c r="C11105" s="86" t="s">
        <v>1198</v>
      </c>
      <c r="D11105" s="86" t="s">
        <v>1199</v>
      </c>
      <c r="F11105" s="97">
        <v>0</v>
      </c>
    </row>
    <row r="11106" spans="1:6">
      <c r="A11106" s="96" t="s">
        <v>73</v>
      </c>
      <c r="B11106" s="86" t="s">
        <v>219</v>
      </c>
      <c r="C11106" s="86" t="s">
        <v>1200</v>
      </c>
      <c r="D11106" s="86" t="s">
        <v>1201</v>
      </c>
      <c r="F11106" s="97">
        <v>0</v>
      </c>
    </row>
    <row r="11107" spans="1:6">
      <c r="A11107" s="96" t="s">
        <v>73</v>
      </c>
      <c r="B11107" s="86" t="s">
        <v>219</v>
      </c>
      <c r="C11107" s="86" t="s">
        <v>1202</v>
      </c>
      <c r="D11107" s="86" t="s">
        <v>1203</v>
      </c>
      <c r="F11107" s="97">
        <v>0</v>
      </c>
    </row>
    <row r="11108" spans="1:6">
      <c r="A11108" s="96" t="s">
        <v>73</v>
      </c>
      <c r="B11108" s="86" t="s">
        <v>219</v>
      </c>
      <c r="C11108" s="86" t="s">
        <v>1204</v>
      </c>
      <c r="D11108" s="86" t="s">
        <v>1205</v>
      </c>
      <c r="F11108" s="97">
        <v>0</v>
      </c>
    </row>
    <row r="11109" spans="1:6">
      <c r="A11109" s="96" t="s">
        <v>73</v>
      </c>
      <c r="B11109" s="86" t="s">
        <v>219</v>
      </c>
      <c r="C11109" s="86" t="s">
        <v>1206</v>
      </c>
      <c r="D11109" s="86" t="s">
        <v>1207</v>
      </c>
      <c r="F11109" s="97">
        <v>0</v>
      </c>
    </row>
    <row r="11110" spans="1:6">
      <c r="A11110" s="96" t="s">
        <v>73</v>
      </c>
      <c r="B11110" s="86" t="s">
        <v>219</v>
      </c>
      <c r="C11110" s="86" t="s">
        <v>1208</v>
      </c>
      <c r="D11110" s="86" t="s">
        <v>1209</v>
      </c>
      <c r="F11110" s="97">
        <v>0</v>
      </c>
    </row>
    <row r="11111" spans="1:6">
      <c r="A11111" s="96" t="s">
        <v>73</v>
      </c>
      <c r="B11111" s="86" t="s">
        <v>219</v>
      </c>
      <c r="C11111" s="86" t="s">
        <v>1210</v>
      </c>
      <c r="D11111" s="86" t="s">
        <v>1211</v>
      </c>
      <c r="F11111" s="97">
        <v>0</v>
      </c>
    </row>
    <row r="11112" spans="1:6">
      <c r="A11112" s="96" t="s">
        <v>73</v>
      </c>
      <c r="B11112" s="86" t="s">
        <v>219</v>
      </c>
      <c r="C11112" s="86" t="s">
        <v>1212</v>
      </c>
      <c r="D11112" s="86" t="s">
        <v>1213</v>
      </c>
      <c r="F11112" s="97">
        <v>0</v>
      </c>
    </row>
    <row r="11113" spans="1:6">
      <c r="A11113" s="96" t="s">
        <v>73</v>
      </c>
      <c r="B11113" s="86" t="s">
        <v>219</v>
      </c>
      <c r="C11113" s="86" t="s">
        <v>1214</v>
      </c>
      <c r="D11113" s="86" t="s">
        <v>1215</v>
      </c>
      <c r="F11113" s="97">
        <v>0</v>
      </c>
    </row>
    <row r="11114" spans="1:6">
      <c r="A11114" s="96" t="s">
        <v>73</v>
      </c>
      <c r="B11114" s="86" t="s">
        <v>219</v>
      </c>
      <c r="C11114" s="86" t="s">
        <v>1216</v>
      </c>
      <c r="D11114" s="86" t="s">
        <v>1217</v>
      </c>
      <c r="F11114" s="97">
        <v>0</v>
      </c>
    </row>
    <row r="11115" spans="1:6">
      <c r="A11115" s="96" t="s">
        <v>73</v>
      </c>
      <c r="B11115" s="86" t="s">
        <v>219</v>
      </c>
      <c r="C11115" s="86" t="s">
        <v>1218</v>
      </c>
      <c r="D11115" s="86" t="s">
        <v>1219</v>
      </c>
      <c r="F11115" s="97">
        <v>0</v>
      </c>
    </row>
    <row r="11116" spans="1:6">
      <c r="A11116" s="96" t="s">
        <v>73</v>
      </c>
      <c r="B11116" s="86" t="s">
        <v>219</v>
      </c>
      <c r="C11116" s="92" t="s">
        <v>1220</v>
      </c>
      <c r="D11116" s="86" t="s">
        <v>1221</v>
      </c>
      <c r="F11116" s="97">
        <v>0</v>
      </c>
    </row>
    <row r="11117" spans="1:6">
      <c r="A11117" s="96" t="s">
        <v>73</v>
      </c>
      <c r="B11117" s="86" t="s">
        <v>219</v>
      </c>
      <c r="C11117" s="86" t="s">
        <v>1222</v>
      </c>
      <c r="D11117" s="86" t="s">
        <v>1223</v>
      </c>
      <c r="F11117" s="97">
        <v>0</v>
      </c>
    </row>
    <row r="11118" spans="1:6">
      <c r="A11118" s="96" t="s">
        <v>73</v>
      </c>
      <c r="B11118" s="86" t="s">
        <v>219</v>
      </c>
      <c r="C11118" s="86" t="s">
        <v>1224</v>
      </c>
      <c r="D11118" s="86" t="s">
        <v>1225</v>
      </c>
      <c r="F11118" s="97">
        <v>0</v>
      </c>
    </row>
    <row r="11119" spans="1:6">
      <c r="A11119" s="96" t="s">
        <v>73</v>
      </c>
      <c r="B11119" s="86" t="s">
        <v>219</v>
      </c>
      <c r="C11119" s="86" t="s">
        <v>1226</v>
      </c>
      <c r="D11119" s="86" t="s">
        <v>1227</v>
      </c>
      <c r="F11119" s="97">
        <v>0</v>
      </c>
    </row>
    <row r="11120" spans="1:6">
      <c r="A11120" s="96" t="s">
        <v>73</v>
      </c>
      <c r="B11120" s="86" t="s">
        <v>219</v>
      </c>
      <c r="C11120" s="86" t="s">
        <v>1228</v>
      </c>
      <c r="D11120" s="86" t="s">
        <v>1229</v>
      </c>
      <c r="F11120" s="97">
        <v>0</v>
      </c>
    </row>
    <row r="11121" spans="1:6">
      <c r="A11121" s="96" t="s">
        <v>73</v>
      </c>
      <c r="B11121" s="86" t="s">
        <v>219</v>
      </c>
      <c r="C11121" s="86" t="s">
        <v>1230</v>
      </c>
      <c r="D11121" s="86" t="s">
        <v>1231</v>
      </c>
      <c r="F11121" s="97">
        <v>0</v>
      </c>
    </row>
    <row r="11122" spans="1:6">
      <c r="A11122" s="96" t="s">
        <v>73</v>
      </c>
      <c r="B11122" s="86" t="s">
        <v>219</v>
      </c>
      <c r="C11122" s="86" t="s">
        <v>1232</v>
      </c>
      <c r="D11122" s="86" t="s">
        <v>1233</v>
      </c>
      <c r="F11122" s="97">
        <v>0</v>
      </c>
    </row>
    <row r="11123" spans="1:6">
      <c r="A11123" s="96" t="s">
        <v>73</v>
      </c>
      <c r="B11123" s="86" t="s">
        <v>219</v>
      </c>
      <c r="C11123" s="86" t="s">
        <v>1234</v>
      </c>
      <c r="D11123" s="86" t="s">
        <v>1235</v>
      </c>
      <c r="F11123" s="97">
        <v>0</v>
      </c>
    </row>
    <row r="11124" spans="1:6">
      <c r="A11124" s="96" t="s">
        <v>73</v>
      </c>
      <c r="B11124" s="86" t="s">
        <v>219</v>
      </c>
      <c r="C11124" s="86" t="s">
        <v>1236</v>
      </c>
      <c r="D11124" s="86" t="s">
        <v>1237</v>
      </c>
      <c r="F11124" s="97">
        <v>0</v>
      </c>
    </row>
    <row r="11125" spans="1:6">
      <c r="A11125" s="96" t="s">
        <v>73</v>
      </c>
      <c r="B11125" s="86" t="s">
        <v>219</v>
      </c>
      <c r="C11125" s="87" t="s">
        <v>1238</v>
      </c>
      <c r="D11125" s="87" t="s">
        <v>2219</v>
      </c>
      <c r="F11125" s="97">
        <v>0</v>
      </c>
    </row>
    <row r="11126" spans="1:6">
      <c r="A11126" s="96" t="s">
        <v>73</v>
      </c>
      <c r="B11126" s="86" t="s">
        <v>219</v>
      </c>
      <c r="C11126" s="86" t="s">
        <v>1240</v>
      </c>
      <c r="D11126" s="86" t="s">
        <v>1241</v>
      </c>
      <c r="F11126" s="97">
        <v>0</v>
      </c>
    </row>
    <row r="11127" spans="1:6">
      <c r="A11127" s="96" t="s">
        <v>73</v>
      </c>
      <c r="B11127" s="86" t="s">
        <v>219</v>
      </c>
      <c r="C11127" s="86" t="s">
        <v>1242</v>
      </c>
      <c r="D11127" s="86" t="s">
        <v>1243</v>
      </c>
      <c r="F11127" s="97">
        <v>0</v>
      </c>
    </row>
    <row r="11128" spans="1:6">
      <c r="A11128" s="96" t="s">
        <v>73</v>
      </c>
      <c r="B11128" s="86" t="s">
        <v>219</v>
      </c>
      <c r="C11128" s="86" t="s">
        <v>1244</v>
      </c>
      <c r="D11128" s="86" t="s">
        <v>1245</v>
      </c>
      <c r="F11128" s="98">
        <v>1</v>
      </c>
    </row>
    <row r="11129" spans="1:6">
      <c r="A11129" s="96" t="s">
        <v>73</v>
      </c>
      <c r="B11129" s="86" t="s">
        <v>219</v>
      </c>
      <c r="C11129" s="93" t="s">
        <v>1246</v>
      </c>
      <c r="D11129" s="93" t="s">
        <v>1247</v>
      </c>
      <c r="F11129" s="97">
        <v>0</v>
      </c>
    </row>
    <row r="11130" spans="1:6">
      <c r="A11130" s="96" t="s">
        <v>73</v>
      </c>
      <c r="B11130" s="86" t="s">
        <v>219</v>
      </c>
      <c r="C11130" s="86" t="s">
        <v>1248</v>
      </c>
      <c r="D11130" s="86" t="s">
        <v>1249</v>
      </c>
      <c r="F11130" s="97">
        <v>0</v>
      </c>
    </row>
    <row r="11131" spans="1:6">
      <c r="A11131" s="96" t="s">
        <v>73</v>
      </c>
      <c r="B11131" s="86" t="s">
        <v>219</v>
      </c>
      <c r="C11131" s="86" t="s">
        <v>1250</v>
      </c>
      <c r="D11131" s="86" t="s">
        <v>1251</v>
      </c>
      <c r="F11131" s="97">
        <v>0</v>
      </c>
    </row>
    <row r="11132" spans="1:6">
      <c r="A11132" s="96" t="s">
        <v>73</v>
      </c>
      <c r="B11132" s="86" t="s">
        <v>219</v>
      </c>
      <c r="C11132" s="86" t="s">
        <v>1252</v>
      </c>
      <c r="D11132" s="86" t="s">
        <v>1253</v>
      </c>
      <c r="F11132" s="97">
        <v>0</v>
      </c>
    </row>
    <row r="11133" spans="1:6">
      <c r="A11133" s="96" t="s">
        <v>73</v>
      </c>
      <c r="B11133" s="86" t="s">
        <v>219</v>
      </c>
      <c r="C11133" s="86" t="s">
        <v>1254</v>
      </c>
      <c r="D11133" s="86" t="s">
        <v>1255</v>
      </c>
      <c r="F11133" s="97">
        <v>0</v>
      </c>
    </row>
    <row r="11134" spans="1:6">
      <c r="A11134" s="96" t="s">
        <v>73</v>
      </c>
      <c r="B11134" s="86" t="s">
        <v>219</v>
      </c>
      <c r="C11134" s="86" t="s">
        <v>1256</v>
      </c>
      <c r="D11134" s="86" t="s">
        <v>1257</v>
      </c>
      <c r="F11134" s="97">
        <v>0</v>
      </c>
    </row>
    <row r="11135" spans="1:6">
      <c r="A11135" s="96" t="s">
        <v>73</v>
      </c>
      <c r="B11135" s="86" t="s">
        <v>219</v>
      </c>
      <c r="C11135" s="86" t="s">
        <v>1258</v>
      </c>
      <c r="D11135" s="86" t="s">
        <v>1259</v>
      </c>
      <c r="F11135" s="97">
        <v>0</v>
      </c>
    </row>
    <row r="11136" spans="1:6">
      <c r="A11136" s="96" t="s">
        <v>73</v>
      </c>
      <c r="B11136" s="86" t="s">
        <v>219</v>
      </c>
      <c r="C11136" s="86" t="s">
        <v>1260</v>
      </c>
      <c r="D11136" s="86" t="s">
        <v>1261</v>
      </c>
      <c r="F11136" s="97">
        <v>0</v>
      </c>
    </row>
    <row r="11137" spans="1:6">
      <c r="A11137" s="96" t="s">
        <v>73</v>
      </c>
      <c r="B11137" s="86" t="s">
        <v>219</v>
      </c>
      <c r="C11137" s="86" t="s">
        <v>1262</v>
      </c>
      <c r="D11137" s="86" t="s">
        <v>1263</v>
      </c>
      <c r="F11137" s="97">
        <v>0</v>
      </c>
    </row>
    <row r="11138" spans="1:6">
      <c r="A11138" s="96" t="s">
        <v>73</v>
      </c>
      <c r="B11138" s="86" t="s">
        <v>219</v>
      </c>
      <c r="C11138" s="86" t="s">
        <v>1264</v>
      </c>
      <c r="D11138" s="86" t="s">
        <v>1265</v>
      </c>
      <c r="F11138" s="97">
        <v>0</v>
      </c>
    </row>
    <row r="11139" spans="1:6">
      <c r="A11139" s="96" t="s">
        <v>73</v>
      </c>
      <c r="B11139" s="86" t="s">
        <v>219</v>
      </c>
      <c r="C11139" s="86" t="s">
        <v>1266</v>
      </c>
      <c r="D11139" s="86" t="s">
        <v>1267</v>
      </c>
      <c r="F11139" s="97">
        <v>0</v>
      </c>
    </row>
    <row r="11140" spans="1:6">
      <c r="A11140" s="96" t="s">
        <v>73</v>
      </c>
      <c r="B11140" s="86" t="s">
        <v>219</v>
      </c>
      <c r="C11140" s="86" t="s">
        <v>1268</v>
      </c>
      <c r="D11140" s="86" t="s">
        <v>1269</v>
      </c>
      <c r="F11140" s="97">
        <v>0</v>
      </c>
    </row>
    <row r="11141" spans="1:6">
      <c r="A11141" s="96" t="s">
        <v>73</v>
      </c>
      <c r="B11141" s="86" t="s">
        <v>219</v>
      </c>
      <c r="C11141" s="86" t="s">
        <v>1270</v>
      </c>
      <c r="D11141" s="86" t="s">
        <v>1271</v>
      </c>
      <c r="F11141" s="97">
        <v>0</v>
      </c>
    </row>
    <row r="11142" spans="1:6">
      <c r="A11142" s="96" t="s">
        <v>73</v>
      </c>
      <c r="B11142" s="86" t="s">
        <v>219</v>
      </c>
      <c r="C11142" s="86" t="s">
        <v>1272</v>
      </c>
      <c r="D11142" s="86" t="s">
        <v>1273</v>
      </c>
      <c r="F11142" s="97">
        <v>0</v>
      </c>
    </row>
    <row r="11143" spans="1:6">
      <c r="A11143" s="96" t="s">
        <v>73</v>
      </c>
      <c r="B11143" s="86" t="s">
        <v>219</v>
      </c>
      <c r="C11143" s="86" t="s">
        <v>1274</v>
      </c>
      <c r="D11143" s="86" t="s">
        <v>1275</v>
      </c>
      <c r="F11143" s="97">
        <v>0</v>
      </c>
    </row>
    <row r="11144" spans="1:6">
      <c r="A11144" s="96" t="s">
        <v>73</v>
      </c>
      <c r="B11144" s="86" t="s">
        <v>219</v>
      </c>
      <c r="C11144" s="86" t="s">
        <v>1276</v>
      </c>
      <c r="D11144" s="86" t="s">
        <v>1277</v>
      </c>
      <c r="F11144" s="97">
        <v>0</v>
      </c>
    </row>
    <row r="11145" spans="1:6">
      <c r="A11145" s="96" t="s">
        <v>73</v>
      </c>
      <c r="B11145" s="86" t="s">
        <v>219</v>
      </c>
      <c r="C11145" s="86" t="s">
        <v>1278</v>
      </c>
      <c r="D11145" s="86" t="s">
        <v>1279</v>
      </c>
      <c r="F11145" s="97">
        <v>0</v>
      </c>
    </row>
    <row r="11146" spans="1:6">
      <c r="A11146" s="96" t="s">
        <v>73</v>
      </c>
      <c r="B11146" s="86" t="s">
        <v>219</v>
      </c>
      <c r="C11146" s="86" t="s">
        <v>1280</v>
      </c>
      <c r="D11146" s="86" t="s">
        <v>1281</v>
      </c>
      <c r="F11146" s="97">
        <v>0</v>
      </c>
    </row>
    <row r="11147" spans="1:6">
      <c r="A11147" s="96" t="s">
        <v>73</v>
      </c>
      <c r="B11147" s="86" t="s">
        <v>219</v>
      </c>
      <c r="C11147" s="86" t="s">
        <v>1282</v>
      </c>
      <c r="D11147" s="86" t="s">
        <v>1283</v>
      </c>
      <c r="F11147" s="97">
        <v>0</v>
      </c>
    </row>
    <row r="11148" spans="1:6">
      <c r="A11148" s="96" t="s">
        <v>73</v>
      </c>
      <c r="B11148" s="86" t="s">
        <v>219</v>
      </c>
      <c r="C11148" s="86" t="s">
        <v>1284</v>
      </c>
      <c r="D11148" s="86" t="s">
        <v>1285</v>
      </c>
      <c r="F11148" s="97">
        <v>0</v>
      </c>
    </row>
    <row r="11149" spans="1:6">
      <c r="A11149" s="96" t="s">
        <v>73</v>
      </c>
      <c r="B11149" s="86" t="s">
        <v>219</v>
      </c>
      <c r="C11149" s="86" t="s">
        <v>1286</v>
      </c>
      <c r="D11149" s="86" t="s">
        <v>1287</v>
      </c>
      <c r="F11149" s="97">
        <v>0</v>
      </c>
    </row>
    <row r="11150" spans="1:6">
      <c r="A11150" s="96" t="s">
        <v>73</v>
      </c>
      <c r="B11150" s="86" t="s">
        <v>219</v>
      </c>
      <c r="C11150" s="86" t="s">
        <v>1288</v>
      </c>
      <c r="D11150" s="86" t="s">
        <v>1289</v>
      </c>
      <c r="F11150" s="97">
        <v>0</v>
      </c>
    </row>
    <row r="11151" spans="1:6">
      <c r="A11151" s="96" t="s">
        <v>73</v>
      </c>
      <c r="B11151" s="86" t="s">
        <v>219</v>
      </c>
      <c r="C11151" s="86" t="s">
        <v>1290</v>
      </c>
      <c r="D11151" s="86" t="s">
        <v>1291</v>
      </c>
      <c r="F11151" s="97">
        <v>0</v>
      </c>
    </row>
    <row r="11152" spans="1:6">
      <c r="A11152" s="96" t="s">
        <v>73</v>
      </c>
      <c r="B11152" s="86" t="s">
        <v>219</v>
      </c>
      <c r="C11152" s="86" t="s">
        <v>1292</v>
      </c>
      <c r="D11152" s="86" t="s">
        <v>1293</v>
      </c>
      <c r="F11152" s="97">
        <v>0</v>
      </c>
    </row>
    <row r="11153" spans="1:6">
      <c r="A11153" s="96" t="s">
        <v>73</v>
      </c>
      <c r="B11153" s="86" t="s">
        <v>219</v>
      </c>
      <c r="C11153" s="86" t="s">
        <v>1294</v>
      </c>
      <c r="D11153" s="86" t="s">
        <v>1295</v>
      </c>
      <c r="F11153" s="97">
        <v>0</v>
      </c>
    </row>
    <row r="11154" spans="1:6">
      <c r="A11154" s="96" t="s">
        <v>73</v>
      </c>
      <c r="B11154" s="86" t="s">
        <v>219</v>
      </c>
      <c r="C11154" s="86" t="s">
        <v>1296</v>
      </c>
      <c r="D11154" s="86" t="s">
        <v>1297</v>
      </c>
      <c r="F11154" s="97">
        <v>0</v>
      </c>
    </row>
    <row r="11155" spans="1:6">
      <c r="A11155" s="96" t="s">
        <v>73</v>
      </c>
      <c r="B11155" s="86" t="s">
        <v>219</v>
      </c>
      <c r="C11155" s="86" t="s">
        <v>1298</v>
      </c>
      <c r="D11155" s="86" t="s">
        <v>1299</v>
      </c>
      <c r="F11155" s="97">
        <v>0</v>
      </c>
    </row>
    <row r="11156" spans="1:6">
      <c r="A11156" s="96" t="s">
        <v>73</v>
      </c>
      <c r="B11156" s="86" t="s">
        <v>219</v>
      </c>
      <c r="C11156" s="86" t="s">
        <v>1300</v>
      </c>
      <c r="D11156" s="86" t="s">
        <v>1301</v>
      </c>
      <c r="F11156" s="97">
        <v>0</v>
      </c>
    </row>
    <row r="11157" spans="1:6">
      <c r="A11157" s="96" t="s">
        <v>73</v>
      </c>
      <c r="B11157" s="86" t="s">
        <v>219</v>
      </c>
      <c r="C11157" s="86" t="s">
        <v>1302</v>
      </c>
      <c r="D11157" s="86" t="s">
        <v>1303</v>
      </c>
      <c r="F11157" s="97">
        <v>0</v>
      </c>
    </row>
    <row r="11158" spans="1:6">
      <c r="A11158" s="96" t="s">
        <v>73</v>
      </c>
      <c r="B11158" s="86" t="s">
        <v>219</v>
      </c>
      <c r="C11158" s="86" t="s">
        <v>1304</v>
      </c>
      <c r="D11158" s="86" t="s">
        <v>1305</v>
      </c>
      <c r="F11158" s="97">
        <v>0</v>
      </c>
    </row>
    <row r="11159" spans="1:6">
      <c r="A11159" s="96" t="s">
        <v>73</v>
      </c>
      <c r="B11159" s="86" t="s">
        <v>219</v>
      </c>
      <c r="C11159" s="86" t="s">
        <v>1306</v>
      </c>
      <c r="D11159" s="86" t="s">
        <v>1307</v>
      </c>
      <c r="F11159" s="97">
        <v>0</v>
      </c>
    </row>
    <row r="11160" spans="1:6">
      <c r="A11160" s="96" t="s">
        <v>73</v>
      </c>
      <c r="B11160" s="86" t="s">
        <v>219</v>
      </c>
      <c r="C11160" s="86" t="s">
        <v>1308</v>
      </c>
      <c r="D11160" s="86" t="s">
        <v>1309</v>
      </c>
      <c r="F11160" s="97">
        <v>0</v>
      </c>
    </row>
    <row r="11161" spans="1:6">
      <c r="A11161" s="96" t="s">
        <v>73</v>
      </c>
      <c r="B11161" s="86" t="s">
        <v>219</v>
      </c>
      <c r="C11161" s="86" t="s">
        <v>1310</v>
      </c>
      <c r="D11161" s="86" t="s">
        <v>1311</v>
      </c>
      <c r="F11161" s="97">
        <v>0</v>
      </c>
    </row>
    <row r="11162" spans="1:6">
      <c r="A11162" s="96" t="s">
        <v>73</v>
      </c>
      <c r="B11162" s="86" t="s">
        <v>219</v>
      </c>
      <c r="C11162" s="86" t="s">
        <v>1312</v>
      </c>
      <c r="D11162" s="86" t="s">
        <v>1313</v>
      </c>
      <c r="F11162" s="97">
        <v>0</v>
      </c>
    </row>
    <row r="11163" spans="1:6">
      <c r="A11163" s="96" t="s">
        <v>73</v>
      </c>
      <c r="B11163" s="86" t="s">
        <v>219</v>
      </c>
      <c r="C11163" s="86" t="s">
        <v>1314</v>
      </c>
      <c r="D11163" s="86" t="s">
        <v>1315</v>
      </c>
      <c r="F11163" s="97">
        <v>0</v>
      </c>
    </row>
    <row r="11164" spans="1:6">
      <c r="A11164" s="96" t="s">
        <v>73</v>
      </c>
      <c r="B11164" s="86" t="s">
        <v>219</v>
      </c>
      <c r="C11164" s="86" t="s">
        <v>1316</v>
      </c>
      <c r="D11164" s="86" t="s">
        <v>1317</v>
      </c>
      <c r="F11164" s="97">
        <v>0</v>
      </c>
    </row>
    <row r="11165" spans="1:6">
      <c r="A11165" s="96" t="s">
        <v>73</v>
      </c>
      <c r="B11165" s="86" t="s">
        <v>219</v>
      </c>
      <c r="C11165" s="86" t="s">
        <v>1318</v>
      </c>
      <c r="D11165" s="86" t="s">
        <v>1319</v>
      </c>
      <c r="F11165" s="97">
        <v>0</v>
      </c>
    </row>
    <row r="11166" spans="1:6">
      <c r="A11166" s="96" t="s">
        <v>73</v>
      </c>
      <c r="B11166" s="86" t="s">
        <v>219</v>
      </c>
      <c r="C11166" s="86" t="s">
        <v>1320</v>
      </c>
      <c r="D11166" s="86" t="s">
        <v>1321</v>
      </c>
      <c r="F11166" s="97">
        <v>0</v>
      </c>
    </row>
    <row r="11167" spans="1:6">
      <c r="A11167" s="96" t="s">
        <v>73</v>
      </c>
      <c r="B11167" s="86" t="s">
        <v>219</v>
      </c>
      <c r="C11167" s="86" t="s">
        <v>1322</v>
      </c>
      <c r="D11167" s="86" t="s">
        <v>1323</v>
      </c>
      <c r="F11167" s="97">
        <v>0</v>
      </c>
    </row>
    <row r="11168" spans="1:6">
      <c r="A11168" s="96" t="s">
        <v>73</v>
      </c>
      <c r="B11168" s="86" t="s">
        <v>219</v>
      </c>
      <c r="C11168" s="86" t="s">
        <v>1324</v>
      </c>
      <c r="D11168" s="86" t="s">
        <v>1325</v>
      </c>
      <c r="F11168" s="97">
        <v>0</v>
      </c>
    </row>
    <row r="11169" spans="1:6">
      <c r="A11169" s="96" t="s">
        <v>73</v>
      </c>
      <c r="B11169" s="86" t="s">
        <v>219</v>
      </c>
      <c r="C11169" s="86" t="s">
        <v>1326</v>
      </c>
      <c r="D11169" s="86" t="s">
        <v>1327</v>
      </c>
      <c r="F11169" s="97">
        <v>0</v>
      </c>
    </row>
    <row r="11170" spans="1:6">
      <c r="A11170" s="96" t="s">
        <v>73</v>
      </c>
      <c r="B11170" s="86" t="s">
        <v>219</v>
      </c>
      <c r="C11170" s="86" t="s">
        <v>1328</v>
      </c>
      <c r="D11170" s="86" t="s">
        <v>1329</v>
      </c>
      <c r="F11170" s="97">
        <v>0</v>
      </c>
    </row>
    <row r="11171" spans="1:6">
      <c r="A11171" s="96" t="s">
        <v>73</v>
      </c>
      <c r="B11171" s="86" t="s">
        <v>219</v>
      </c>
      <c r="C11171" s="86" t="s">
        <v>1330</v>
      </c>
      <c r="D11171" s="86" t="s">
        <v>1331</v>
      </c>
      <c r="F11171" s="98">
        <v>1</v>
      </c>
    </row>
    <row r="11172" spans="1:6">
      <c r="A11172" s="96" t="s">
        <v>73</v>
      </c>
      <c r="B11172" s="86" t="s">
        <v>219</v>
      </c>
      <c r="C11172" s="86" t="s">
        <v>1332</v>
      </c>
      <c r="D11172" s="86" t="s">
        <v>1333</v>
      </c>
      <c r="F11172" s="97">
        <v>0</v>
      </c>
    </row>
    <row r="11173" spans="1:6">
      <c r="A11173" s="96" t="s">
        <v>73</v>
      </c>
      <c r="B11173" s="86" t="s">
        <v>219</v>
      </c>
      <c r="C11173" s="86" t="s">
        <v>1334</v>
      </c>
      <c r="D11173" s="86" t="s">
        <v>1335</v>
      </c>
      <c r="F11173" s="97">
        <v>0</v>
      </c>
    </row>
    <row r="11174" spans="1:6">
      <c r="A11174" s="96" t="s">
        <v>73</v>
      </c>
      <c r="B11174" s="86" t="s">
        <v>219</v>
      </c>
      <c r="C11174" s="86" t="s">
        <v>1336</v>
      </c>
      <c r="D11174" s="86" t="s">
        <v>1337</v>
      </c>
      <c r="F11174" s="97">
        <v>0</v>
      </c>
    </row>
    <row r="11175" spans="1:6">
      <c r="A11175" s="96" t="s">
        <v>73</v>
      </c>
      <c r="B11175" s="86" t="s">
        <v>219</v>
      </c>
      <c r="C11175" s="86" t="s">
        <v>1338</v>
      </c>
      <c r="D11175" s="86" t="s">
        <v>1339</v>
      </c>
      <c r="F11175" s="97">
        <v>0</v>
      </c>
    </row>
    <row r="11176" spans="1:6">
      <c r="A11176" s="96" t="s">
        <v>73</v>
      </c>
      <c r="B11176" s="86" t="s">
        <v>219</v>
      </c>
      <c r="C11176" s="86" t="s">
        <v>1340</v>
      </c>
      <c r="D11176" s="86" t="s">
        <v>1341</v>
      </c>
      <c r="F11176" s="97">
        <v>0</v>
      </c>
    </row>
    <row r="11177" spans="1:6">
      <c r="A11177" s="96" t="s">
        <v>73</v>
      </c>
      <c r="B11177" s="86" t="s">
        <v>219</v>
      </c>
      <c r="C11177" s="86" t="s">
        <v>1342</v>
      </c>
      <c r="D11177" s="86" t="s">
        <v>1343</v>
      </c>
      <c r="F11177" s="97">
        <v>0</v>
      </c>
    </row>
    <row r="11178" spans="1:6">
      <c r="A11178" s="96" t="s">
        <v>73</v>
      </c>
      <c r="B11178" s="86" t="s">
        <v>219</v>
      </c>
      <c r="C11178" s="86" t="s">
        <v>1344</v>
      </c>
      <c r="D11178" s="86" t="s">
        <v>1345</v>
      </c>
      <c r="F11178" s="97">
        <v>0</v>
      </c>
    </row>
    <row r="11179" spans="1:6">
      <c r="A11179" s="96" t="s">
        <v>73</v>
      </c>
      <c r="B11179" s="86" t="s">
        <v>219</v>
      </c>
      <c r="C11179" s="86" t="s">
        <v>1346</v>
      </c>
      <c r="D11179" s="86" t="s">
        <v>1347</v>
      </c>
      <c r="F11179" s="97">
        <v>0</v>
      </c>
    </row>
    <row r="11180" spans="1:6">
      <c r="A11180" s="96" t="s">
        <v>73</v>
      </c>
      <c r="B11180" s="86" t="s">
        <v>219</v>
      </c>
      <c r="C11180" s="86" t="s">
        <v>1348</v>
      </c>
      <c r="D11180" s="86" t="s">
        <v>1349</v>
      </c>
      <c r="F11180" s="97">
        <v>0</v>
      </c>
    </row>
    <row r="11181" spans="1:6">
      <c r="A11181" s="96" t="s">
        <v>73</v>
      </c>
      <c r="B11181" s="86" t="s">
        <v>219</v>
      </c>
      <c r="C11181" s="86" t="s">
        <v>1350</v>
      </c>
      <c r="D11181" s="86" t="s">
        <v>1351</v>
      </c>
      <c r="F11181" s="97">
        <v>0</v>
      </c>
    </row>
    <row r="11182" spans="1:6">
      <c r="A11182" s="96" t="s">
        <v>73</v>
      </c>
      <c r="B11182" s="86" t="s">
        <v>219</v>
      </c>
      <c r="C11182" s="86" t="s">
        <v>1352</v>
      </c>
      <c r="D11182" s="86" t="s">
        <v>1353</v>
      </c>
      <c r="F11182" s="97">
        <v>0</v>
      </c>
    </row>
    <row r="11183" spans="1:6">
      <c r="A11183" s="96" t="s">
        <v>73</v>
      </c>
      <c r="B11183" s="86" t="s">
        <v>219</v>
      </c>
      <c r="C11183" s="86" t="s">
        <v>1354</v>
      </c>
      <c r="D11183" s="86" t="s">
        <v>1355</v>
      </c>
      <c r="F11183" s="97">
        <v>0</v>
      </c>
    </row>
    <row r="11184" spans="1:6">
      <c r="A11184" s="96" t="s">
        <v>73</v>
      </c>
      <c r="B11184" s="86" t="s">
        <v>219</v>
      </c>
      <c r="C11184" s="86" t="s">
        <v>1356</v>
      </c>
      <c r="D11184" s="86" t="s">
        <v>1357</v>
      </c>
      <c r="F11184" s="97">
        <v>0</v>
      </c>
    </row>
    <row r="11185" spans="1:6">
      <c r="A11185" s="96" t="s">
        <v>73</v>
      </c>
      <c r="B11185" s="86" t="s">
        <v>219</v>
      </c>
      <c r="C11185" s="86" t="s">
        <v>1358</v>
      </c>
      <c r="D11185" s="86" t="s">
        <v>1359</v>
      </c>
      <c r="F11185" s="97">
        <v>0</v>
      </c>
    </row>
    <row r="11186" spans="1:6">
      <c r="A11186" s="96" t="s">
        <v>73</v>
      </c>
      <c r="B11186" s="86" t="s">
        <v>219</v>
      </c>
      <c r="C11186" s="86" t="s">
        <v>1360</v>
      </c>
      <c r="D11186" s="86" t="s">
        <v>1361</v>
      </c>
      <c r="F11186" s="97">
        <v>0</v>
      </c>
    </row>
    <row r="11187" spans="1:6">
      <c r="A11187" s="96" t="s">
        <v>73</v>
      </c>
      <c r="B11187" s="86" t="s">
        <v>219</v>
      </c>
      <c r="C11187" s="86" t="s">
        <v>1362</v>
      </c>
      <c r="D11187" s="86" t="s">
        <v>1363</v>
      </c>
      <c r="F11187" s="97">
        <v>0</v>
      </c>
    </row>
    <row r="11188" spans="1:6">
      <c r="A11188" s="96" t="s">
        <v>73</v>
      </c>
      <c r="B11188" s="86" t="s">
        <v>219</v>
      </c>
      <c r="C11188" s="86" t="s">
        <v>1364</v>
      </c>
      <c r="D11188" s="86" t="s">
        <v>1365</v>
      </c>
      <c r="F11188" s="97">
        <v>0</v>
      </c>
    </row>
    <row r="11189" spans="1:6">
      <c r="A11189" s="96" t="s">
        <v>73</v>
      </c>
      <c r="B11189" s="86" t="s">
        <v>219</v>
      </c>
      <c r="C11189" s="86" t="s">
        <v>1366</v>
      </c>
      <c r="D11189" s="86" t="s">
        <v>1367</v>
      </c>
      <c r="F11189" s="97">
        <v>0</v>
      </c>
    </row>
    <row r="11190" spans="1:6">
      <c r="A11190" s="96" t="s">
        <v>73</v>
      </c>
      <c r="B11190" s="86" t="s">
        <v>219</v>
      </c>
      <c r="C11190" s="86" t="s">
        <v>1368</v>
      </c>
      <c r="D11190" s="86" t="s">
        <v>1369</v>
      </c>
      <c r="F11190" s="97">
        <v>0</v>
      </c>
    </row>
    <row r="11191" spans="1:6">
      <c r="A11191" s="96" t="s">
        <v>73</v>
      </c>
      <c r="B11191" s="86" t="s">
        <v>219</v>
      </c>
      <c r="C11191" s="87" t="s">
        <v>1370</v>
      </c>
      <c r="D11191" s="86" t="s">
        <v>1371</v>
      </c>
      <c r="F11191" s="97">
        <v>0</v>
      </c>
    </row>
    <row r="11192" spans="1:6">
      <c r="A11192" s="96" t="s">
        <v>73</v>
      </c>
      <c r="B11192" s="86" t="s">
        <v>219</v>
      </c>
      <c r="C11192" s="87" t="s">
        <v>1372</v>
      </c>
      <c r="D11192" s="86" t="s">
        <v>1373</v>
      </c>
      <c r="F11192" s="97">
        <v>0</v>
      </c>
    </row>
    <row r="11193" spans="1:6">
      <c r="A11193" s="96" t="s">
        <v>73</v>
      </c>
      <c r="B11193" s="86" t="s">
        <v>219</v>
      </c>
      <c r="C11193" s="87" t="s">
        <v>1374</v>
      </c>
      <c r="D11193" s="86" t="s">
        <v>1375</v>
      </c>
      <c r="F11193" s="97">
        <v>0</v>
      </c>
    </row>
    <row r="11194" spans="1:6">
      <c r="A11194" s="96" t="s">
        <v>73</v>
      </c>
      <c r="B11194" s="86" t="s">
        <v>219</v>
      </c>
      <c r="C11194" s="86" t="s">
        <v>1376</v>
      </c>
      <c r="D11194" s="86" t="s">
        <v>1377</v>
      </c>
      <c r="F11194" s="97">
        <v>0</v>
      </c>
    </row>
    <row r="11195" spans="1:6">
      <c r="A11195" s="96" t="s">
        <v>73</v>
      </c>
      <c r="B11195" s="86" t="s">
        <v>219</v>
      </c>
      <c r="C11195" s="86" t="s">
        <v>1378</v>
      </c>
      <c r="D11195" s="86" t="s">
        <v>1379</v>
      </c>
      <c r="F11195" s="97">
        <v>0</v>
      </c>
    </row>
    <row r="11196" spans="1:6">
      <c r="A11196" s="96" t="s">
        <v>73</v>
      </c>
      <c r="B11196" s="86" t="s">
        <v>219</v>
      </c>
      <c r="C11196" s="86" t="s">
        <v>1380</v>
      </c>
      <c r="D11196" s="86" t="s">
        <v>1381</v>
      </c>
      <c r="F11196" s="97">
        <v>0</v>
      </c>
    </row>
    <row r="11197" spans="1:6">
      <c r="A11197" s="96" t="s">
        <v>73</v>
      </c>
      <c r="B11197" s="86" t="s">
        <v>219</v>
      </c>
      <c r="C11197" s="86" t="s">
        <v>1382</v>
      </c>
      <c r="D11197" s="86" t="s">
        <v>1383</v>
      </c>
      <c r="F11197" s="97">
        <v>0</v>
      </c>
    </row>
    <row r="11198" spans="1:6">
      <c r="A11198" s="96" t="s">
        <v>73</v>
      </c>
      <c r="B11198" s="86" t="s">
        <v>219</v>
      </c>
      <c r="C11198" s="86" t="s">
        <v>1384</v>
      </c>
      <c r="D11198" s="86" t="s">
        <v>1385</v>
      </c>
      <c r="F11198" s="97">
        <v>0</v>
      </c>
    </row>
    <row r="11199" spans="1:6">
      <c r="A11199" s="96" t="s">
        <v>73</v>
      </c>
      <c r="B11199" s="86" t="s">
        <v>219</v>
      </c>
      <c r="C11199" s="86" t="s">
        <v>1386</v>
      </c>
      <c r="D11199" s="86" t="s">
        <v>1387</v>
      </c>
      <c r="F11199" s="97">
        <v>0</v>
      </c>
    </row>
    <row r="11200" spans="1:6">
      <c r="A11200" s="96" t="s">
        <v>73</v>
      </c>
      <c r="B11200" s="86" t="s">
        <v>219</v>
      </c>
      <c r="C11200" s="86" t="s">
        <v>1388</v>
      </c>
      <c r="D11200" s="86" t="s">
        <v>1389</v>
      </c>
      <c r="F11200" s="97">
        <v>0</v>
      </c>
    </row>
    <row r="11201" spans="1:6">
      <c r="A11201" s="96" t="s">
        <v>73</v>
      </c>
      <c r="B11201" s="86" t="s">
        <v>219</v>
      </c>
      <c r="C11201" s="86" t="s">
        <v>1390</v>
      </c>
      <c r="D11201" s="86" t="s">
        <v>1391</v>
      </c>
      <c r="F11201" s="97">
        <v>0</v>
      </c>
    </row>
    <row r="11202" spans="1:6">
      <c r="A11202" s="96" t="s">
        <v>73</v>
      </c>
      <c r="B11202" s="86" t="s">
        <v>219</v>
      </c>
      <c r="C11202" s="86" t="s">
        <v>1392</v>
      </c>
      <c r="D11202" s="86" t="s">
        <v>1393</v>
      </c>
      <c r="F11202" s="97">
        <v>0</v>
      </c>
    </row>
    <row r="11203" spans="1:6">
      <c r="A11203" s="96" t="s">
        <v>73</v>
      </c>
      <c r="B11203" s="86" t="s">
        <v>219</v>
      </c>
      <c r="C11203" s="86" t="s">
        <v>1394</v>
      </c>
      <c r="D11203" s="86" t="s">
        <v>1395</v>
      </c>
      <c r="F11203" s="97">
        <v>0</v>
      </c>
    </row>
    <row r="11204" spans="1:6">
      <c r="A11204" s="96" t="s">
        <v>73</v>
      </c>
      <c r="B11204" s="86" t="s">
        <v>219</v>
      </c>
      <c r="C11204" s="86" t="s">
        <v>1396</v>
      </c>
      <c r="D11204" s="86" t="s">
        <v>1397</v>
      </c>
      <c r="F11204" s="97">
        <v>0</v>
      </c>
    </row>
    <row r="11205" spans="1:6">
      <c r="A11205" s="96" t="s">
        <v>73</v>
      </c>
      <c r="B11205" s="86" t="s">
        <v>219</v>
      </c>
      <c r="C11205" s="86" t="s">
        <v>1398</v>
      </c>
      <c r="D11205" s="86" t="s">
        <v>1399</v>
      </c>
      <c r="F11205" s="97">
        <v>0</v>
      </c>
    </row>
    <row r="11206" spans="1:6">
      <c r="A11206" s="96" t="s">
        <v>73</v>
      </c>
      <c r="B11206" s="86" t="s">
        <v>219</v>
      </c>
      <c r="C11206" s="86" t="s">
        <v>1400</v>
      </c>
      <c r="D11206" s="86" t="s">
        <v>1401</v>
      </c>
      <c r="F11206" s="97">
        <v>0</v>
      </c>
    </row>
    <row r="11207" spans="1:6">
      <c r="A11207" s="96" t="s">
        <v>73</v>
      </c>
      <c r="B11207" s="86" t="s">
        <v>219</v>
      </c>
      <c r="C11207" s="86" t="s">
        <v>1402</v>
      </c>
      <c r="D11207" s="86" t="s">
        <v>1403</v>
      </c>
      <c r="F11207" s="97">
        <v>0</v>
      </c>
    </row>
    <row r="11208" spans="1:6">
      <c r="A11208" s="96" t="s">
        <v>73</v>
      </c>
      <c r="B11208" s="86" t="s">
        <v>219</v>
      </c>
      <c r="C11208" s="86" t="s">
        <v>1405</v>
      </c>
      <c r="D11208" s="86" t="s">
        <v>1406</v>
      </c>
      <c r="F11208" s="97">
        <v>0</v>
      </c>
    </row>
    <row r="11209" spans="1:6">
      <c r="A11209" s="96" t="s">
        <v>73</v>
      </c>
      <c r="B11209" s="86" t="s">
        <v>219</v>
      </c>
      <c r="C11209" s="86" t="s">
        <v>1407</v>
      </c>
      <c r="D11209" s="86" t="s">
        <v>1408</v>
      </c>
      <c r="F11209" s="97">
        <v>0</v>
      </c>
    </row>
    <row r="11210" spans="1:6">
      <c r="A11210" s="96" t="s">
        <v>73</v>
      </c>
      <c r="B11210" s="86" t="s">
        <v>219</v>
      </c>
      <c r="C11210" s="86" t="s">
        <v>1409</v>
      </c>
      <c r="D11210" s="86" t="s">
        <v>1410</v>
      </c>
      <c r="F11210" s="97">
        <v>0</v>
      </c>
    </row>
    <row r="11211" spans="1:6">
      <c r="A11211" s="96" t="s">
        <v>73</v>
      </c>
      <c r="B11211" s="86" t="s">
        <v>219</v>
      </c>
      <c r="C11211" s="86" t="s">
        <v>1411</v>
      </c>
      <c r="D11211" s="86" t="s">
        <v>1412</v>
      </c>
      <c r="F11211" s="97">
        <v>0</v>
      </c>
    </row>
    <row r="11212" spans="1:6">
      <c r="A11212" s="96" t="s">
        <v>73</v>
      </c>
      <c r="B11212" s="86" t="s">
        <v>219</v>
      </c>
      <c r="C11212" s="86" t="s">
        <v>1413</v>
      </c>
      <c r="D11212" s="86" t="s">
        <v>1414</v>
      </c>
      <c r="F11212" s="97">
        <v>0</v>
      </c>
    </row>
    <row r="11213" spans="1:6">
      <c r="A11213" s="96" t="s">
        <v>73</v>
      </c>
      <c r="B11213" s="86" t="s">
        <v>219</v>
      </c>
      <c r="C11213" s="86" t="s">
        <v>1415</v>
      </c>
      <c r="D11213" s="86" t="s">
        <v>1416</v>
      </c>
      <c r="F11213" s="97">
        <v>0</v>
      </c>
    </row>
    <row r="11214" spans="1:6">
      <c r="A11214" s="96" t="s">
        <v>73</v>
      </c>
      <c r="B11214" s="86" t="s">
        <v>219</v>
      </c>
      <c r="C11214" s="86" t="s">
        <v>1417</v>
      </c>
      <c r="D11214" s="86" t="s">
        <v>1418</v>
      </c>
      <c r="F11214" s="97">
        <v>0</v>
      </c>
    </row>
    <row r="11215" spans="1:6">
      <c r="A11215" s="96" t="s">
        <v>73</v>
      </c>
      <c r="B11215" s="86" t="s">
        <v>219</v>
      </c>
      <c r="C11215" s="86" t="s">
        <v>1419</v>
      </c>
      <c r="D11215" s="86" t="s">
        <v>1420</v>
      </c>
      <c r="F11215" s="97">
        <v>0</v>
      </c>
    </row>
    <row r="11216" spans="1:6">
      <c r="A11216" s="96" t="s">
        <v>73</v>
      </c>
      <c r="B11216" s="86" t="s">
        <v>219</v>
      </c>
      <c r="C11216" s="86" t="s">
        <v>1421</v>
      </c>
      <c r="D11216" s="86" t="s">
        <v>1422</v>
      </c>
      <c r="F11216" s="97">
        <v>0</v>
      </c>
    </row>
    <row r="11217" spans="1:6">
      <c r="A11217" s="96" t="s">
        <v>73</v>
      </c>
      <c r="B11217" s="86" t="s">
        <v>219</v>
      </c>
      <c r="C11217" s="86" t="s">
        <v>1423</v>
      </c>
      <c r="D11217" s="86" t="s">
        <v>1424</v>
      </c>
      <c r="F11217" s="97">
        <v>0</v>
      </c>
    </row>
    <row r="11218" spans="1:6">
      <c r="A11218" s="96" t="s">
        <v>73</v>
      </c>
      <c r="B11218" s="86" t="s">
        <v>219</v>
      </c>
      <c r="C11218" s="86" t="s">
        <v>1425</v>
      </c>
      <c r="D11218" s="86" t="s">
        <v>785</v>
      </c>
      <c r="F11218" s="97">
        <v>0</v>
      </c>
    </row>
    <row r="11219" spans="1:6">
      <c r="A11219" s="96" t="s">
        <v>73</v>
      </c>
      <c r="B11219" s="86" t="s">
        <v>219</v>
      </c>
      <c r="C11219" s="86" t="s">
        <v>1426</v>
      </c>
      <c r="D11219" s="86" t="s">
        <v>1427</v>
      </c>
      <c r="F11219" s="97">
        <v>0</v>
      </c>
    </row>
    <row r="11220" spans="1:6">
      <c r="A11220" s="96" t="s">
        <v>73</v>
      </c>
      <c r="B11220" s="86" t="s">
        <v>219</v>
      </c>
      <c r="C11220" s="86" t="s">
        <v>1428</v>
      </c>
      <c r="D11220" s="86" t="s">
        <v>691</v>
      </c>
      <c r="F11220" s="97">
        <v>0</v>
      </c>
    </row>
    <row r="11221" spans="1:6">
      <c r="A11221" s="96" t="s">
        <v>73</v>
      </c>
      <c r="B11221" s="86" t="s">
        <v>219</v>
      </c>
      <c r="C11221" s="86" t="s">
        <v>1429</v>
      </c>
      <c r="D11221" s="86" t="s">
        <v>1430</v>
      </c>
      <c r="F11221" s="97">
        <v>0</v>
      </c>
    </row>
    <row r="11222" spans="1:6">
      <c r="A11222" s="96" t="s">
        <v>73</v>
      </c>
      <c r="B11222" s="86" t="s">
        <v>219</v>
      </c>
      <c r="C11222" s="86" t="s">
        <v>1431</v>
      </c>
      <c r="D11222" s="86" t="s">
        <v>1432</v>
      </c>
      <c r="F11222" s="97">
        <v>0</v>
      </c>
    </row>
    <row r="11223" spans="1:6">
      <c r="A11223" s="96" t="s">
        <v>73</v>
      </c>
      <c r="B11223" s="86" t="s">
        <v>219</v>
      </c>
      <c r="C11223" s="86" t="s">
        <v>1433</v>
      </c>
      <c r="D11223" s="86" t="s">
        <v>1434</v>
      </c>
      <c r="F11223" s="97">
        <v>0</v>
      </c>
    </row>
    <row r="11224" spans="1:6">
      <c r="A11224" s="96" t="s">
        <v>73</v>
      </c>
      <c r="B11224" s="86" t="s">
        <v>219</v>
      </c>
      <c r="C11224" s="86" t="s">
        <v>1435</v>
      </c>
      <c r="D11224" s="86" t="s">
        <v>1436</v>
      </c>
      <c r="F11224" s="97">
        <v>0</v>
      </c>
    </row>
    <row r="11225" spans="1:6">
      <c r="A11225" s="96" t="s">
        <v>73</v>
      </c>
      <c r="B11225" s="86" t="s">
        <v>219</v>
      </c>
      <c r="C11225" s="86" t="s">
        <v>1437</v>
      </c>
      <c r="D11225" s="86" t="s">
        <v>1438</v>
      </c>
      <c r="F11225" s="97">
        <v>0</v>
      </c>
    </row>
    <row r="11226" spans="1:6">
      <c r="A11226" s="96" t="s">
        <v>73</v>
      </c>
      <c r="B11226" s="86" t="s">
        <v>219</v>
      </c>
      <c r="C11226" s="86" t="s">
        <v>1439</v>
      </c>
      <c r="D11226" s="86" t="s">
        <v>1440</v>
      </c>
      <c r="F11226" s="97">
        <v>0</v>
      </c>
    </row>
    <row r="11227" spans="1:6">
      <c r="A11227" s="96" t="s">
        <v>73</v>
      </c>
      <c r="B11227" s="86" t="s">
        <v>219</v>
      </c>
      <c r="C11227" s="86" t="s">
        <v>1441</v>
      </c>
      <c r="D11227" s="86" t="s">
        <v>1442</v>
      </c>
      <c r="F11227" s="97">
        <v>0</v>
      </c>
    </row>
    <row r="11228" spans="1:6">
      <c r="A11228" s="96" t="s">
        <v>73</v>
      </c>
      <c r="B11228" s="86" t="s">
        <v>219</v>
      </c>
      <c r="C11228" s="86" t="s">
        <v>1443</v>
      </c>
      <c r="D11228" s="86" t="s">
        <v>1444</v>
      </c>
      <c r="F11228" s="97">
        <v>0</v>
      </c>
    </row>
    <row r="11229" spans="1:6">
      <c r="A11229" s="96" t="s">
        <v>73</v>
      </c>
      <c r="B11229" s="86" t="s">
        <v>219</v>
      </c>
      <c r="C11229" s="86" t="s">
        <v>1445</v>
      </c>
      <c r="D11229" s="86" t="s">
        <v>1446</v>
      </c>
      <c r="F11229" s="97">
        <v>0</v>
      </c>
    </row>
    <row r="11230" spans="1:6">
      <c r="A11230" s="96" t="s">
        <v>73</v>
      </c>
      <c r="B11230" s="86" t="s">
        <v>219</v>
      </c>
      <c r="C11230" s="86" t="s">
        <v>1447</v>
      </c>
      <c r="D11230" s="86" t="s">
        <v>1448</v>
      </c>
      <c r="F11230" s="97">
        <v>0</v>
      </c>
    </row>
    <row r="11231" spans="1:6">
      <c r="A11231" s="96" t="s">
        <v>73</v>
      </c>
      <c r="B11231" s="86" t="s">
        <v>219</v>
      </c>
      <c r="C11231" s="86" t="s">
        <v>1449</v>
      </c>
      <c r="D11231" s="86" t="s">
        <v>1450</v>
      </c>
      <c r="F11231" s="97">
        <v>0</v>
      </c>
    </row>
    <row r="11232" spans="1:6">
      <c r="A11232" s="96" t="s">
        <v>73</v>
      </c>
      <c r="B11232" s="86" t="s">
        <v>219</v>
      </c>
      <c r="C11232" s="86" t="s">
        <v>1451</v>
      </c>
      <c r="D11232" s="86" t="s">
        <v>1452</v>
      </c>
      <c r="F11232" s="97">
        <v>0</v>
      </c>
    </row>
    <row r="11233" spans="1:6">
      <c r="A11233" s="96" t="s">
        <v>73</v>
      </c>
      <c r="B11233" s="86" t="s">
        <v>219</v>
      </c>
      <c r="C11233" s="86" t="s">
        <v>1453</v>
      </c>
      <c r="D11233" s="86" t="s">
        <v>1454</v>
      </c>
      <c r="F11233" s="97">
        <v>0</v>
      </c>
    </row>
    <row r="11234" spans="1:6">
      <c r="A11234" s="96" t="s">
        <v>73</v>
      </c>
      <c r="B11234" s="86" t="s">
        <v>219</v>
      </c>
      <c r="C11234" s="86" t="s">
        <v>1455</v>
      </c>
      <c r="D11234" s="86" t="s">
        <v>1456</v>
      </c>
      <c r="F11234" s="97">
        <v>0</v>
      </c>
    </row>
    <row r="11235" spans="1:6">
      <c r="A11235" s="96" t="s">
        <v>73</v>
      </c>
      <c r="B11235" s="86" t="s">
        <v>219</v>
      </c>
      <c r="C11235" s="86" t="s">
        <v>1457</v>
      </c>
      <c r="D11235" s="86" t="s">
        <v>1458</v>
      </c>
      <c r="F11235" s="97">
        <v>0</v>
      </c>
    </row>
    <row r="11236" spans="1:6">
      <c r="A11236" s="96" t="s">
        <v>73</v>
      </c>
      <c r="B11236" s="86" t="s">
        <v>219</v>
      </c>
      <c r="C11236" s="86" t="s">
        <v>1459</v>
      </c>
      <c r="D11236" s="86" t="s">
        <v>1460</v>
      </c>
      <c r="F11236" s="97">
        <v>0</v>
      </c>
    </row>
    <row r="11237" spans="1:6">
      <c r="A11237" s="96" t="s">
        <v>73</v>
      </c>
      <c r="B11237" s="86" t="s">
        <v>219</v>
      </c>
      <c r="C11237" s="86" t="s">
        <v>1461</v>
      </c>
      <c r="D11237" s="86" t="s">
        <v>1462</v>
      </c>
      <c r="F11237" s="97">
        <v>0</v>
      </c>
    </row>
    <row r="11238" spans="1:6">
      <c r="A11238" s="96" t="s">
        <v>73</v>
      </c>
      <c r="B11238" s="86" t="s">
        <v>219</v>
      </c>
      <c r="C11238" s="86" t="s">
        <v>1463</v>
      </c>
      <c r="D11238" s="86" t="s">
        <v>1464</v>
      </c>
      <c r="F11238" s="97">
        <v>0</v>
      </c>
    </row>
    <row r="11239" spans="1:6">
      <c r="A11239" s="96" t="s">
        <v>73</v>
      </c>
      <c r="B11239" s="86" t="s">
        <v>219</v>
      </c>
      <c r="C11239" s="86" t="s">
        <v>1465</v>
      </c>
      <c r="D11239" s="86" t="s">
        <v>1466</v>
      </c>
      <c r="F11239" s="97">
        <v>0</v>
      </c>
    </row>
    <row r="11240" spans="1:6">
      <c r="A11240" s="96" t="s">
        <v>73</v>
      </c>
      <c r="B11240" s="86" t="s">
        <v>219</v>
      </c>
      <c r="C11240" s="86" t="s">
        <v>1467</v>
      </c>
      <c r="D11240" s="86" t="s">
        <v>1468</v>
      </c>
      <c r="F11240" s="97">
        <v>0</v>
      </c>
    </row>
    <row r="11241" spans="1:6">
      <c r="A11241" s="96" t="s">
        <v>73</v>
      </c>
      <c r="B11241" s="86" t="s">
        <v>219</v>
      </c>
      <c r="C11241" s="86" t="s">
        <v>1469</v>
      </c>
      <c r="D11241" s="86" t="s">
        <v>703</v>
      </c>
      <c r="F11241" s="97">
        <v>0</v>
      </c>
    </row>
    <row r="11242" spans="1:6">
      <c r="A11242" s="96" t="s">
        <v>73</v>
      </c>
      <c r="B11242" s="86" t="s">
        <v>219</v>
      </c>
      <c r="C11242" s="86" t="s">
        <v>1470</v>
      </c>
      <c r="D11242" s="86" t="s">
        <v>701</v>
      </c>
      <c r="F11242" s="97">
        <v>0</v>
      </c>
    </row>
    <row r="11243" spans="1:6">
      <c r="A11243" s="96" t="s">
        <v>73</v>
      </c>
      <c r="B11243" s="86" t="s">
        <v>219</v>
      </c>
      <c r="C11243" s="86" t="s">
        <v>1471</v>
      </c>
      <c r="D11243" s="86" t="s">
        <v>1472</v>
      </c>
      <c r="F11243" s="97">
        <v>0</v>
      </c>
    </row>
    <row r="11244" spans="1:6">
      <c r="A11244" s="96" t="s">
        <v>73</v>
      </c>
      <c r="B11244" s="86" t="s">
        <v>219</v>
      </c>
      <c r="C11244" s="86" t="s">
        <v>1473</v>
      </c>
      <c r="D11244" s="86" t="s">
        <v>1474</v>
      </c>
      <c r="F11244" s="97">
        <v>0</v>
      </c>
    </row>
    <row r="11245" spans="1:6">
      <c r="A11245" s="96" t="s">
        <v>73</v>
      </c>
      <c r="B11245" s="86" t="s">
        <v>219</v>
      </c>
      <c r="C11245" s="86" t="s">
        <v>1475</v>
      </c>
      <c r="D11245" s="86" t="s">
        <v>2220</v>
      </c>
      <c r="F11245" s="97">
        <v>0</v>
      </c>
    </row>
    <row r="11246" spans="1:6">
      <c r="A11246" s="96" t="s">
        <v>73</v>
      </c>
      <c r="B11246" s="86" t="s">
        <v>219</v>
      </c>
      <c r="C11246" s="86" t="s">
        <v>1477</v>
      </c>
      <c r="D11246" s="86" t="s">
        <v>1478</v>
      </c>
      <c r="F11246" s="97">
        <v>0</v>
      </c>
    </row>
    <row r="11247" spans="1:6">
      <c r="A11247" s="96" t="s">
        <v>73</v>
      </c>
      <c r="B11247" s="86" t="s">
        <v>219</v>
      </c>
      <c r="C11247" s="86" t="s">
        <v>2221</v>
      </c>
      <c r="D11247" s="86" t="s">
        <v>1480</v>
      </c>
      <c r="F11247" s="97">
        <v>0</v>
      </c>
    </row>
    <row r="11248" spans="1:6">
      <c r="A11248" s="96" t="s">
        <v>73</v>
      </c>
      <c r="B11248" s="86" t="s">
        <v>219</v>
      </c>
      <c r="C11248" s="86" t="s">
        <v>1481</v>
      </c>
      <c r="D11248" s="86" t="s">
        <v>1482</v>
      </c>
      <c r="F11248" s="97">
        <v>0</v>
      </c>
    </row>
    <row r="11249" spans="1:6">
      <c r="A11249" s="96" t="s">
        <v>73</v>
      </c>
      <c r="B11249" s="86" t="s">
        <v>219</v>
      </c>
      <c r="C11249" s="86" t="s">
        <v>1483</v>
      </c>
      <c r="D11249" s="86" t="s">
        <v>1484</v>
      </c>
      <c r="F11249" s="97">
        <v>0</v>
      </c>
    </row>
    <row r="11250" spans="1:6">
      <c r="A11250" s="96" t="s">
        <v>73</v>
      </c>
      <c r="B11250" s="86" t="s">
        <v>219</v>
      </c>
      <c r="C11250" s="86" t="s">
        <v>1485</v>
      </c>
      <c r="D11250" s="86" t="s">
        <v>1486</v>
      </c>
      <c r="F11250" s="97">
        <v>0</v>
      </c>
    </row>
    <row r="11251" spans="1:6">
      <c r="A11251" s="96" t="s">
        <v>73</v>
      </c>
      <c r="B11251" s="86" t="s">
        <v>219</v>
      </c>
      <c r="C11251" s="86" t="s">
        <v>1487</v>
      </c>
      <c r="D11251" s="86" t="s">
        <v>1488</v>
      </c>
      <c r="F11251" s="97">
        <v>0</v>
      </c>
    </row>
    <row r="11252" spans="1:6">
      <c r="A11252" s="96" t="s">
        <v>73</v>
      </c>
      <c r="B11252" s="86" t="s">
        <v>219</v>
      </c>
      <c r="C11252" s="86" t="s">
        <v>1489</v>
      </c>
      <c r="D11252" s="86" t="s">
        <v>1490</v>
      </c>
      <c r="F11252" s="97">
        <v>0</v>
      </c>
    </row>
    <row r="11253" spans="1:6">
      <c r="A11253" s="96" t="s">
        <v>73</v>
      </c>
      <c r="B11253" s="86" t="s">
        <v>219</v>
      </c>
      <c r="C11253" s="86" t="s">
        <v>1491</v>
      </c>
      <c r="D11253" s="86" t="s">
        <v>1492</v>
      </c>
      <c r="F11253" s="97">
        <v>0</v>
      </c>
    </row>
    <row r="11254" spans="1:6">
      <c r="A11254" s="96" t="s">
        <v>73</v>
      </c>
      <c r="B11254" s="86" t="s">
        <v>219</v>
      </c>
      <c r="C11254" s="86" t="s">
        <v>1493</v>
      </c>
      <c r="D11254" s="86" t="s">
        <v>1494</v>
      </c>
      <c r="F11254" s="97">
        <v>0</v>
      </c>
    </row>
    <row r="11255" spans="1:6">
      <c r="A11255" s="96" t="s">
        <v>73</v>
      </c>
      <c r="B11255" s="86" t="s">
        <v>219</v>
      </c>
      <c r="C11255" s="86" t="s">
        <v>1495</v>
      </c>
      <c r="D11255" s="86" t="s">
        <v>1496</v>
      </c>
      <c r="F11255" s="97">
        <v>0</v>
      </c>
    </row>
    <row r="11256" spans="1:6">
      <c r="A11256" s="96" t="s">
        <v>73</v>
      </c>
      <c r="B11256" s="86" t="s">
        <v>219</v>
      </c>
      <c r="C11256" s="86" t="s">
        <v>1497</v>
      </c>
      <c r="D11256" s="86" t="s">
        <v>1498</v>
      </c>
      <c r="F11256" s="97">
        <v>0</v>
      </c>
    </row>
    <row r="11257" spans="1:6">
      <c r="A11257" s="96" t="s">
        <v>73</v>
      </c>
      <c r="B11257" s="86" t="s">
        <v>219</v>
      </c>
      <c r="C11257" s="86" t="s">
        <v>1499</v>
      </c>
      <c r="D11257" s="86" t="s">
        <v>1500</v>
      </c>
      <c r="F11257" s="97">
        <v>0</v>
      </c>
    </row>
    <row r="11258" spans="1:6">
      <c r="A11258" s="96" t="s">
        <v>73</v>
      </c>
      <c r="B11258" s="86" t="s">
        <v>219</v>
      </c>
      <c r="C11258" s="86" t="s">
        <v>1501</v>
      </c>
      <c r="D11258" s="86" t="s">
        <v>1502</v>
      </c>
      <c r="F11258" s="97">
        <v>0</v>
      </c>
    </row>
    <row r="11259" spans="1:6">
      <c r="A11259" s="96" t="s">
        <v>73</v>
      </c>
      <c r="B11259" s="86" t="s">
        <v>219</v>
      </c>
      <c r="C11259" s="86" t="s">
        <v>1503</v>
      </c>
      <c r="D11259" s="86" t="s">
        <v>1504</v>
      </c>
      <c r="F11259" s="97">
        <v>0</v>
      </c>
    </row>
    <row r="11260" spans="1:6">
      <c r="A11260" s="96" t="s">
        <v>73</v>
      </c>
      <c r="B11260" s="86" t="s">
        <v>219</v>
      </c>
      <c r="C11260" s="86" t="s">
        <v>1505</v>
      </c>
      <c r="D11260" s="86" t="s">
        <v>1506</v>
      </c>
      <c r="F11260" s="97">
        <v>0</v>
      </c>
    </row>
    <row r="11261" spans="1:6">
      <c r="A11261" s="96" t="s">
        <v>73</v>
      </c>
      <c r="B11261" s="86" t="s">
        <v>219</v>
      </c>
      <c r="C11261" s="86" t="s">
        <v>1507</v>
      </c>
      <c r="D11261" s="86" t="s">
        <v>1508</v>
      </c>
      <c r="F11261" s="97">
        <v>0</v>
      </c>
    </row>
    <row r="11262" spans="1:6">
      <c r="A11262" s="96" t="s">
        <v>73</v>
      </c>
      <c r="B11262" s="86" t="s">
        <v>219</v>
      </c>
      <c r="C11262" s="86" t="s">
        <v>1509</v>
      </c>
      <c r="D11262" s="86" t="s">
        <v>1510</v>
      </c>
      <c r="F11262" s="97">
        <v>0</v>
      </c>
    </row>
    <row r="11263" spans="1:6">
      <c r="A11263" s="96" t="s">
        <v>73</v>
      </c>
      <c r="B11263" s="86" t="s">
        <v>219</v>
      </c>
      <c r="C11263" s="86" t="s">
        <v>1511</v>
      </c>
      <c r="D11263" s="86" t="s">
        <v>1512</v>
      </c>
      <c r="F11263" s="97">
        <v>0</v>
      </c>
    </row>
    <row r="11264" spans="1:6">
      <c r="A11264" s="96" t="s">
        <v>73</v>
      </c>
      <c r="B11264" s="86" t="s">
        <v>219</v>
      </c>
      <c r="C11264" s="86" t="s">
        <v>1513</v>
      </c>
      <c r="D11264" s="86" t="s">
        <v>1514</v>
      </c>
      <c r="F11264" s="97">
        <v>0</v>
      </c>
    </row>
    <row r="11265" spans="1:6">
      <c r="A11265" s="96" t="s">
        <v>73</v>
      </c>
      <c r="B11265" s="86" t="s">
        <v>219</v>
      </c>
      <c r="C11265" s="86" t="s">
        <v>1515</v>
      </c>
      <c r="D11265" s="86" t="s">
        <v>1516</v>
      </c>
      <c r="F11265" s="97">
        <v>0</v>
      </c>
    </row>
    <row r="11266" spans="1:6">
      <c r="A11266" s="96" t="s">
        <v>73</v>
      </c>
      <c r="B11266" s="86" t="s">
        <v>219</v>
      </c>
      <c r="C11266" s="86" t="s">
        <v>1517</v>
      </c>
      <c r="D11266" s="86" t="s">
        <v>1518</v>
      </c>
      <c r="F11266" s="97">
        <v>0</v>
      </c>
    </row>
    <row r="11267" spans="1:6">
      <c r="A11267" s="96" t="s">
        <v>73</v>
      </c>
      <c r="B11267" s="86" t="s">
        <v>219</v>
      </c>
      <c r="C11267" s="86" t="s">
        <v>1519</v>
      </c>
      <c r="D11267" s="86" t="s">
        <v>1520</v>
      </c>
      <c r="F11267" s="97">
        <v>0</v>
      </c>
    </row>
    <row r="11268" spans="1:6">
      <c r="A11268" s="96" t="s">
        <v>73</v>
      </c>
      <c r="B11268" s="86" t="s">
        <v>219</v>
      </c>
      <c r="C11268" s="86" t="s">
        <v>1521</v>
      </c>
      <c r="D11268" s="86" t="s">
        <v>1522</v>
      </c>
      <c r="F11268" s="97">
        <v>0</v>
      </c>
    </row>
    <row r="11269" spans="1:6">
      <c r="A11269" s="96" t="s">
        <v>73</v>
      </c>
      <c r="B11269" s="86" t="s">
        <v>219</v>
      </c>
      <c r="C11269" s="86" t="s">
        <v>1523</v>
      </c>
      <c r="D11269" s="86" t="s">
        <v>1524</v>
      </c>
      <c r="F11269" s="97">
        <v>0</v>
      </c>
    </row>
    <row r="11270" spans="1:6">
      <c r="A11270" s="96" t="s">
        <v>73</v>
      </c>
      <c r="B11270" s="86" t="s">
        <v>219</v>
      </c>
      <c r="C11270" s="86" t="s">
        <v>1525</v>
      </c>
      <c r="D11270" s="86" t="s">
        <v>1526</v>
      </c>
      <c r="F11270" s="97">
        <v>0</v>
      </c>
    </row>
    <row r="11271" spans="1:6">
      <c r="A11271" s="96" t="s">
        <v>73</v>
      </c>
      <c r="B11271" s="86" t="s">
        <v>219</v>
      </c>
      <c r="C11271" s="86" t="s">
        <v>1527</v>
      </c>
      <c r="D11271" s="86" t="s">
        <v>1528</v>
      </c>
      <c r="F11271" s="97">
        <v>0</v>
      </c>
    </row>
    <row r="11272" spans="1:6">
      <c r="A11272" s="96" t="s">
        <v>73</v>
      </c>
      <c r="B11272" s="86" t="s">
        <v>219</v>
      </c>
      <c r="C11272" s="86" t="s">
        <v>1529</v>
      </c>
      <c r="D11272" s="86" t="s">
        <v>1530</v>
      </c>
      <c r="F11272" s="97">
        <v>0</v>
      </c>
    </row>
    <row r="11273" spans="1:6">
      <c r="A11273" s="96" t="s">
        <v>73</v>
      </c>
      <c r="B11273" s="86" t="s">
        <v>219</v>
      </c>
      <c r="C11273" s="86" t="s">
        <v>1531</v>
      </c>
      <c r="D11273" s="86" t="s">
        <v>1532</v>
      </c>
      <c r="F11273" s="97">
        <v>0</v>
      </c>
    </row>
    <row r="11274" spans="1:6">
      <c r="A11274" s="96" t="s">
        <v>73</v>
      </c>
      <c r="B11274" s="86" t="s">
        <v>219</v>
      </c>
      <c r="C11274" s="86" t="s">
        <v>1533</v>
      </c>
      <c r="D11274" s="86" t="s">
        <v>1534</v>
      </c>
      <c r="F11274" s="97">
        <v>0</v>
      </c>
    </row>
    <row r="11275" spans="1:6">
      <c r="A11275" s="96" t="s">
        <v>73</v>
      </c>
      <c r="B11275" s="86" t="s">
        <v>219</v>
      </c>
      <c r="C11275" s="86" t="s">
        <v>1535</v>
      </c>
      <c r="D11275" s="86" t="s">
        <v>1536</v>
      </c>
      <c r="F11275" s="97">
        <v>0</v>
      </c>
    </row>
    <row r="11276" spans="1:6">
      <c r="A11276" s="96" t="s">
        <v>73</v>
      </c>
      <c r="B11276" s="86" t="s">
        <v>219</v>
      </c>
      <c r="C11276" s="86" t="s">
        <v>1537</v>
      </c>
      <c r="D11276" s="86" t="s">
        <v>1538</v>
      </c>
      <c r="F11276" s="97">
        <v>0</v>
      </c>
    </row>
    <row r="11277" spans="1:6">
      <c r="A11277" s="96" t="s">
        <v>73</v>
      </c>
      <c r="B11277" s="86" t="s">
        <v>219</v>
      </c>
      <c r="C11277" s="86" t="s">
        <v>1539</v>
      </c>
      <c r="D11277" s="86" t="s">
        <v>1540</v>
      </c>
      <c r="F11277" s="97">
        <v>0</v>
      </c>
    </row>
    <row r="11278" spans="1:6">
      <c r="A11278" s="96" t="s">
        <v>73</v>
      </c>
      <c r="B11278" s="86" t="s">
        <v>219</v>
      </c>
      <c r="C11278" s="86" t="s">
        <v>1541</v>
      </c>
      <c r="D11278" s="86" t="s">
        <v>1542</v>
      </c>
      <c r="F11278" s="97">
        <v>0</v>
      </c>
    </row>
    <row r="11279" spans="1:6">
      <c r="A11279" s="96" t="s">
        <v>73</v>
      </c>
      <c r="B11279" s="86" t="s">
        <v>219</v>
      </c>
      <c r="C11279" s="86" t="s">
        <v>1543</v>
      </c>
      <c r="D11279" s="86" t="s">
        <v>1544</v>
      </c>
      <c r="F11279" s="97">
        <v>0</v>
      </c>
    </row>
    <row r="11280" spans="1:6">
      <c r="A11280" s="96" t="s">
        <v>73</v>
      </c>
      <c r="B11280" s="86" t="s">
        <v>219</v>
      </c>
      <c r="C11280" s="86" t="s">
        <v>1545</v>
      </c>
      <c r="D11280" s="86" t="s">
        <v>1546</v>
      </c>
      <c r="F11280" s="97">
        <v>0</v>
      </c>
    </row>
    <row r="11281" spans="1:6">
      <c r="A11281" s="96" t="s">
        <v>73</v>
      </c>
      <c r="B11281" s="86" t="s">
        <v>219</v>
      </c>
      <c r="C11281" s="86" t="s">
        <v>1547</v>
      </c>
      <c r="D11281" s="86" t="s">
        <v>1548</v>
      </c>
      <c r="F11281" s="97">
        <v>0</v>
      </c>
    </row>
    <row r="11282" spans="1:6">
      <c r="A11282" s="96" t="s">
        <v>73</v>
      </c>
      <c r="B11282" s="86" t="s">
        <v>219</v>
      </c>
      <c r="C11282" s="86" t="s">
        <v>1549</v>
      </c>
      <c r="D11282" s="86" t="s">
        <v>1550</v>
      </c>
      <c r="F11282" s="97">
        <v>0</v>
      </c>
    </row>
    <row r="11283" spans="1:6">
      <c r="A11283" s="96" t="s">
        <v>73</v>
      </c>
      <c r="B11283" s="86" t="s">
        <v>219</v>
      </c>
      <c r="C11283" s="86" t="s">
        <v>1551</v>
      </c>
      <c r="D11283" s="86" t="s">
        <v>1552</v>
      </c>
      <c r="F11283" s="97">
        <v>0</v>
      </c>
    </row>
    <row r="11284" spans="1:6">
      <c r="A11284" s="96" t="s">
        <v>73</v>
      </c>
      <c r="B11284" s="86" t="s">
        <v>219</v>
      </c>
      <c r="C11284" s="86" t="s">
        <v>1553</v>
      </c>
      <c r="D11284" s="86" t="s">
        <v>1554</v>
      </c>
      <c r="F11284" s="97">
        <v>0</v>
      </c>
    </row>
    <row r="11285" spans="1:6">
      <c r="A11285" s="96" t="s">
        <v>73</v>
      </c>
      <c r="B11285" s="86" t="s">
        <v>219</v>
      </c>
      <c r="C11285" s="86" t="s">
        <v>1555</v>
      </c>
      <c r="D11285" s="86" t="s">
        <v>1556</v>
      </c>
      <c r="F11285" s="97">
        <v>0</v>
      </c>
    </row>
    <row r="11286" spans="1:6">
      <c r="A11286" s="96" t="s">
        <v>73</v>
      </c>
      <c r="B11286" s="86" t="s">
        <v>219</v>
      </c>
      <c r="C11286" s="86" t="s">
        <v>1557</v>
      </c>
      <c r="D11286" s="86" t="s">
        <v>1558</v>
      </c>
      <c r="F11286" s="97">
        <v>0</v>
      </c>
    </row>
    <row r="11287" spans="1:6">
      <c r="A11287" s="96" t="s">
        <v>73</v>
      </c>
      <c r="B11287" s="86" t="s">
        <v>219</v>
      </c>
      <c r="C11287" s="86" t="s">
        <v>1559</v>
      </c>
      <c r="D11287" s="86" t="s">
        <v>1560</v>
      </c>
      <c r="F11287" s="97">
        <v>0</v>
      </c>
    </row>
    <row r="11288" spans="1:6">
      <c r="A11288" s="96" t="s">
        <v>73</v>
      </c>
      <c r="B11288" s="86" t="s">
        <v>219</v>
      </c>
      <c r="C11288" s="86" t="s">
        <v>1561</v>
      </c>
      <c r="D11288" s="86" t="s">
        <v>1562</v>
      </c>
      <c r="F11288" s="97">
        <v>0</v>
      </c>
    </row>
    <row r="11289" spans="1:6">
      <c r="A11289" s="96" t="s">
        <v>73</v>
      </c>
      <c r="B11289" s="86" t="s">
        <v>219</v>
      </c>
      <c r="C11289" s="86" t="s">
        <v>1563</v>
      </c>
      <c r="D11289" s="86" t="s">
        <v>1564</v>
      </c>
      <c r="F11289" s="97">
        <v>0</v>
      </c>
    </row>
    <row r="11290" spans="1:6">
      <c r="A11290" s="96" t="s">
        <v>73</v>
      </c>
      <c r="B11290" s="86" t="s">
        <v>219</v>
      </c>
      <c r="C11290" s="86" t="s">
        <v>1565</v>
      </c>
      <c r="D11290" s="86" t="s">
        <v>1566</v>
      </c>
      <c r="F11290" s="97">
        <v>0</v>
      </c>
    </row>
    <row r="11291" spans="1:6">
      <c r="A11291" s="96" t="s">
        <v>73</v>
      </c>
      <c r="B11291" s="86" t="s">
        <v>219</v>
      </c>
      <c r="C11291" s="86" t="s">
        <v>1567</v>
      </c>
      <c r="D11291" s="86" t="s">
        <v>1568</v>
      </c>
      <c r="F11291" s="97">
        <v>0</v>
      </c>
    </row>
    <row r="11292" spans="1:6">
      <c r="A11292" s="96" t="s">
        <v>73</v>
      </c>
      <c r="B11292" s="86" t="s">
        <v>219</v>
      </c>
      <c r="C11292" s="86" t="s">
        <v>1569</v>
      </c>
      <c r="D11292" s="86" t="s">
        <v>1570</v>
      </c>
      <c r="F11292" s="97">
        <v>0</v>
      </c>
    </row>
    <row r="11293" spans="1:6">
      <c r="A11293" s="96" t="s">
        <v>73</v>
      </c>
      <c r="B11293" s="86" t="s">
        <v>219</v>
      </c>
      <c r="C11293" s="86" t="s">
        <v>1571</v>
      </c>
      <c r="D11293" s="86" t="s">
        <v>1572</v>
      </c>
      <c r="F11293" s="97">
        <v>0</v>
      </c>
    </row>
    <row r="11294" spans="1:6">
      <c r="A11294" s="96" t="s">
        <v>73</v>
      </c>
      <c r="B11294" s="86" t="s">
        <v>219</v>
      </c>
      <c r="C11294" s="86" t="s">
        <v>1573</v>
      </c>
      <c r="D11294" s="86" t="s">
        <v>1574</v>
      </c>
      <c r="F11294" s="97">
        <v>0</v>
      </c>
    </row>
    <row r="11295" spans="1:6">
      <c r="A11295" s="96" t="s">
        <v>73</v>
      </c>
      <c r="B11295" s="86" t="s">
        <v>219</v>
      </c>
      <c r="C11295" s="86" t="s">
        <v>1575</v>
      </c>
      <c r="D11295" s="86" t="s">
        <v>1576</v>
      </c>
      <c r="F11295" s="97">
        <v>0</v>
      </c>
    </row>
    <row r="11296" spans="1:6">
      <c r="A11296" s="96" t="s">
        <v>73</v>
      </c>
      <c r="B11296" s="86" t="s">
        <v>219</v>
      </c>
      <c r="C11296" s="86" t="s">
        <v>1577</v>
      </c>
      <c r="D11296" s="86" t="s">
        <v>1578</v>
      </c>
      <c r="F11296" s="97">
        <v>0</v>
      </c>
    </row>
    <row r="11297" spans="1:6">
      <c r="A11297" s="96" t="s">
        <v>73</v>
      </c>
      <c r="B11297" s="86" t="s">
        <v>219</v>
      </c>
      <c r="C11297" s="86" t="s">
        <v>1579</v>
      </c>
      <c r="D11297" s="86" t="s">
        <v>1580</v>
      </c>
      <c r="F11297" s="97">
        <v>0</v>
      </c>
    </row>
    <row r="11298" spans="1:6">
      <c r="A11298" s="96" t="s">
        <v>73</v>
      </c>
      <c r="B11298" s="86" t="s">
        <v>219</v>
      </c>
      <c r="C11298" s="86" t="s">
        <v>1581</v>
      </c>
      <c r="D11298" s="86" t="s">
        <v>1582</v>
      </c>
      <c r="F11298" s="97">
        <v>0</v>
      </c>
    </row>
    <row r="11299" spans="1:6">
      <c r="A11299" s="96" t="s">
        <v>73</v>
      </c>
      <c r="B11299" s="86" t="s">
        <v>219</v>
      </c>
      <c r="C11299" s="86" t="s">
        <v>1583</v>
      </c>
      <c r="D11299" s="86" t="s">
        <v>1584</v>
      </c>
      <c r="F11299" s="97">
        <v>0</v>
      </c>
    </row>
    <row r="11300" spans="1:6">
      <c r="A11300" s="96" t="s">
        <v>73</v>
      </c>
      <c r="B11300" s="86" t="s">
        <v>219</v>
      </c>
      <c r="C11300" s="86" t="s">
        <v>1585</v>
      </c>
      <c r="D11300" s="86" t="s">
        <v>1586</v>
      </c>
      <c r="F11300" s="97">
        <v>0</v>
      </c>
    </row>
    <row r="11301" spans="1:6">
      <c r="A11301" s="96" t="s">
        <v>73</v>
      </c>
      <c r="B11301" s="86" t="s">
        <v>219</v>
      </c>
      <c r="C11301" s="86" t="s">
        <v>1587</v>
      </c>
      <c r="D11301" s="86" t="s">
        <v>1588</v>
      </c>
      <c r="F11301" s="97">
        <v>0</v>
      </c>
    </row>
    <row r="11302" spans="1:6">
      <c r="A11302" s="96" t="s">
        <v>73</v>
      </c>
      <c r="B11302" s="86" t="s">
        <v>219</v>
      </c>
      <c r="C11302" s="86" t="s">
        <v>1590</v>
      </c>
      <c r="D11302" s="86" t="s">
        <v>1591</v>
      </c>
      <c r="F11302" s="97">
        <v>0</v>
      </c>
    </row>
    <row r="11303" spans="1:6">
      <c r="A11303" s="96" t="s">
        <v>73</v>
      </c>
      <c r="B11303" s="86" t="s">
        <v>219</v>
      </c>
      <c r="C11303" s="86" t="s">
        <v>1592</v>
      </c>
      <c r="D11303" s="86" t="s">
        <v>1593</v>
      </c>
      <c r="F11303" s="97">
        <v>0</v>
      </c>
    </row>
    <row r="11304" spans="1:6">
      <c r="A11304" s="96" t="s">
        <v>73</v>
      </c>
      <c r="B11304" s="86" t="s">
        <v>219</v>
      </c>
      <c r="C11304" s="86" t="s">
        <v>1594</v>
      </c>
      <c r="D11304" s="86" t="s">
        <v>1595</v>
      </c>
      <c r="F11304" s="97">
        <v>0</v>
      </c>
    </row>
    <row r="11305" spans="1:6">
      <c r="A11305" s="96" t="s">
        <v>73</v>
      </c>
      <c r="B11305" s="86" t="s">
        <v>219</v>
      </c>
      <c r="C11305" s="86" t="s">
        <v>1596</v>
      </c>
      <c r="D11305" s="86" t="s">
        <v>1597</v>
      </c>
      <c r="F11305" s="97">
        <v>0</v>
      </c>
    </row>
    <row r="11306" spans="1:6">
      <c r="A11306" s="96" t="s">
        <v>73</v>
      </c>
      <c r="B11306" s="86" t="s">
        <v>219</v>
      </c>
      <c r="C11306" s="86" t="s">
        <v>1598</v>
      </c>
      <c r="D11306" s="86" t="s">
        <v>1599</v>
      </c>
      <c r="F11306" s="97">
        <v>0</v>
      </c>
    </row>
    <row r="11307" spans="1:6">
      <c r="A11307" s="96" t="s">
        <v>73</v>
      </c>
      <c r="B11307" s="86" t="s">
        <v>219</v>
      </c>
      <c r="C11307" s="86" t="s">
        <v>1600</v>
      </c>
      <c r="D11307" s="86" t="s">
        <v>1601</v>
      </c>
      <c r="F11307" s="97">
        <v>0</v>
      </c>
    </row>
    <row r="11308" spans="1:6">
      <c r="A11308" s="96" t="s">
        <v>73</v>
      </c>
      <c r="B11308" s="86" t="s">
        <v>219</v>
      </c>
      <c r="C11308" s="86" t="s">
        <v>1602</v>
      </c>
      <c r="D11308" s="86" t="s">
        <v>1603</v>
      </c>
      <c r="F11308" s="97">
        <v>0</v>
      </c>
    </row>
    <row r="11309" spans="1:6">
      <c r="A11309" s="96" t="s">
        <v>73</v>
      </c>
      <c r="B11309" s="86" t="s">
        <v>219</v>
      </c>
      <c r="C11309" s="86" t="s">
        <v>1604</v>
      </c>
      <c r="D11309" s="86" t="s">
        <v>1605</v>
      </c>
      <c r="F11309" s="97">
        <v>0</v>
      </c>
    </row>
    <row r="11310" spans="1:6">
      <c r="A11310" s="96" t="s">
        <v>73</v>
      </c>
      <c r="B11310" s="86" t="s">
        <v>219</v>
      </c>
      <c r="C11310" s="86" t="s">
        <v>1606</v>
      </c>
      <c r="D11310" s="86" t="s">
        <v>1607</v>
      </c>
      <c r="F11310" s="97">
        <v>0</v>
      </c>
    </row>
    <row r="11311" spans="1:6">
      <c r="A11311" s="96" t="s">
        <v>73</v>
      </c>
      <c r="B11311" s="86" t="s">
        <v>219</v>
      </c>
      <c r="C11311" s="86" t="s">
        <v>1608</v>
      </c>
      <c r="D11311" s="86" t="s">
        <v>1609</v>
      </c>
      <c r="F11311" s="97">
        <v>0</v>
      </c>
    </row>
    <row r="11312" spans="1:6">
      <c r="A11312" s="96" t="s">
        <v>73</v>
      </c>
      <c r="B11312" s="86" t="s">
        <v>219</v>
      </c>
      <c r="C11312" s="86" t="s">
        <v>1610</v>
      </c>
      <c r="D11312" s="86" t="s">
        <v>1611</v>
      </c>
      <c r="F11312" s="97">
        <v>0</v>
      </c>
    </row>
    <row r="11313" spans="1:6">
      <c r="A11313" s="96" t="s">
        <v>73</v>
      </c>
      <c r="B11313" s="86" t="s">
        <v>219</v>
      </c>
      <c r="C11313" s="86" t="s">
        <v>1612</v>
      </c>
      <c r="D11313" s="86" t="s">
        <v>1613</v>
      </c>
      <c r="F11313" s="97">
        <v>0</v>
      </c>
    </row>
    <row r="11314" spans="1:6">
      <c r="A11314" s="96" t="s">
        <v>73</v>
      </c>
      <c r="B11314" s="86" t="s">
        <v>219</v>
      </c>
      <c r="C11314" s="86" t="s">
        <v>1614</v>
      </c>
      <c r="D11314" s="86" t="s">
        <v>1615</v>
      </c>
      <c r="F11314" s="97">
        <v>0</v>
      </c>
    </row>
    <row r="11315" spans="1:6">
      <c r="A11315" s="96" t="s">
        <v>73</v>
      </c>
      <c r="B11315" s="86" t="s">
        <v>219</v>
      </c>
      <c r="C11315" s="86" t="s">
        <v>1616</v>
      </c>
      <c r="D11315" s="86" t="s">
        <v>1617</v>
      </c>
      <c r="F11315" s="97">
        <v>0</v>
      </c>
    </row>
    <row r="11316" spans="1:6">
      <c r="A11316" s="96" t="s">
        <v>73</v>
      </c>
      <c r="B11316" s="86" t="s">
        <v>219</v>
      </c>
      <c r="C11316" s="86" t="s">
        <v>1618</v>
      </c>
      <c r="D11316" s="86" t="s">
        <v>1619</v>
      </c>
      <c r="F11316" s="97">
        <v>0</v>
      </c>
    </row>
    <row r="11317" spans="1:6">
      <c r="A11317" s="96" t="s">
        <v>73</v>
      </c>
      <c r="B11317" s="86" t="s">
        <v>219</v>
      </c>
      <c r="C11317" s="86" t="s">
        <v>1620</v>
      </c>
      <c r="D11317" s="86" t="s">
        <v>1621</v>
      </c>
      <c r="F11317" s="97">
        <v>0</v>
      </c>
    </row>
    <row r="11318" spans="1:6">
      <c r="A11318" s="96" t="s">
        <v>73</v>
      </c>
      <c r="B11318" s="86" t="s">
        <v>219</v>
      </c>
      <c r="C11318" s="86" t="s">
        <v>1622</v>
      </c>
      <c r="D11318" s="86" t="s">
        <v>1623</v>
      </c>
      <c r="F11318" s="97">
        <v>0</v>
      </c>
    </row>
    <row r="11319" spans="1:6">
      <c r="A11319" s="96" t="s">
        <v>73</v>
      </c>
      <c r="B11319" s="86" t="s">
        <v>219</v>
      </c>
      <c r="C11319" s="86" t="s">
        <v>1624</v>
      </c>
      <c r="D11319" s="86" t="s">
        <v>1625</v>
      </c>
      <c r="F11319" s="97">
        <v>0</v>
      </c>
    </row>
    <row r="11320" spans="1:6">
      <c r="A11320" s="96" t="s">
        <v>73</v>
      </c>
      <c r="B11320" s="86" t="s">
        <v>219</v>
      </c>
      <c r="C11320" s="86" t="s">
        <v>1626</v>
      </c>
      <c r="D11320" s="86" t="s">
        <v>1627</v>
      </c>
      <c r="F11320" s="97">
        <v>0</v>
      </c>
    </row>
    <row r="11321" spans="1:6">
      <c r="A11321" s="96" t="s">
        <v>73</v>
      </c>
      <c r="B11321" s="86" t="s">
        <v>219</v>
      </c>
      <c r="C11321" s="86" t="s">
        <v>1628</v>
      </c>
      <c r="D11321" s="86" t="s">
        <v>1629</v>
      </c>
      <c r="F11321" s="97">
        <v>0</v>
      </c>
    </row>
    <row r="11322" spans="1:6">
      <c r="A11322" s="96" t="s">
        <v>73</v>
      </c>
      <c r="B11322" s="86" t="s">
        <v>219</v>
      </c>
      <c r="C11322" s="86" t="s">
        <v>1630</v>
      </c>
      <c r="D11322" s="86" t="s">
        <v>1631</v>
      </c>
      <c r="F11322" s="97">
        <v>0</v>
      </c>
    </row>
    <row r="11323" spans="1:6">
      <c r="A11323" s="96" t="s">
        <v>73</v>
      </c>
      <c r="B11323" s="86" t="s">
        <v>219</v>
      </c>
      <c r="C11323" s="86" t="s">
        <v>1632</v>
      </c>
      <c r="D11323" s="86" t="s">
        <v>1633</v>
      </c>
      <c r="F11323" s="97">
        <v>0</v>
      </c>
    </row>
    <row r="11324" spans="1:6">
      <c r="A11324" s="96" t="s">
        <v>73</v>
      </c>
      <c r="B11324" s="86" t="s">
        <v>219</v>
      </c>
      <c r="C11324" s="86" t="s">
        <v>1634</v>
      </c>
      <c r="D11324" s="86" t="s">
        <v>1635</v>
      </c>
      <c r="F11324" s="97">
        <v>0</v>
      </c>
    </row>
    <row r="11325" spans="1:6">
      <c r="A11325" s="96" t="s">
        <v>73</v>
      </c>
      <c r="B11325" s="86" t="s">
        <v>219</v>
      </c>
      <c r="C11325" s="86" t="s">
        <v>1636</v>
      </c>
      <c r="D11325" s="86" t="s">
        <v>1637</v>
      </c>
      <c r="F11325" s="97">
        <v>0</v>
      </c>
    </row>
    <row r="11326" spans="1:6">
      <c r="A11326" s="96" t="s">
        <v>73</v>
      </c>
      <c r="B11326" s="86" t="s">
        <v>219</v>
      </c>
      <c r="C11326" s="86" t="s">
        <v>1638</v>
      </c>
      <c r="D11326" s="86" t="s">
        <v>1639</v>
      </c>
      <c r="F11326" s="97">
        <v>0</v>
      </c>
    </row>
    <row r="11327" spans="1:6">
      <c r="A11327" s="96" t="s">
        <v>73</v>
      </c>
      <c r="B11327" s="86" t="s">
        <v>219</v>
      </c>
      <c r="C11327" s="86" t="s">
        <v>1640</v>
      </c>
      <c r="D11327" s="86" t="s">
        <v>1641</v>
      </c>
      <c r="F11327" s="97">
        <v>0</v>
      </c>
    </row>
    <row r="11328" spans="1:6">
      <c r="A11328" s="96" t="s">
        <v>73</v>
      </c>
      <c r="B11328" s="86" t="s">
        <v>219</v>
      </c>
      <c r="C11328" s="86" t="s">
        <v>1642</v>
      </c>
      <c r="D11328" s="86" t="s">
        <v>1643</v>
      </c>
      <c r="F11328" s="97">
        <v>0</v>
      </c>
    </row>
    <row r="11329" spans="1:6">
      <c r="A11329" s="96" t="s">
        <v>73</v>
      </c>
      <c r="B11329" s="86" t="s">
        <v>219</v>
      </c>
      <c r="C11329" s="86" t="s">
        <v>1644</v>
      </c>
      <c r="D11329" s="86" t="s">
        <v>536</v>
      </c>
      <c r="F11329" s="97">
        <v>0</v>
      </c>
    </row>
    <row r="11330" spans="1:6">
      <c r="A11330" s="96" t="s">
        <v>73</v>
      </c>
      <c r="B11330" s="86" t="s">
        <v>219</v>
      </c>
      <c r="C11330" s="86" t="s">
        <v>1645</v>
      </c>
      <c r="D11330" s="86" t="s">
        <v>1646</v>
      </c>
      <c r="F11330" s="97">
        <v>0</v>
      </c>
    </row>
    <row r="11331" spans="1:6">
      <c r="A11331" s="96" t="s">
        <v>73</v>
      </c>
      <c r="B11331" s="86" t="s">
        <v>219</v>
      </c>
      <c r="C11331" s="86" t="s">
        <v>1647</v>
      </c>
      <c r="D11331" s="86" t="s">
        <v>1648</v>
      </c>
      <c r="F11331" s="97">
        <v>0</v>
      </c>
    </row>
    <row r="11332" spans="1:6">
      <c r="A11332" s="96" t="s">
        <v>73</v>
      </c>
      <c r="B11332" s="86" t="s">
        <v>219</v>
      </c>
      <c r="C11332" s="86" t="s">
        <v>1649</v>
      </c>
      <c r="D11332" s="86" t="s">
        <v>1650</v>
      </c>
      <c r="F11332" s="97">
        <v>0</v>
      </c>
    </row>
    <row r="11333" spans="1:6">
      <c r="A11333" s="96" t="s">
        <v>73</v>
      </c>
      <c r="B11333" s="86" t="s">
        <v>219</v>
      </c>
      <c r="C11333" s="86" t="s">
        <v>1651</v>
      </c>
      <c r="D11333" s="86" t="s">
        <v>1652</v>
      </c>
      <c r="F11333" s="97">
        <v>0</v>
      </c>
    </row>
    <row r="11334" spans="1:6">
      <c r="A11334" s="96" t="s">
        <v>73</v>
      </c>
      <c r="B11334" s="86" t="s">
        <v>219</v>
      </c>
      <c r="C11334" s="86" t="s">
        <v>1653</v>
      </c>
      <c r="D11334" s="86" t="s">
        <v>1654</v>
      </c>
      <c r="F11334" s="97">
        <v>0</v>
      </c>
    </row>
    <row r="11335" spans="1:6">
      <c r="A11335" s="96" t="s">
        <v>73</v>
      </c>
      <c r="B11335" s="86" t="s">
        <v>219</v>
      </c>
      <c r="C11335" s="86" t="s">
        <v>1655</v>
      </c>
      <c r="D11335" s="86" t="s">
        <v>1656</v>
      </c>
      <c r="F11335" s="97">
        <v>0</v>
      </c>
    </row>
    <row r="11336" spans="1:6">
      <c r="A11336" s="96" t="s">
        <v>73</v>
      </c>
      <c r="B11336" s="86" t="s">
        <v>219</v>
      </c>
      <c r="C11336" s="86" t="s">
        <v>1657</v>
      </c>
      <c r="D11336" s="86" t="s">
        <v>1658</v>
      </c>
      <c r="F11336" s="97">
        <v>0</v>
      </c>
    </row>
    <row r="11337" spans="1:6">
      <c r="A11337" s="96" t="s">
        <v>73</v>
      </c>
      <c r="B11337" s="86" t="s">
        <v>219</v>
      </c>
      <c r="C11337" s="86" t="s">
        <v>1659</v>
      </c>
      <c r="D11337" s="86" t="s">
        <v>1660</v>
      </c>
      <c r="F11337" s="97">
        <v>0</v>
      </c>
    </row>
    <row r="11338" spans="1:6">
      <c r="A11338" s="96" t="s">
        <v>73</v>
      </c>
      <c r="B11338" s="86" t="s">
        <v>219</v>
      </c>
      <c r="C11338" s="86" t="s">
        <v>1662</v>
      </c>
      <c r="D11338" s="86" t="s">
        <v>1663</v>
      </c>
      <c r="F11338" s="97">
        <v>0</v>
      </c>
    </row>
    <row r="11339" spans="1:6">
      <c r="A11339" s="96" t="s">
        <v>73</v>
      </c>
      <c r="B11339" s="86" t="s">
        <v>219</v>
      </c>
      <c r="C11339" s="86" t="s">
        <v>1664</v>
      </c>
      <c r="D11339" s="86" t="s">
        <v>1665</v>
      </c>
      <c r="F11339" s="97">
        <v>0</v>
      </c>
    </row>
    <row r="11340" spans="1:6">
      <c r="A11340" s="96" t="s">
        <v>73</v>
      </c>
      <c r="B11340" s="86" t="s">
        <v>219</v>
      </c>
      <c r="C11340" s="86" t="s">
        <v>1666</v>
      </c>
      <c r="D11340" s="86" t="s">
        <v>1667</v>
      </c>
      <c r="F11340" s="97">
        <v>0</v>
      </c>
    </row>
    <row r="11341" spans="1:6">
      <c r="A11341" s="96" t="s">
        <v>73</v>
      </c>
      <c r="B11341" s="86" t="s">
        <v>219</v>
      </c>
      <c r="C11341" s="86" t="s">
        <v>1668</v>
      </c>
      <c r="D11341" s="86" t="s">
        <v>1669</v>
      </c>
      <c r="F11341" s="97">
        <v>0</v>
      </c>
    </row>
    <row r="11342" spans="1:6">
      <c r="A11342" s="96" t="s">
        <v>73</v>
      </c>
      <c r="B11342" s="86" t="s">
        <v>219</v>
      </c>
      <c r="C11342" s="86" t="s">
        <v>1670</v>
      </c>
      <c r="D11342" s="86" t="s">
        <v>1671</v>
      </c>
      <c r="F11342" s="97">
        <v>0</v>
      </c>
    </row>
    <row r="11343" spans="1:6">
      <c r="A11343" s="96" t="s">
        <v>73</v>
      </c>
      <c r="B11343" s="86" t="s">
        <v>219</v>
      </c>
      <c r="C11343" s="86" t="s">
        <v>1672</v>
      </c>
      <c r="D11343" s="86" t="s">
        <v>1673</v>
      </c>
      <c r="F11343" s="97">
        <v>0</v>
      </c>
    </row>
    <row r="11344" spans="1:6">
      <c r="A11344" s="96" t="s">
        <v>73</v>
      </c>
      <c r="B11344" s="86" t="s">
        <v>219</v>
      </c>
      <c r="C11344" s="86" t="s">
        <v>1674</v>
      </c>
      <c r="D11344" s="86" t="s">
        <v>1675</v>
      </c>
      <c r="F11344" s="97">
        <v>0</v>
      </c>
    </row>
    <row r="11345" spans="1:6">
      <c r="A11345" s="96" t="s">
        <v>73</v>
      </c>
      <c r="B11345" s="86" t="s">
        <v>219</v>
      </c>
      <c r="C11345" s="86" t="s">
        <v>1676</v>
      </c>
      <c r="D11345" s="86" t="s">
        <v>1677</v>
      </c>
      <c r="F11345" s="97">
        <v>0</v>
      </c>
    </row>
    <row r="11346" spans="1:6">
      <c r="A11346" s="96" t="s">
        <v>73</v>
      </c>
      <c r="B11346" s="86" t="s">
        <v>219</v>
      </c>
      <c r="C11346" s="86" t="s">
        <v>1678</v>
      </c>
      <c r="D11346" s="86" t="s">
        <v>1679</v>
      </c>
      <c r="F11346" s="97">
        <v>0</v>
      </c>
    </row>
    <row r="11347" spans="1:6">
      <c r="A11347" s="96" t="s">
        <v>73</v>
      </c>
      <c r="B11347" s="86" t="s">
        <v>219</v>
      </c>
      <c r="C11347" s="86" t="s">
        <v>1680</v>
      </c>
      <c r="D11347" s="86" t="s">
        <v>610</v>
      </c>
      <c r="F11347" s="97">
        <v>0</v>
      </c>
    </row>
    <row r="11348" spans="1:6">
      <c r="A11348" s="96" t="s">
        <v>73</v>
      </c>
      <c r="B11348" s="86" t="s">
        <v>219</v>
      </c>
      <c r="C11348" s="86" t="s">
        <v>1681</v>
      </c>
      <c r="D11348" s="86" t="s">
        <v>1682</v>
      </c>
      <c r="F11348" s="97">
        <v>0</v>
      </c>
    </row>
    <row r="11349" spans="1:6">
      <c r="A11349" s="96" t="s">
        <v>73</v>
      </c>
      <c r="B11349" s="86" t="s">
        <v>219</v>
      </c>
      <c r="C11349" s="86" t="s">
        <v>1683</v>
      </c>
      <c r="D11349" s="86" t="s">
        <v>1684</v>
      </c>
      <c r="F11349" s="97">
        <v>0</v>
      </c>
    </row>
    <row r="11350" spans="1:6">
      <c r="A11350" s="96" t="s">
        <v>73</v>
      </c>
      <c r="B11350" s="86" t="s">
        <v>219</v>
      </c>
      <c r="C11350" s="86" t="s">
        <v>1685</v>
      </c>
      <c r="D11350" s="86" t="s">
        <v>1686</v>
      </c>
      <c r="F11350" s="97">
        <v>0</v>
      </c>
    </row>
    <row r="11351" spans="1:6">
      <c r="A11351" s="96" t="s">
        <v>73</v>
      </c>
      <c r="B11351" s="86" t="s">
        <v>219</v>
      </c>
      <c r="C11351" s="86" t="s">
        <v>1687</v>
      </c>
      <c r="D11351" s="86" t="s">
        <v>1688</v>
      </c>
      <c r="F11351" s="97">
        <v>0</v>
      </c>
    </row>
    <row r="11352" spans="1:6">
      <c r="A11352" s="96" t="s">
        <v>73</v>
      </c>
      <c r="B11352" s="86" t="s">
        <v>219</v>
      </c>
      <c r="C11352" s="86" t="s">
        <v>1689</v>
      </c>
      <c r="D11352" s="86" t="s">
        <v>1690</v>
      </c>
      <c r="F11352" s="97">
        <v>0</v>
      </c>
    </row>
    <row r="11353" spans="1:6">
      <c r="A11353" s="96" t="s">
        <v>73</v>
      </c>
      <c r="B11353" s="86" t="s">
        <v>219</v>
      </c>
      <c r="C11353" s="86" t="s">
        <v>1691</v>
      </c>
      <c r="D11353" s="86" t="s">
        <v>1692</v>
      </c>
      <c r="F11353" s="97">
        <v>0</v>
      </c>
    </row>
    <row r="11354" spans="1:6">
      <c r="A11354" s="96" t="s">
        <v>73</v>
      </c>
      <c r="B11354" s="86" t="s">
        <v>219</v>
      </c>
      <c r="C11354" s="86" t="s">
        <v>1693</v>
      </c>
      <c r="D11354" s="86" t="s">
        <v>1694</v>
      </c>
      <c r="F11354" s="97">
        <v>0</v>
      </c>
    </row>
    <row r="11355" spans="1:6">
      <c r="A11355" s="96" t="s">
        <v>73</v>
      </c>
      <c r="B11355" s="86" t="s">
        <v>219</v>
      </c>
      <c r="C11355" s="86" t="s">
        <v>1695</v>
      </c>
      <c r="D11355" s="86" t="s">
        <v>1696</v>
      </c>
      <c r="F11355" s="97">
        <v>0</v>
      </c>
    </row>
    <row r="11356" spans="1:6">
      <c r="A11356" s="96" t="s">
        <v>73</v>
      </c>
      <c r="B11356" s="86" t="s">
        <v>219</v>
      </c>
      <c r="C11356" s="86" t="s">
        <v>1697</v>
      </c>
      <c r="D11356" s="86" t="s">
        <v>1698</v>
      </c>
      <c r="F11356" s="97">
        <v>0</v>
      </c>
    </row>
    <row r="11357" spans="1:6">
      <c r="A11357" s="96" t="s">
        <v>73</v>
      </c>
      <c r="B11357" s="86" t="s">
        <v>219</v>
      </c>
      <c r="C11357" s="86" t="s">
        <v>1699</v>
      </c>
      <c r="D11357" s="86" t="s">
        <v>1700</v>
      </c>
      <c r="F11357" s="97">
        <v>0</v>
      </c>
    </row>
    <row r="11358" spans="1:6">
      <c r="A11358" s="96" t="s">
        <v>73</v>
      </c>
      <c r="B11358" s="86" t="s">
        <v>219</v>
      </c>
      <c r="C11358" s="86" t="s">
        <v>1701</v>
      </c>
      <c r="D11358" s="86" t="s">
        <v>1702</v>
      </c>
      <c r="F11358" s="97">
        <v>0</v>
      </c>
    </row>
    <row r="11359" spans="1:6">
      <c r="A11359" s="96" t="s">
        <v>73</v>
      </c>
      <c r="B11359" s="86" t="s">
        <v>219</v>
      </c>
      <c r="C11359" s="86" t="s">
        <v>1703</v>
      </c>
      <c r="D11359" s="86" t="s">
        <v>1704</v>
      </c>
      <c r="F11359" s="97">
        <v>0</v>
      </c>
    </row>
    <row r="11360" spans="1:6">
      <c r="A11360" s="96" t="s">
        <v>73</v>
      </c>
      <c r="B11360" s="86" t="s">
        <v>219</v>
      </c>
      <c r="C11360" s="86" t="s">
        <v>1705</v>
      </c>
      <c r="D11360" s="86" t="s">
        <v>2222</v>
      </c>
      <c r="F11360" s="97">
        <v>0</v>
      </c>
    </row>
    <row r="11361" spans="1:6">
      <c r="A11361" s="96" t="s">
        <v>73</v>
      </c>
      <c r="B11361" s="86" t="s">
        <v>219</v>
      </c>
      <c r="C11361" s="86" t="s">
        <v>1707</v>
      </c>
      <c r="D11361" s="86" t="s">
        <v>2223</v>
      </c>
      <c r="F11361" s="97">
        <v>0</v>
      </c>
    </row>
    <row r="11362" spans="1:6">
      <c r="A11362" s="96" t="s">
        <v>73</v>
      </c>
      <c r="B11362" s="86" t="s">
        <v>219</v>
      </c>
      <c r="C11362" s="86" t="s">
        <v>1709</v>
      </c>
      <c r="D11362" s="86" t="s">
        <v>2224</v>
      </c>
      <c r="F11362" s="97">
        <v>0</v>
      </c>
    </row>
    <row r="11363" spans="1:6">
      <c r="A11363" s="96" t="s">
        <v>73</v>
      </c>
      <c r="B11363" s="86" t="s">
        <v>219</v>
      </c>
      <c r="C11363" s="86" t="s">
        <v>1711</v>
      </c>
      <c r="D11363" s="86" t="s">
        <v>2225</v>
      </c>
      <c r="F11363" s="97">
        <v>0</v>
      </c>
    </row>
    <row r="11364" spans="1:6">
      <c r="A11364" s="96" t="s">
        <v>73</v>
      </c>
      <c r="B11364" s="86" t="s">
        <v>219</v>
      </c>
      <c r="C11364" s="86" t="s">
        <v>1713</v>
      </c>
      <c r="D11364" s="86" t="s">
        <v>2226</v>
      </c>
      <c r="F11364" s="97">
        <v>0</v>
      </c>
    </row>
    <row r="11365" spans="1:6">
      <c r="A11365" s="96" t="s">
        <v>73</v>
      </c>
      <c r="B11365" s="86" t="s">
        <v>219</v>
      </c>
      <c r="C11365" s="86" t="s">
        <v>1715</v>
      </c>
      <c r="D11365" s="86" t="s">
        <v>1716</v>
      </c>
      <c r="F11365" s="97">
        <v>0</v>
      </c>
    </row>
    <row r="11366" spans="1:6">
      <c r="A11366" s="96" t="s">
        <v>73</v>
      </c>
      <c r="B11366" s="86" t="s">
        <v>219</v>
      </c>
      <c r="C11366" s="86" t="s">
        <v>1717</v>
      </c>
      <c r="D11366" s="86" t="s">
        <v>2227</v>
      </c>
      <c r="F11366" s="97">
        <v>0</v>
      </c>
    </row>
    <row r="11367" spans="1:6">
      <c r="A11367" s="96" t="s">
        <v>73</v>
      </c>
      <c r="B11367" s="86" t="s">
        <v>219</v>
      </c>
      <c r="C11367" s="86" t="s">
        <v>1719</v>
      </c>
      <c r="D11367" s="86" t="s">
        <v>1720</v>
      </c>
      <c r="F11367" s="97">
        <v>0</v>
      </c>
    </row>
    <row r="11368" spans="1:6">
      <c r="A11368" s="96" t="s">
        <v>73</v>
      </c>
      <c r="B11368" s="86" t="s">
        <v>219</v>
      </c>
      <c r="C11368" s="86" t="s">
        <v>1721</v>
      </c>
      <c r="D11368" s="86" t="s">
        <v>1722</v>
      </c>
      <c r="F11368" s="97">
        <v>0</v>
      </c>
    </row>
    <row r="11369" spans="1:6">
      <c r="A11369" s="96" t="s">
        <v>73</v>
      </c>
      <c r="B11369" s="86" t="s">
        <v>219</v>
      </c>
      <c r="C11369" s="86" t="s">
        <v>1723</v>
      </c>
      <c r="D11369" s="86" t="s">
        <v>2228</v>
      </c>
      <c r="F11369" s="97">
        <v>0</v>
      </c>
    </row>
    <row r="11370" spans="1:6">
      <c r="A11370" s="96" t="s">
        <v>73</v>
      </c>
      <c r="B11370" s="86" t="s">
        <v>219</v>
      </c>
      <c r="C11370" s="86" t="s">
        <v>1725</v>
      </c>
      <c r="D11370" s="86" t="s">
        <v>2229</v>
      </c>
      <c r="F11370" s="97">
        <v>0</v>
      </c>
    </row>
    <row r="11371" spans="1:6">
      <c r="A11371" s="96" t="s">
        <v>73</v>
      </c>
      <c r="B11371" s="86" t="s">
        <v>219</v>
      </c>
      <c r="C11371" s="86" t="s">
        <v>1727</v>
      </c>
      <c r="D11371" s="86" t="s">
        <v>1728</v>
      </c>
      <c r="F11371" s="97">
        <v>0</v>
      </c>
    </row>
    <row r="11372" spans="1:6">
      <c r="A11372" s="96" t="s">
        <v>73</v>
      </c>
      <c r="B11372" s="86" t="s">
        <v>219</v>
      </c>
      <c r="C11372" s="86" t="s">
        <v>1729</v>
      </c>
      <c r="D11372" s="86" t="s">
        <v>1730</v>
      </c>
      <c r="F11372" s="97">
        <v>0</v>
      </c>
    </row>
    <row r="11373" spans="1:6">
      <c r="A11373" s="96" t="s">
        <v>73</v>
      </c>
      <c r="B11373" s="86" t="s">
        <v>219</v>
      </c>
      <c r="C11373" s="86" t="s">
        <v>1731</v>
      </c>
      <c r="D11373" s="86" t="s">
        <v>1732</v>
      </c>
      <c r="F11373" s="97">
        <v>0</v>
      </c>
    </row>
    <row r="11374" spans="1:6">
      <c r="A11374" s="96" t="s">
        <v>73</v>
      </c>
      <c r="B11374" s="86" t="s">
        <v>219</v>
      </c>
      <c r="C11374" s="86" t="s">
        <v>1733</v>
      </c>
      <c r="D11374" s="86" t="s">
        <v>1734</v>
      </c>
      <c r="F11374" s="97">
        <v>0</v>
      </c>
    </row>
    <row r="11375" spans="1:6">
      <c r="A11375" s="96" t="s">
        <v>73</v>
      </c>
      <c r="B11375" s="86" t="s">
        <v>219</v>
      </c>
      <c r="C11375" s="86" t="s">
        <v>1735</v>
      </c>
      <c r="D11375" s="86" t="s">
        <v>1736</v>
      </c>
      <c r="F11375" s="97">
        <v>0</v>
      </c>
    </row>
    <row r="11376" spans="1:6">
      <c r="A11376" s="96" t="s">
        <v>73</v>
      </c>
      <c r="B11376" s="86" t="s">
        <v>219</v>
      </c>
      <c r="C11376" s="86" t="s">
        <v>1737</v>
      </c>
      <c r="D11376" s="86" t="s">
        <v>1738</v>
      </c>
      <c r="F11376" s="97">
        <v>0</v>
      </c>
    </row>
    <row r="11377" spans="1:6">
      <c r="A11377" s="96" t="s">
        <v>73</v>
      </c>
      <c r="B11377" s="86" t="s">
        <v>219</v>
      </c>
      <c r="C11377" s="86" t="s">
        <v>1739</v>
      </c>
      <c r="D11377" s="86" t="s">
        <v>1740</v>
      </c>
      <c r="F11377" s="97">
        <v>0</v>
      </c>
    </row>
    <row r="11378" spans="1:6">
      <c r="A11378" s="96" t="s">
        <v>73</v>
      </c>
      <c r="B11378" s="86" t="s">
        <v>219</v>
      </c>
      <c r="C11378" s="86" t="s">
        <v>1741</v>
      </c>
      <c r="D11378" s="86" t="s">
        <v>1742</v>
      </c>
      <c r="F11378" s="97">
        <v>0</v>
      </c>
    </row>
    <row r="11379" spans="1:6">
      <c r="A11379" s="96" t="s">
        <v>73</v>
      </c>
      <c r="B11379" s="86" t="s">
        <v>219</v>
      </c>
      <c r="C11379" s="86" t="s">
        <v>1743</v>
      </c>
      <c r="D11379" s="86" t="s">
        <v>1744</v>
      </c>
      <c r="F11379" s="97">
        <v>0</v>
      </c>
    </row>
    <row r="11380" spans="1:6">
      <c r="A11380" s="96" t="s">
        <v>73</v>
      </c>
      <c r="B11380" s="86" t="s">
        <v>219</v>
      </c>
      <c r="C11380" s="86" t="s">
        <v>1745</v>
      </c>
      <c r="D11380" s="86" t="s">
        <v>1746</v>
      </c>
      <c r="F11380" s="97">
        <v>0</v>
      </c>
    </row>
    <row r="11381" spans="1:6">
      <c r="A11381" s="96" t="s">
        <v>73</v>
      </c>
      <c r="B11381" s="86" t="s">
        <v>219</v>
      </c>
      <c r="C11381" s="86" t="s">
        <v>1747</v>
      </c>
      <c r="D11381" s="86" t="s">
        <v>1748</v>
      </c>
      <c r="F11381" s="97">
        <v>0</v>
      </c>
    </row>
    <row r="11382" spans="1:6">
      <c r="A11382" s="96" t="s">
        <v>73</v>
      </c>
      <c r="B11382" s="86" t="s">
        <v>219</v>
      </c>
      <c r="C11382" s="86" t="s">
        <v>1749</v>
      </c>
      <c r="D11382" s="86" t="s">
        <v>1750</v>
      </c>
      <c r="F11382" s="97">
        <v>0</v>
      </c>
    </row>
    <row r="11383" spans="1:6">
      <c r="A11383" s="96" t="s">
        <v>73</v>
      </c>
      <c r="B11383" s="86" t="s">
        <v>219</v>
      </c>
      <c r="C11383" s="86" t="s">
        <v>1751</v>
      </c>
      <c r="D11383" s="86" t="s">
        <v>1752</v>
      </c>
      <c r="F11383" s="97">
        <v>0</v>
      </c>
    </row>
    <row r="11384" spans="1:6">
      <c r="A11384" s="96" t="s">
        <v>73</v>
      </c>
      <c r="B11384" s="86" t="s">
        <v>219</v>
      </c>
      <c r="C11384" s="86" t="s">
        <v>1753</v>
      </c>
      <c r="D11384" s="86" t="s">
        <v>1754</v>
      </c>
      <c r="F11384" s="97">
        <v>0</v>
      </c>
    </row>
    <row r="11385" spans="1:6">
      <c r="A11385" s="96" t="s">
        <v>73</v>
      </c>
      <c r="B11385" s="86" t="s">
        <v>219</v>
      </c>
      <c r="C11385" s="86" t="s">
        <v>1755</v>
      </c>
      <c r="D11385" s="86" t="s">
        <v>1756</v>
      </c>
      <c r="F11385" s="97">
        <v>0</v>
      </c>
    </row>
    <row r="11386" spans="1:6">
      <c r="A11386" s="96" t="s">
        <v>73</v>
      </c>
      <c r="B11386" s="86" t="s">
        <v>219</v>
      </c>
      <c r="C11386" s="86" t="s">
        <v>1757</v>
      </c>
      <c r="D11386" s="86" t="s">
        <v>1758</v>
      </c>
      <c r="F11386" s="97">
        <v>0</v>
      </c>
    </row>
    <row r="11387" spans="1:6">
      <c r="A11387" s="96" t="s">
        <v>73</v>
      </c>
      <c r="B11387" s="86" t="s">
        <v>219</v>
      </c>
      <c r="C11387" s="86" t="s">
        <v>1759</v>
      </c>
      <c r="D11387" s="86" t="s">
        <v>1760</v>
      </c>
      <c r="F11387" s="97">
        <v>0</v>
      </c>
    </row>
    <row r="11388" spans="1:6">
      <c r="A11388" s="96" t="s">
        <v>73</v>
      </c>
      <c r="B11388" s="86" t="s">
        <v>219</v>
      </c>
      <c r="C11388" s="86" t="s">
        <v>1761</v>
      </c>
      <c r="D11388" s="86" t="s">
        <v>1762</v>
      </c>
      <c r="F11388" s="97">
        <v>0</v>
      </c>
    </row>
    <row r="11389" spans="1:6">
      <c r="A11389" s="96" t="s">
        <v>73</v>
      </c>
      <c r="B11389" s="86" t="s">
        <v>219</v>
      </c>
      <c r="C11389" s="86" t="s">
        <v>1763</v>
      </c>
      <c r="D11389" s="86" t="s">
        <v>1764</v>
      </c>
      <c r="F11389" s="97">
        <v>0</v>
      </c>
    </row>
    <row r="11390" spans="1:6">
      <c r="A11390" s="96" t="s">
        <v>73</v>
      </c>
      <c r="B11390" s="86" t="s">
        <v>219</v>
      </c>
      <c r="C11390" s="86" t="s">
        <v>1765</v>
      </c>
      <c r="D11390" s="86" t="s">
        <v>1766</v>
      </c>
      <c r="F11390" s="97">
        <v>0</v>
      </c>
    </row>
    <row r="11391" spans="1:6">
      <c r="A11391" s="96" t="s">
        <v>73</v>
      </c>
      <c r="B11391" s="86" t="s">
        <v>219</v>
      </c>
      <c r="C11391" s="86" t="s">
        <v>1767</v>
      </c>
      <c r="D11391" s="86" t="s">
        <v>1768</v>
      </c>
      <c r="F11391" s="97">
        <v>0</v>
      </c>
    </row>
    <row r="11392" spans="1:6">
      <c r="A11392" s="96" t="s">
        <v>73</v>
      </c>
      <c r="B11392" s="86" t="s">
        <v>219</v>
      </c>
      <c r="C11392" s="86" t="s">
        <v>1769</v>
      </c>
      <c r="D11392" s="86" t="s">
        <v>1770</v>
      </c>
      <c r="F11392" s="97">
        <v>0</v>
      </c>
    </row>
    <row r="11393" spans="1:6">
      <c r="A11393" s="96" t="s">
        <v>73</v>
      </c>
      <c r="B11393" s="86" t="s">
        <v>219</v>
      </c>
      <c r="C11393" s="86" t="s">
        <v>1771</v>
      </c>
      <c r="D11393" s="86" t="s">
        <v>1772</v>
      </c>
      <c r="F11393" s="97">
        <v>0</v>
      </c>
    </row>
    <row r="11394" spans="1:6">
      <c r="A11394" s="96" t="s">
        <v>73</v>
      </c>
      <c r="B11394" s="86" t="s">
        <v>219</v>
      </c>
      <c r="C11394" s="86" t="s">
        <v>1773</v>
      </c>
      <c r="D11394" s="86" t="s">
        <v>1774</v>
      </c>
      <c r="F11394" s="97">
        <v>0</v>
      </c>
    </row>
    <row r="11395" spans="1:6">
      <c r="A11395" s="96" t="s">
        <v>73</v>
      </c>
      <c r="B11395" s="86" t="s">
        <v>219</v>
      </c>
      <c r="C11395" s="86" t="s">
        <v>1775</v>
      </c>
      <c r="D11395" s="86" t="s">
        <v>1776</v>
      </c>
      <c r="F11395" s="97">
        <v>0</v>
      </c>
    </row>
    <row r="11396" spans="1:6">
      <c r="A11396" s="96" t="s">
        <v>73</v>
      </c>
      <c r="B11396" s="86" t="s">
        <v>219</v>
      </c>
      <c r="C11396" s="86" t="s">
        <v>1777</v>
      </c>
      <c r="D11396" s="86" t="s">
        <v>1778</v>
      </c>
      <c r="F11396" s="97">
        <v>0</v>
      </c>
    </row>
    <row r="11397" spans="1:6">
      <c r="A11397" s="96" t="s">
        <v>73</v>
      </c>
      <c r="B11397" s="86" t="s">
        <v>219</v>
      </c>
      <c r="C11397" s="86" t="s">
        <v>1779</v>
      </c>
      <c r="D11397" s="86" t="s">
        <v>1780</v>
      </c>
      <c r="F11397" s="97">
        <v>0</v>
      </c>
    </row>
    <row r="11398" spans="1:6">
      <c r="A11398" s="96" t="s">
        <v>73</v>
      </c>
      <c r="B11398" s="86" t="s">
        <v>219</v>
      </c>
      <c r="C11398" s="86" t="s">
        <v>1781</v>
      </c>
      <c r="D11398" s="86" t="s">
        <v>1782</v>
      </c>
      <c r="F11398" s="97">
        <v>0</v>
      </c>
    </row>
    <row r="11399" spans="1:6">
      <c r="A11399" s="96" t="s">
        <v>73</v>
      </c>
      <c r="B11399" s="86" t="s">
        <v>219</v>
      </c>
      <c r="C11399" s="86" t="s">
        <v>1783</v>
      </c>
      <c r="D11399" s="86" t="s">
        <v>1784</v>
      </c>
      <c r="F11399" s="97">
        <v>0</v>
      </c>
    </row>
    <row r="11400" spans="1:6">
      <c r="A11400" s="96" t="s">
        <v>73</v>
      </c>
      <c r="B11400" s="86" t="s">
        <v>219</v>
      </c>
      <c r="C11400" s="86" t="s">
        <v>1785</v>
      </c>
      <c r="D11400" s="86" t="s">
        <v>1786</v>
      </c>
      <c r="F11400" s="97">
        <v>0</v>
      </c>
    </row>
    <row r="11401" spans="1:6">
      <c r="A11401" s="96" t="s">
        <v>73</v>
      </c>
      <c r="B11401" s="86" t="s">
        <v>219</v>
      </c>
      <c r="C11401" s="86" t="s">
        <v>1787</v>
      </c>
      <c r="D11401" s="86" t="s">
        <v>1788</v>
      </c>
      <c r="F11401" s="97">
        <v>0</v>
      </c>
    </row>
    <row r="11402" spans="1:6">
      <c r="A11402" s="96" t="s">
        <v>73</v>
      </c>
      <c r="B11402" s="86" t="s">
        <v>219</v>
      </c>
      <c r="C11402" s="86" t="s">
        <v>1789</v>
      </c>
      <c r="D11402" s="86" t="s">
        <v>1790</v>
      </c>
      <c r="F11402" s="97">
        <v>0</v>
      </c>
    </row>
    <row r="11403" spans="1:6">
      <c r="A11403" s="96" t="s">
        <v>73</v>
      </c>
      <c r="B11403" s="86" t="s">
        <v>219</v>
      </c>
      <c r="C11403" s="86" t="s">
        <v>1791</v>
      </c>
      <c r="D11403" s="86" t="s">
        <v>1792</v>
      </c>
      <c r="F11403" s="97">
        <v>0</v>
      </c>
    </row>
    <row r="11404" spans="1:6">
      <c r="A11404" s="96" t="s">
        <v>73</v>
      </c>
      <c r="B11404" s="86" t="s">
        <v>219</v>
      </c>
      <c r="C11404" s="86" t="s">
        <v>1793</v>
      </c>
      <c r="D11404" s="86" t="s">
        <v>1794</v>
      </c>
      <c r="F11404" s="97">
        <v>0</v>
      </c>
    </row>
    <row r="11405" spans="1:6">
      <c r="A11405" s="96" t="s">
        <v>73</v>
      </c>
      <c r="B11405" s="86" t="s">
        <v>219</v>
      </c>
      <c r="C11405" s="86" t="s">
        <v>1795</v>
      </c>
      <c r="D11405" s="86" t="s">
        <v>1796</v>
      </c>
      <c r="F11405" s="97">
        <v>0</v>
      </c>
    </row>
    <row r="11406" spans="1:6">
      <c r="A11406" s="96" t="s">
        <v>73</v>
      </c>
      <c r="B11406" s="86" t="s">
        <v>219</v>
      </c>
      <c r="C11406" s="86" t="s">
        <v>1797</v>
      </c>
      <c r="D11406" s="86" t="s">
        <v>1798</v>
      </c>
      <c r="F11406" s="97">
        <v>0</v>
      </c>
    </row>
    <row r="11407" spans="1:6">
      <c r="A11407" s="96" t="s">
        <v>73</v>
      </c>
      <c r="B11407" s="86" t="s">
        <v>219</v>
      </c>
      <c r="C11407" s="86" t="s">
        <v>1799</v>
      </c>
      <c r="D11407" s="86" t="s">
        <v>1800</v>
      </c>
      <c r="F11407" s="97">
        <v>0</v>
      </c>
    </row>
    <row r="11408" spans="1:6">
      <c r="A11408" s="96" t="s">
        <v>73</v>
      </c>
      <c r="B11408" s="86" t="s">
        <v>219</v>
      </c>
      <c r="C11408" s="86" t="s">
        <v>1801</v>
      </c>
      <c r="D11408" s="86" t="s">
        <v>1800</v>
      </c>
      <c r="F11408" s="97">
        <v>0</v>
      </c>
    </row>
    <row r="11409" spans="1:6">
      <c r="A11409" s="96" t="s">
        <v>73</v>
      </c>
      <c r="B11409" s="86" t="s">
        <v>219</v>
      </c>
      <c r="C11409" s="86" t="s">
        <v>1802</v>
      </c>
      <c r="D11409" s="86" t="s">
        <v>1803</v>
      </c>
      <c r="F11409" s="97">
        <v>0</v>
      </c>
    </row>
    <row r="11410" spans="1:6">
      <c r="A11410" s="96" t="s">
        <v>73</v>
      </c>
      <c r="B11410" s="86" t="s">
        <v>219</v>
      </c>
      <c r="C11410" s="86" t="s">
        <v>1804</v>
      </c>
      <c r="D11410" s="86" t="s">
        <v>1805</v>
      </c>
      <c r="F11410" s="97">
        <v>0</v>
      </c>
    </row>
    <row r="11411" spans="1:6">
      <c r="A11411" s="96" t="s">
        <v>73</v>
      </c>
      <c r="B11411" s="86" t="s">
        <v>219</v>
      </c>
      <c r="C11411" s="86" t="s">
        <v>1806</v>
      </c>
      <c r="D11411" s="86" t="s">
        <v>1807</v>
      </c>
      <c r="F11411" s="97">
        <v>0</v>
      </c>
    </row>
    <row r="11412" spans="1:6">
      <c r="A11412" s="96" t="s">
        <v>73</v>
      </c>
      <c r="B11412" s="86" t="s">
        <v>219</v>
      </c>
      <c r="C11412" s="86" t="s">
        <v>1808</v>
      </c>
      <c r="D11412" s="86" t="s">
        <v>1809</v>
      </c>
      <c r="F11412" s="97">
        <v>0</v>
      </c>
    </row>
    <row r="11413" spans="1:6">
      <c r="A11413" s="96" t="s">
        <v>73</v>
      </c>
      <c r="B11413" s="86" t="s">
        <v>219</v>
      </c>
      <c r="C11413" s="86" t="s">
        <v>1810</v>
      </c>
      <c r="D11413" s="86" t="s">
        <v>1811</v>
      </c>
      <c r="F11413" s="97">
        <v>0</v>
      </c>
    </row>
    <row r="11414" spans="1:6">
      <c r="A11414" s="96" t="s">
        <v>73</v>
      </c>
      <c r="B11414" s="86" t="s">
        <v>219</v>
      </c>
      <c r="C11414" s="86" t="s">
        <v>1812</v>
      </c>
      <c r="D11414" s="86" t="s">
        <v>1813</v>
      </c>
      <c r="F11414" s="97">
        <v>0</v>
      </c>
    </row>
    <row r="11415" spans="1:6">
      <c r="A11415" s="96" t="s">
        <v>73</v>
      </c>
      <c r="B11415" s="86" t="s">
        <v>219</v>
      </c>
      <c r="C11415" s="86" t="s">
        <v>1814</v>
      </c>
      <c r="D11415" s="86" t="s">
        <v>1815</v>
      </c>
      <c r="F11415" s="97">
        <v>0</v>
      </c>
    </row>
    <row r="11416" spans="1:6">
      <c r="A11416" s="96" t="s">
        <v>73</v>
      </c>
      <c r="B11416" s="86" t="s">
        <v>219</v>
      </c>
      <c r="C11416" s="86" t="s">
        <v>1816</v>
      </c>
      <c r="D11416" s="86" t="s">
        <v>1817</v>
      </c>
      <c r="F11416" s="97">
        <v>0</v>
      </c>
    </row>
    <row r="11417" spans="1:6">
      <c r="A11417" s="96" t="s">
        <v>73</v>
      </c>
      <c r="B11417" s="86" t="s">
        <v>219</v>
      </c>
      <c r="C11417" s="86" t="s">
        <v>1818</v>
      </c>
      <c r="D11417" s="86" t="s">
        <v>1819</v>
      </c>
      <c r="F11417" s="97">
        <v>0</v>
      </c>
    </row>
    <row r="11418" spans="1:6">
      <c r="A11418" s="96" t="s">
        <v>73</v>
      </c>
      <c r="B11418" s="86" t="s">
        <v>219</v>
      </c>
      <c r="C11418" s="86" t="s">
        <v>1820</v>
      </c>
      <c r="D11418" s="86" t="s">
        <v>1821</v>
      </c>
      <c r="F11418" s="97">
        <v>0</v>
      </c>
    </row>
    <row r="11419" spans="1:6">
      <c r="A11419" s="96" t="s">
        <v>73</v>
      </c>
      <c r="B11419" s="86" t="s">
        <v>219</v>
      </c>
      <c r="C11419" s="86" t="s">
        <v>1822</v>
      </c>
      <c r="D11419" s="86" t="s">
        <v>1823</v>
      </c>
      <c r="F11419" s="97">
        <v>0</v>
      </c>
    </row>
    <row r="11420" spans="1:6">
      <c r="A11420" s="96" t="s">
        <v>73</v>
      </c>
      <c r="B11420" s="86" t="s">
        <v>219</v>
      </c>
      <c r="C11420" s="86" t="s">
        <v>1824</v>
      </c>
      <c r="D11420" s="86" t="s">
        <v>1825</v>
      </c>
      <c r="F11420" s="97">
        <v>0</v>
      </c>
    </row>
    <row r="11421" spans="1:6">
      <c r="A11421" s="96" t="s">
        <v>73</v>
      </c>
      <c r="B11421" s="86" t="s">
        <v>219</v>
      </c>
      <c r="C11421" s="86" t="s">
        <v>1826</v>
      </c>
      <c r="D11421" s="86" t="s">
        <v>1827</v>
      </c>
      <c r="F11421" s="97">
        <v>0</v>
      </c>
    </row>
    <row r="11422" spans="1:6">
      <c r="A11422" s="96" t="s">
        <v>73</v>
      </c>
      <c r="B11422" s="86" t="s">
        <v>219</v>
      </c>
      <c r="C11422" s="86" t="s">
        <v>1828</v>
      </c>
      <c r="D11422" s="86" t="s">
        <v>1829</v>
      </c>
      <c r="F11422" s="97">
        <v>0</v>
      </c>
    </row>
    <row r="11423" spans="1:6">
      <c r="A11423" s="96" t="s">
        <v>73</v>
      </c>
      <c r="B11423" s="86" t="s">
        <v>219</v>
      </c>
      <c r="C11423" s="86" t="s">
        <v>1830</v>
      </c>
      <c r="D11423" s="86" t="s">
        <v>1831</v>
      </c>
      <c r="F11423" s="97">
        <v>0</v>
      </c>
    </row>
    <row r="11424" spans="1:6">
      <c r="A11424" s="96" t="s">
        <v>73</v>
      </c>
      <c r="B11424" s="86" t="s">
        <v>219</v>
      </c>
      <c r="C11424" s="86" t="s">
        <v>1832</v>
      </c>
      <c r="D11424" s="86" t="s">
        <v>2230</v>
      </c>
      <c r="F11424" s="97">
        <v>0</v>
      </c>
    </row>
    <row r="11425" spans="1:6">
      <c r="A11425" s="96" t="s">
        <v>73</v>
      </c>
      <c r="B11425" s="86" t="s">
        <v>219</v>
      </c>
      <c r="C11425" s="86" t="s">
        <v>1834</v>
      </c>
      <c r="D11425" s="86" t="s">
        <v>1835</v>
      </c>
      <c r="F11425" s="97">
        <v>0</v>
      </c>
    </row>
    <row r="11426" spans="1:6">
      <c r="A11426" s="96" t="s">
        <v>73</v>
      </c>
      <c r="B11426" s="86" t="s">
        <v>219</v>
      </c>
      <c r="C11426" s="86" t="s">
        <v>1836</v>
      </c>
      <c r="D11426" s="86" t="s">
        <v>1837</v>
      </c>
      <c r="F11426" s="97">
        <v>0</v>
      </c>
    </row>
    <row r="11427" spans="1:6">
      <c r="A11427" s="96" t="s">
        <v>73</v>
      </c>
      <c r="B11427" s="86" t="s">
        <v>219</v>
      </c>
      <c r="C11427" s="86" t="s">
        <v>1838</v>
      </c>
      <c r="D11427" s="86" t="s">
        <v>1839</v>
      </c>
      <c r="F11427" s="97">
        <v>0</v>
      </c>
    </row>
    <row r="11428" spans="1:6">
      <c r="A11428" s="96" t="s">
        <v>73</v>
      </c>
      <c r="B11428" s="86" t="s">
        <v>219</v>
      </c>
      <c r="C11428" s="86" t="s">
        <v>1840</v>
      </c>
      <c r="D11428" s="86" t="s">
        <v>1841</v>
      </c>
      <c r="F11428" s="97">
        <v>0</v>
      </c>
    </row>
    <row r="11429" spans="1:6">
      <c r="A11429" s="96" t="s">
        <v>73</v>
      </c>
      <c r="B11429" s="86" t="s">
        <v>219</v>
      </c>
      <c r="C11429" s="86" t="s">
        <v>1842</v>
      </c>
      <c r="D11429" s="86" t="s">
        <v>1843</v>
      </c>
      <c r="F11429" s="97">
        <v>0</v>
      </c>
    </row>
    <row r="11430" spans="1:6">
      <c r="A11430" s="96" t="s">
        <v>73</v>
      </c>
      <c r="B11430" s="86" t="s">
        <v>219</v>
      </c>
      <c r="C11430" s="86" t="s">
        <v>1844</v>
      </c>
      <c r="D11430" s="86" t="s">
        <v>1845</v>
      </c>
      <c r="F11430" s="97">
        <v>0</v>
      </c>
    </row>
    <row r="11431" spans="1:6">
      <c r="A11431" s="96" t="s">
        <v>73</v>
      </c>
      <c r="B11431" s="86" t="s">
        <v>219</v>
      </c>
      <c r="C11431" s="86" t="s">
        <v>1846</v>
      </c>
      <c r="D11431" s="86" t="s">
        <v>1847</v>
      </c>
      <c r="F11431" s="97">
        <v>0</v>
      </c>
    </row>
    <row r="11432" spans="1:6">
      <c r="A11432" s="96" t="s">
        <v>73</v>
      </c>
      <c r="B11432" s="86" t="s">
        <v>219</v>
      </c>
      <c r="C11432" s="86" t="s">
        <v>1848</v>
      </c>
      <c r="D11432" s="86" t="s">
        <v>1849</v>
      </c>
      <c r="F11432" s="97">
        <v>0</v>
      </c>
    </row>
    <row r="11433" spans="1:6">
      <c r="A11433" s="96" t="s">
        <v>73</v>
      </c>
      <c r="B11433" s="86" t="s">
        <v>219</v>
      </c>
      <c r="C11433" s="86" t="s">
        <v>1850</v>
      </c>
      <c r="D11433" s="86" t="s">
        <v>1851</v>
      </c>
      <c r="F11433" s="97">
        <v>0</v>
      </c>
    </row>
    <row r="11434" spans="1:6">
      <c r="A11434" s="96" t="s">
        <v>73</v>
      </c>
      <c r="B11434" s="86" t="s">
        <v>219</v>
      </c>
      <c r="C11434" s="86" t="s">
        <v>1852</v>
      </c>
      <c r="D11434" s="86" t="s">
        <v>1853</v>
      </c>
      <c r="F11434" s="97">
        <v>0</v>
      </c>
    </row>
    <row r="11435" spans="1:6">
      <c r="A11435" s="96" t="s">
        <v>73</v>
      </c>
      <c r="B11435" s="86" t="s">
        <v>219</v>
      </c>
      <c r="C11435" s="86" t="s">
        <v>1854</v>
      </c>
      <c r="D11435" s="86" t="s">
        <v>303</v>
      </c>
      <c r="F11435" s="97">
        <v>0</v>
      </c>
    </row>
    <row r="11436" spans="1:6">
      <c r="A11436" s="96" t="s">
        <v>73</v>
      </c>
      <c r="B11436" s="86" t="s">
        <v>219</v>
      </c>
      <c r="C11436" s="86" t="s">
        <v>1855</v>
      </c>
      <c r="D11436" s="86" t="s">
        <v>1856</v>
      </c>
      <c r="F11436" s="97">
        <v>0</v>
      </c>
    </row>
    <row r="11437" spans="1:6">
      <c r="A11437" s="96" t="s">
        <v>73</v>
      </c>
      <c r="B11437" s="86" t="s">
        <v>219</v>
      </c>
      <c r="C11437" s="86" t="s">
        <v>1857</v>
      </c>
      <c r="D11437" s="86" t="s">
        <v>1858</v>
      </c>
      <c r="F11437" s="97">
        <v>0</v>
      </c>
    </row>
    <row r="11438" spans="1:6">
      <c r="A11438" s="96" t="s">
        <v>73</v>
      </c>
      <c r="B11438" s="86" t="s">
        <v>219</v>
      </c>
      <c r="C11438" s="86" t="s">
        <v>1859</v>
      </c>
      <c r="D11438" s="86" t="s">
        <v>1860</v>
      </c>
      <c r="F11438" s="97">
        <v>0</v>
      </c>
    </row>
    <row r="11439" spans="1:6">
      <c r="A11439" s="96" t="s">
        <v>73</v>
      </c>
      <c r="B11439" s="86" t="s">
        <v>219</v>
      </c>
      <c r="C11439" s="86" t="s">
        <v>1861</v>
      </c>
      <c r="D11439" s="86" t="s">
        <v>1862</v>
      </c>
      <c r="F11439" s="97">
        <v>0</v>
      </c>
    </row>
    <row r="11440" spans="1:6">
      <c r="A11440" s="96" t="s">
        <v>73</v>
      </c>
      <c r="B11440" s="86" t="s">
        <v>219</v>
      </c>
      <c r="C11440" s="86" t="s">
        <v>1863</v>
      </c>
      <c r="D11440" s="86" t="s">
        <v>1864</v>
      </c>
      <c r="F11440" s="97">
        <v>0</v>
      </c>
    </row>
    <row r="11441" spans="1:6">
      <c r="A11441" s="96" t="s">
        <v>73</v>
      </c>
      <c r="B11441" s="86" t="s">
        <v>219</v>
      </c>
      <c r="C11441" s="86" t="s">
        <v>1865</v>
      </c>
      <c r="D11441" s="86" t="s">
        <v>1866</v>
      </c>
      <c r="F11441" s="97">
        <v>0</v>
      </c>
    </row>
    <row r="11442" spans="1:6">
      <c r="A11442" s="96" t="s">
        <v>73</v>
      </c>
      <c r="B11442" s="86" t="s">
        <v>219</v>
      </c>
      <c r="C11442" s="86" t="s">
        <v>1867</v>
      </c>
      <c r="D11442" s="86" t="s">
        <v>1868</v>
      </c>
      <c r="F11442" s="97">
        <v>0</v>
      </c>
    </row>
    <row r="11443" spans="1:6">
      <c r="A11443" s="96" t="s">
        <v>73</v>
      </c>
      <c r="B11443" s="86" t="s">
        <v>219</v>
      </c>
      <c r="C11443" s="86" t="s">
        <v>1869</v>
      </c>
      <c r="D11443" s="86" t="s">
        <v>1870</v>
      </c>
      <c r="F11443" s="97">
        <v>0</v>
      </c>
    </row>
    <row r="11444" spans="1:6">
      <c r="A11444" s="96" t="s">
        <v>73</v>
      </c>
      <c r="B11444" s="86" t="s">
        <v>219</v>
      </c>
      <c r="C11444" s="86" t="s">
        <v>1871</v>
      </c>
      <c r="D11444" s="86" t="s">
        <v>1872</v>
      </c>
      <c r="F11444" s="97">
        <v>0</v>
      </c>
    </row>
    <row r="11445" spans="1:6">
      <c r="A11445" s="96" t="s">
        <v>73</v>
      </c>
      <c r="B11445" s="86" t="s">
        <v>219</v>
      </c>
      <c r="C11445" s="86" t="s">
        <v>1873</v>
      </c>
      <c r="D11445" s="86" t="s">
        <v>1874</v>
      </c>
      <c r="F11445" s="97">
        <v>0</v>
      </c>
    </row>
    <row r="11446" spans="1:6">
      <c r="A11446" s="96" t="s">
        <v>73</v>
      </c>
      <c r="B11446" s="86" t="s">
        <v>219</v>
      </c>
      <c r="C11446" s="86" t="s">
        <v>1875</v>
      </c>
      <c r="D11446" s="86" t="s">
        <v>1876</v>
      </c>
      <c r="F11446" s="97">
        <v>0</v>
      </c>
    </row>
    <row r="11447" spans="1:6">
      <c r="A11447" s="96" t="s">
        <v>73</v>
      </c>
      <c r="B11447" s="86" t="s">
        <v>219</v>
      </c>
      <c r="C11447" s="86" t="s">
        <v>1877</v>
      </c>
      <c r="D11447" s="86" t="s">
        <v>1878</v>
      </c>
      <c r="F11447" s="97">
        <v>0</v>
      </c>
    </row>
    <row r="11448" spans="1:6">
      <c r="A11448" s="96" t="s">
        <v>73</v>
      </c>
      <c r="B11448" s="86" t="s">
        <v>219</v>
      </c>
      <c r="C11448" s="86" t="s">
        <v>1879</v>
      </c>
      <c r="D11448" s="86" t="s">
        <v>1880</v>
      </c>
      <c r="F11448" s="97">
        <v>0</v>
      </c>
    </row>
    <row r="11449" spans="1:6">
      <c r="A11449" s="96" t="s">
        <v>73</v>
      </c>
      <c r="B11449" s="86" t="s">
        <v>219</v>
      </c>
      <c r="C11449" s="86" t="s">
        <v>1881</v>
      </c>
      <c r="D11449" s="86" t="s">
        <v>1882</v>
      </c>
      <c r="F11449" s="97">
        <v>0</v>
      </c>
    </row>
    <row r="11450" spans="1:6">
      <c r="A11450" s="96" t="s">
        <v>73</v>
      </c>
      <c r="B11450" s="86" t="s">
        <v>219</v>
      </c>
      <c r="C11450" s="86" t="s">
        <v>1883</v>
      </c>
      <c r="D11450" s="86" t="s">
        <v>1884</v>
      </c>
      <c r="F11450" s="97">
        <v>0</v>
      </c>
    </row>
    <row r="11451" spans="1:6">
      <c r="A11451" s="96" t="s">
        <v>73</v>
      </c>
      <c r="B11451" s="86" t="s">
        <v>219</v>
      </c>
      <c r="C11451" s="86" t="s">
        <v>1885</v>
      </c>
      <c r="D11451" s="86" t="s">
        <v>1886</v>
      </c>
      <c r="F11451" s="97">
        <v>0</v>
      </c>
    </row>
    <row r="11452" spans="1:6">
      <c r="A11452" s="96" t="s">
        <v>73</v>
      </c>
      <c r="B11452" s="86" t="s">
        <v>219</v>
      </c>
      <c r="C11452" s="86" t="s">
        <v>1887</v>
      </c>
      <c r="D11452" s="86" t="s">
        <v>1888</v>
      </c>
      <c r="F11452" s="97">
        <v>0</v>
      </c>
    </row>
    <row r="11453" spans="1:6">
      <c r="A11453" s="96" t="s">
        <v>73</v>
      </c>
      <c r="B11453" s="86" t="s">
        <v>219</v>
      </c>
      <c r="C11453" s="86" t="s">
        <v>1889</v>
      </c>
      <c r="D11453" s="86" t="s">
        <v>1890</v>
      </c>
      <c r="F11453" s="97">
        <v>0</v>
      </c>
    </row>
    <row r="11454" spans="1:6">
      <c r="A11454" s="96" t="s">
        <v>73</v>
      </c>
      <c r="B11454" s="86" t="s">
        <v>219</v>
      </c>
      <c r="C11454" s="86" t="s">
        <v>1891</v>
      </c>
      <c r="D11454" s="86" t="s">
        <v>1892</v>
      </c>
      <c r="F11454" s="97">
        <v>0</v>
      </c>
    </row>
    <row r="11455" spans="1:6">
      <c r="A11455" s="96" t="s">
        <v>73</v>
      </c>
      <c r="B11455" s="86" t="s">
        <v>219</v>
      </c>
      <c r="C11455" s="86" t="s">
        <v>1893</v>
      </c>
      <c r="D11455" s="86" t="s">
        <v>1894</v>
      </c>
      <c r="F11455" s="97">
        <v>0</v>
      </c>
    </row>
    <row r="11456" spans="1:6">
      <c r="A11456" s="96" t="s">
        <v>73</v>
      </c>
      <c r="B11456" s="86" t="s">
        <v>219</v>
      </c>
      <c r="C11456" s="86" t="s">
        <v>1895</v>
      </c>
      <c r="D11456" s="86" t="s">
        <v>1896</v>
      </c>
      <c r="F11456" s="97">
        <v>0</v>
      </c>
    </row>
    <row r="11457" spans="1:6">
      <c r="A11457" s="96" t="s">
        <v>73</v>
      </c>
      <c r="B11457" s="86" t="s">
        <v>219</v>
      </c>
      <c r="C11457" s="86" t="s">
        <v>1897</v>
      </c>
      <c r="D11457" s="86" t="s">
        <v>1898</v>
      </c>
      <c r="F11457" s="97">
        <v>0</v>
      </c>
    </row>
    <row r="11458" spans="1:6">
      <c r="A11458" s="96" t="s">
        <v>73</v>
      </c>
      <c r="B11458" s="86" t="s">
        <v>219</v>
      </c>
      <c r="C11458" s="86" t="s">
        <v>1899</v>
      </c>
      <c r="D11458" s="86" t="s">
        <v>1900</v>
      </c>
      <c r="F11458" s="97">
        <v>0</v>
      </c>
    </row>
    <row r="11459" spans="1:6">
      <c r="A11459" s="96" t="s">
        <v>73</v>
      </c>
      <c r="B11459" s="86" t="s">
        <v>219</v>
      </c>
      <c r="C11459" s="86" t="s">
        <v>1901</v>
      </c>
      <c r="D11459" s="86" t="s">
        <v>1902</v>
      </c>
      <c r="F11459" s="97">
        <v>0</v>
      </c>
    </row>
    <row r="11460" spans="1:6">
      <c r="A11460" s="96" t="s">
        <v>73</v>
      </c>
      <c r="B11460" s="86" t="s">
        <v>219</v>
      </c>
      <c r="C11460" s="86" t="s">
        <v>1903</v>
      </c>
      <c r="D11460" s="86" t="s">
        <v>1904</v>
      </c>
      <c r="F11460" s="97">
        <v>0</v>
      </c>
    </row>
    <row r="11461" spans="1:6">
      <c r="A11461" s="96" t="s">
        <v>73</v>
      </c>
      <c r="B11461" s="86" t="s">
        <v>219</v>
      </c>
      <c r="C11461" s="86" t="s">
        <v>1905</v>
      </c>
      <c r="D11461" s="86" t="s">
        <v>1906</v>
      </c>
      <c r="F11461" s="97">
        <v>0</v>
      </c>
    </row>
    <row r="11462" spans="1:6">
      <c r="A11462" s="96" t="s">
        <v>73</v>
      </c>
      <c r="B11462" s="86" t="s">
        <v>219</v>
      </c>
      <c r="C11462" s="86" t="s">
        <v>1907</v>
      </c>
      <c r="D11462" s="86" t="s">
        <v>1908</v>
      </c>
      <c r="F11462" s="97">
        <v>0</v>
      </c>
    </row>
    <row r="11463" spans="1:6">
      <c r="A11463" s="96" t="s">
        <v>73</v>
      </c>
      <c r="B11463" s="86" t="s">
        <v>219</v>
      </c>
      <c r="C11463" s="86" t="s">
        <v>1909</v>
      </c>
      <c r="D11463" s="86" t="s">
        <v>1910</v>
      </c>
      <c r="F11463" s="97">
        <v>0</v>
      </c>
    </row>
    <row r="11464" spans="1:6">
      <c r="A11464" s="96" t="s">
        <v>73</v>
      </c>
      <c r="B11464" s="86" t="s">
        <v>219</v>
      </c>
      <c r="C11464" s="86" t="s">
        <v>1911</v>
      </c>
      <c r="D11464" s="86" t="s">
        <v>1912</v>
      </c>
      <c r="F11464" s="97">
        <v>0</v>
      </c>
    </row>
    <row r="11465" spans="1:6">
      <c r="A11465" s="96" t="s">
        <v>73</v>
      </c>
      <c r="B11465" s="86" t="s">
        <v>219</v>
      </c>
      <c r="C11465" s="86" t="s">
        <v>1913</v>
      </c>
      <c r="D11465" s="86" t="s">
        <v>1151</v>
      </c>
      <c r="F11465" s="97">
        <v>0</v>
      </c>
    </row>
    <row r="11466" spans="1:6">
      <c r="A11466" s="96" t="s">
        <v>73</v>
      </c>
      <c r="B11466" s="86" t="s">
        <v>219</v>
      </c>
      <c r="C11466" s="86" t="s">
        <v>1914</v>
      </c>
      <c r="D11466" s="86" t="s">
        <v>1915</v>
      </c>
      <c r="F11466" s="97">
        <v>0</v>
      </c>
    </row>
    <row r="11467" spans="1:6">
      <c r="A11467" s="96" t="s">
        <v>73</v>
      </c>
      <c r="B11467" s="86" t="s">
        <v>219</v>
      </c>
      <c r="C11467" s="86" t="s">
        <v>1916</v>
      </c>
      <c r="D11467" s="86" t="s">
        <v>1917</v>
      </c>
      <c r="F11467" s="97">
        <v>0</v>
      </c>
    </row>
    <row r="11468" spans="1:6">
      <c r="A11468" s="96" t="s">
        <v>73</v>
      </c>
      <c r="B11468" s="86" t="s">
        <v>219</v>
      </c>
      <c r="C11468" s="86" t="s">
        <v>1918</v>
      </c>
      <c r="D11468" s="86" t="s">
        <v>1919</v>
      </c>
      <c r="F11468" s="97">
        <v>0</v>
      </c>
    </row>
    <row r="11469" spans="1:6">
      <c r="A11469" s="96" t="s">
        <v>73</v>
      </c>
      <c r="B11469" s="86" t="s">
        <v>219</v>
      </c>
      <c r="C11469" s="86" t="s">
        <v>1920</v>
      </c>
      <c r="D11469" s="86" t="s">
        <v>1896</v>
      </c>
      <c r="F11469" s="97">
        <v>0</v>
      </c>
    </row>
    <row r="11470" spans="1:6">
      <c r="A11470" s="96" t="s">
        <v>73</v>
      </c>
      <c r="B11470" s="86" t="s">
        <v>219</v>
      </c>
      <c r="C11470" s="86" t="s">
        <v>1921</v>
      </c>
      <c r="D11470" s="86" t="s">
        <v>1922</v>
      </c>
      <c r="F11470" s="97">
        <v>0</v>
      </c>
    </row>
    <row r="11471" spans="1:6">
      <c r="A11471" s="96" t="s">
        <v>73</v>
      </c>
      <c r="B11471" s="86" t="s">
        <v>219</v>
      </c>
      <c r="C11471" s="86" t="s">
        <v>1923</v>
      </c>
      <c r="D11471" s="86" t="s">
        <v>1924</v>
      </c>
      <c r="F11471" s="97">
        <v>0</v>
      </c>
    </row>
    <row r="11472" spans="1:6">
      <c r="A11472" s="96" t="s">
        <v>73</v>
      </c>
      <c r="B11472" s="86" t="s">
        <v>219</v>
      </c>
      <c r="C11472" s="86" t="s">
        <v>1925</v>
      </c>
      <c r="D11472" s="86" t="s">
        <v>1926</v>
      </c>
      <c r="F11472" s="97">
        <v>0</v>
      </c>
    </row>
    <row r="11473" spans="1:6">
      <c r="A11473" s="96" t="s">
        <v>73</v>
      </c>
      <c r="B11473" s="86" t="s">
        <v>219</v>
      </c>
      <c r="C11473" s="86" t="s">
        <v>1927</v>
      </c>
      <c r="D11473" s="86" t="s">
        <v>1928</v>
      </c>
      <c r="F11473" s="97">
        <v>0</v>
      </c>
    </row>
    <row r="11474" spans="1:6">
      <c r="A11474" s="96" t="s">
        <v>73</v>
      </c>
      <c r="B11474" s="86" t="s">
        <v>219</v>
      </c>
      <c r="C11474" s="86" t="s">
        <v>1929</v>
      </c>
      <c r="D11474" s="86" t="s">
        <v>1930</v>
      </c>
      <c r="F11474" s="97">
        <v>0</v>
      </c>
    </row>
    <row r="11475" spans="1:6">
      <c r="A11475" s="96" t="s">
        <v>73</v>
      </c>
      <c r="B11475" s="86" t="s">
        <v>219</v>
      </c>
      <c r="C11475" s="86" t="s">
        <v>1931</v>
      </c>
      <c r="D11475" s="86" t="s">
        <v>1932</v>
      </c>
      <c r="F11475" s="97">
        <v>0</v>
      </c>
    </row>
    <row r="11476" spans="1:6">
      <c r="A11476" s="96" t="s">
        <v>73</v>
      </c>
      <c r="B11476" s="86" t="s">
        <v>219</v>
      </c>
      <c r="C11476" s="86" t="s">
        <v>1933</v>
      </c>
      <c r="D11476" s="86" t="s">
        <v>1934</v>
      </c>
      <c r="F11476" s="97">
        <v>0</v>
      </c>
    </row>
    <row r="11477" spans="1:6">
      <c r="A11477" s="96" t="s">
        <v>73</v>
      </c>
      <c r="B11477" s="86" t="s">
        <v>219</v>
      </c>
      <c r="C11477" s="86" t="s">
        <v>1935</v>
      </c>
      <c r="D11477" s="86" t="s">
        <v>1936</v>
      </c>
      <c r="F11477" s="97">
        <v>0</v>
      </c>
    </row>
    <row r="11478" spans="1:6">
      <c r="A11478" s="96" t="s">
        <v>73</v>
      </c>
      <c r="B11478" s="86" t="s">
        <v>219</v>
      </c>
      <c r="C11478" s="86" t="s">
        <v>1937</v>
      </c>
      <c r="D11478" s="86" t="s">
        <v>1938</v>
      </c>
      <c r="F11478" s="97">
        <v>0</v>
      </c>
    </row>
    <row r="11479" spans="1:6">
      <c r="A11479" s="96" t="s">
        <v>73</v>
      </c>
      <c r="B11479" s="86" t="s">
        <v>219</v>
      </c>
      <c r="C11479" s="86" t="s">
        <v>1939</v>
      </c>
      <c r="D11479" s="86" t="s">
        <v>1940</v>
      </c>
      <c r="F11479" s="97">
        <v>0</v>
      </c>
    </row>
    <row r="11480" spans="1:6">
      <c r="A11480" s="96" t="s">
        <v>73</v>
      </c>
      <c r="B11480" s="86" t="s">
        <v>219</v>
      </c>
      <c r="C11480" s="86" t="s">
        <v>1941</v>
      </c>
      <c r="D11480" s="86" t="s">
        <v>1942</v>
      </c>
      <c r="F11480" s="97">
        <v>0</v>
      </c>
    </row>
    <row r="11481" spans="1:6">
      <c r="A11481" s="96" t="s">
        <v>73</v>
      </c>
      <c r="B11481" s="86" t="s">
        <v>219</v>
      </c>
      <c r="C11481" s="86" t="s">
        <v>1943</v>
      </c>
      <c r="D11481" s="86" t="s">
        <v>1944</v>
      </c>
      <c r="F11481" s="97">
        <v>0</v>
      </c>
    </row>
    <row r="11482" spans="1:6">
      <c r="A11482" s="96" t="s">
        <v>73</v>
      </c>
      <c r="B11482" s="86" t="s">
        <v>219</v>
      </c>
      <c r="C11482" s="86" t="s">
        <v>1945</v>
      </c>
      <c r="D11482" s="86" t="s">
        <v>1946</v>
      </c>
      <c r="F11482" s="97">
        <v>0</v>
      </c>
    </row>
    <row r="11483" spans="1:6">
      <c r="A11483" s="96" t="s">
        <v>73</v>
      </c>
      <c r="B11483" s="86" t="s">
        <v>219</v>
      </c>
      <c r="C11483" s="86" t="s">
        <v>1947</v>
      </c>
      <c r="D11483" s="86" t="s">
        <v>1948</v>
      </c>
      <c r="F11483" s="97">
        <v>0</v>
      </c>
    </row>
    <row r="11484" spans="1:6">
      <c r="A11484" s="96" t="s">
        <v>73</v>
      </c>
      <c r="B11484" s="86" t="s">
        <v>219</v>
      </c>
      <c r="C11484" s="86" t="s">
        <v>1949</v>
      </c>
      <c r="D11484" s="86" t="s">
        <v>1950</v>
      </c>
      <c r="F11484" s="97">
        <v>0</v>
      </c>
    </row>
    <row r="11485" spans="1:6">
      <c r="A11485" s="96" t="s">
        <v>73</v>
      </c>
      <c r="B11485" s="86" t="s">
        <v>219</v>
      </c>
      <c r="C11485" s="86" t="s">
        <v>1951</v>
      </c>
      <c r="D11485" s="86" t="s">
        <v>1952</v>
      </c>
      <c r="F11485" s="97">
        <v>0</v>
      </c>
    </row>
    <row r="11486" spans="1:6">
      <c r="A11486" s="96" t="s">
        <v>73</v>
      </c>
      <c r="B11486" s="86" t="s">
        <v>219</v>
      </c>
      <c r="C11486" s="86" t="s">
        <v>1953</v>
      </c>
      <c r="D11486" s="86" t="s">
        <v>1954</v>
      </c>
      <c r="F11486" s="97">
        <v>0</v>
      </c>
    </row>
    <row r="11487" spans="1:6">
      <c r="A11487" s="96" t="s">
        <v>73</v>
      </c>
      <c r="B11487" s="86" t="s">
        <v>219</v>
      </c>
      <c r="C11487" s="86" t="s">
        <v>1955</v>
      </c>
      <c r="D11487" s="86" t="s">
        <v>2231</v>
      </c>
      <c r="F11487" s="97">
        <v>0</v>
      </c>
    </row>
    <row r="11488" spans="1:6">
      <c r="A11488" s="96" t="s">
        <v>73</v>
      </c>
      <c r="B11488" s="86" t="s">
        <v>219</v>
      </c>
      <c r="C11488" s="86" t="s">
        <v>1957</v>
      </c>
      <c r="D11488" s="86" t="s">
        <v>1958</v>
      </c>
      <c r="F11488" s="97">
        <v>0</v>
      </c>
    </row>
    <row r="11489" spans="1:6">
      <c r="A11489" s="96" t="s">
        <v>73</v>
      </c>
      <c r="B11489" s="86" t="s">
        <v>219</v>
      </c>
      <c r="C11489" s="86" t="s">
        <v>1959</v>
      </c>
      <c r="D11489" s="86" t="s">
        <v>1960</v>
      </c>
      <c r="F11489" s="97">
        <v>0</v>
      </c>
    </row>
    <row r="11490" spans="1:6">
      <c r="A11490" s="96" t="s">
        <v>73</v>
      </c>
      <c r="B11490" s="86" t="s">
        <v>219</v>
      </c>
      <c r="C11490" s="86" t="s">
        <v>1961</v>
      </c>
      <c r="D11490" s="86" t="s">
        <v>1962</v>
      </c>
      <c r="F11490" s="97">
        <v>0</v>
      </c>
    </row>
    <row r="11491" spans="1:6">
      <c r="A11491" s="96" t="s">
        <v>73</v>
      </c>
      <c r="B11491" s="86" t="s">
        <v>219</v>
      </c>
      <c r="C11491" s="86" t="s">
        <v>1963</v>
      </c>
      <c r="D11491" s="86" t="s">
        <v>1964</v>
      </c>
      <c r="F11491" s="97">
        <v>0</v>
      </c>
    </row>
    <row r="11492" spans="1:6">
      <c r="A11492" s="96" t="s">
        <v>73</v>
      </c>
      <c r="B11492" s="86" t="s">
        <v>219</v>
      </c>
      <c r="C11492" s="86" t="s">
        <v>1965</v>
      </c>
      <c r="D11492" s="86" t="s">
        <v>1966</v>
      </c>
      <c r="F11492" s="97">
        <v>0</v>
      </c>
    </row>
    <row r="11493" spans="1:6">
      <c r="A11493" s="96" t="s">
        <v>73</v>
      </c>
      <c r="B11493" s="86" t="s">
        <v>219</v>
      </c>
      <c r="C11493" s="86" t="s">
        <v>1967</v>
      </c>
      <c r="D11493" s="86" t="s">
        <v>1968</v>
      </c>
      <c r="F11493" s="97">
        <v>0</v>
      </c>
    </row>
    <row r="11494" spans="1:6">
      <c r="A11494" s="96" t="s">
        <v>73</v>
      </c>
      <c r="B11494" s="86" t="s">
        <v>219</v>
      </c>
      <c r="C11494" s="86" t="s">
        <v>1969</v>
      </c>
      <c r="D11494" s="86" t="s">
        <v>1970</v>
      </c>
      <c r="F11494" s="97">
        <v>0</v>
      </c>
    </row>
    <row r="11495" spans="1:6">
      <c r="A11495" s="96" t="s">
        <v>73</v>
      </c>
      <c r="B11495" s="86" t="s">
        <v>219</v>
      </c>
      <c r="C11495" s="86" t="s">
        <v>1971</v>
      </c>
      <c r="D11495" s="86" t="s">
        <v>1972</v>
      </c>
      <c r="F11495" s="97">
        <v>0</v>
      </c>
    </row>
    <row r="11496" spans="1:6">
      <c r="A11496" s="96" t="s">
        <v>73</v>
      </c>
      <c r="B11496" s="86" t="s">
        <v>219</v>
      </c>
      <c r="C11496" s="86" t="s">
        <v>1973</v>
      </c>
      <c r="D11496" s="86" t="s">
        <v>1974</v>
      </c>
      <c r="F11496" s="97">
        <v>0</v>
      </c>
    </row>
    <row r="11497" spans="1:6">
      <c r="A11497" s="96" t="s">
        <v>73</v>
      </c>
      <c r="B11497" s="86" t="s">
        <v>219</v>
      </c>
      <c r="C11497" s="86" t="s">
        <v>1975</v>
      </c>
      <c r="D11497" s="86" t="s">
        <v>1976</v>
      </c>
      <c r="F11497" s="97">
        <v>0</v>
      </c>
    </row>
    <row r="11498" spans="1:6">
      <c r="A11498" s="96" t="s">
        <v>73</v>
      </c>
      <c r="B11498" s="86" t="s">
        <v>219</v>
      </c>
      <c r="C11498" s="87" t="s">
        <v>1977</v>
      </c>
      <c r="D11498" s="87" t="s">
        <v>1978</v>
      </c>
      <c r="F11498" s="98">
        <v>1</v>
      </c>
    </row>
    <row r="11499" spans="1:6">
      <c r="A11499" s="96" t="s">
        <v>73</v>
      </c>
      <c r="B11499" s="86" t="s">
        <v>219</v>
      </c>
      <c r="C11499" s="86" t="s">
        <v>1979</v>
      </c>
      <c r="D11499" s="86" t="s">
        <v>1980</v>
      </c>
      <c r="F11499" s="97">
        <v>0</v>
      </c>
    </row>
    <row r="11500" spans="1:6">
      <c r="A11500" s="96" t="s">
        <v>73</v>
      </c>
      <c r="B11500" s="86" t="s">
        <v>219</v>
      </c>
      <c r="C11500" s="86" t="s">
        <v>1981</v>
      </c>
      <c r="D11500" s="86" t="s">
        <v>1982</v>
      </c>
      <c r="F11500" s="97">
        <v>0</v>
      </c>
    </row>
    <row r="11501" spans="1:6">
      <c r="A11501" s="96" t="s">
        <v>73</v>
      </c>
      <c r="B11501" s="86" t="s">
        <v>219</v>
      </c>
      <c r="C11501" s="86" t="s">
        <v>1983</v>
      </c>
      <c r="D11501" s="86" t="s">
        <v>1984</v>
      </c>
      <c r="F11501" s="97">
        <v>0</v>
      </c>
    </row>
    <row r="11502" spans="1:6">
      <c r="A11502" s="96" t="s">
        <v>73</v>
      </c>
      <c r="B11502" s="86" t="s">
        <v>219</v>
      </c>
      <c r="C11502" s="86" t="s">
        <v>1985</v>
      </c>
      <c r="D11502" s="86" t="s">
        <v>1986</v>
      </c>
      <c r="F11502" s="97">
        <v>0</v>
      </c>
    </row>
    <row r="11503" spans="1:6">
      <c r="A11503" s="96" t="s">
        <v>73</v>
      </c>
      <c r="B11503" s="86" t="s">
        <v>219</v>
      </c>
      <c r="C11503" s="86" t="s">
        <v>1987</v>
      </c>
      <c r="D11503" s="86" t="s">
        <v>1988</v>
      </c>
      <c r="F11503" s="97">
        <v>0</v>
      </c>
    </row>
    <row r="11504" spans="1:6">
      <c r="A11504" s="96" t="s">
        <v>73</v>
      </c>
      <c r="B11504" s="86" t="s">
        <v>219</v>
      </c>
      <c r="C11504" s="86" t="s">
        <v>1989</v>
      </c>
      <c r="D11504" s="86" t="s">
        <v>1990</v>
      </c>
      <c r="F11504" s="97">
        <v>0</v>
      </c>
    </row>
    <row r="11505" spans="1:6">
      <c r="A11505" s="96" t="s">
        <v>73</v>
      </c>
      <c r="B11505" s="86" t="s">
        <v>219</v>
      </c>
      <c r="C11505" s="86" t="s">
        <v>1991</v>
      </c>
      <c r="D11505" s="86" t="s">
        <v>1992</v>
      </c>
      <c r="F11505" s="97">
        <v>0</v>
      </c>
    </row>
    <row r="11506" spans="1:6">
      <c r="A11506" s="96" t="s">
        <v>73</v>
      </c>
      <c r="B11506" s="86" t="s">
        <v>219</v>
      </c>
      <c r="C11506" s="86" t="s">
        <v>1993</v>
      </c>
      <c r="D11506" s="86" t="s">
        <v>1994</v>
      </c>
      <c r="F11506" s="97">
        <v>0</v>
      </c>
    </row>
    <row r="11507" spans="1:6">
      <c r="A11507" s="96" t="s">
        <v>73</v>
      </c>
      <c r="B11507" s="86" t="s">
        <v>219</v>
      </c>
      <c r="C11507" s="86" t="s">
        <v>1995</v>
      </c>
      <c r="D11507" s="86" t="s">
        <v>1996</v>
      </c>
      <c r="F11507" s="97">
        <v>0</v>
      </c>
    </row>
    <row r="11508" spans="1:6">
      <c r="A11508" s="96" t="s">
        <v>73</v>
      </c>
      <c r="B11508" s="86" t="s">
        <v>219</v>
      </c>
      <c r="C11508" s="86" t="s">
        <v>1997</v>
      </c>
      <c r="D11508" s="86" t="s">
        <v>1998</v>
      </c>
      <c r="F11508" s="97">
        <v>0</v>
      </c>
    </row>
    <row r="11509" spans="1:6">
      <c r="A11509" s="96" t="s">
        <v>73</v>
      </c>
      <c r="B11509" s="86" t="s">
        <v>219</v>
      </c>
      <c r="C11509" s="86" t="s">
        <v>1999</v>
      </c>
      <c r="D11509" s="86" t="s">
        <v>2000</v>
      </c>
      <c r="F11509" s="97">
        <v>0</v>
      </c>
    </row>
    <row r="11510" spans="1:6">
      <c r="A11510" s="96" t="s">
        <v>73</v>
      </c>
      <c r="B11510" s="86" t="s">
        <v>219</v>
      </c>
      <c r="C11510" s="86" t="s">
        <v>2001</v>
      </c>
      <c r="D11510" s="86" t="s">
        <v>2002</v>
      </c>
      <c r="F11510" s="97">
        <v>0</v>
      </c>
    </row>
    <row r="11511" spans="1:6">
      <c r="A11511" s="96" t="s">
        <v>73</v>
      </c>
      <c r="B11511" s="86" t="s">
        <v>219</v>
      </c>
      <c r="C11511" s="86" t="s">
        <v>2003</v>
      </c>
      <c r="D11511" s="86" t="s">
        <v>2004</v>
      </c>
      <c r="F11511" s="97">
        <v>0</v>
      </c>
    </row>
    <row r="11512" spans="1:6">
      <c r="A11512" s="96" t="s">
        <v>73</v>
      </c>
      <c r="B11512" s="86" t="s">
        <v>219</v>
      </c>
      <c r="C11512" s="86" t="s">
        <v>2005</v>
      </c>
      <c r="D11512" s="86" t="s">
        <v>2006</v>
      </c>
      <c r="F11512" s="97">
        <v>0</v>
      </c>
    </row>
    <row r="11513" spans="1:6">
      <c r="A11513" s="96" t="s">
        <v>73</v>
      </c>
      <c r="B11513" s="86" t="s">
        <v>219</v>
      </c>
      <c r="C11513" s="86" t="s">
        <v>2007</v>
      </c>
      <c r="D11513" s="86" t="s">
        <v>2008</v>
      </c>
      <c r="F11513" s="97">
        <v>0</v>
      </c>
    </row>
    <row r="11514" spans="1:6">
      <c r="A11514" s="96" t="s">
        <v>73</v>
      </c>
      <c r="B11514" s="86" t="s">
        <v>219</v>
      </c>
      <c r="C11514" s="86" t="s">
        <v>2009</v>
      </c>
      <c r="D11514" s="86" t="s">
        <v>2008</v>
      </c>
      <c r="F11514" s="97">
        <v>0</v>
      </c>
    </row>
    <row r="11515" spans="1:6">
      <c r="A11515" s="96" t="s">
        <v>73</v>
      </c>
      <c r="B11515" s="86" t="s">
        <v>219</v>
      </c>
      <c r="C11515" s="86" t="s">
        <v>2010</v>
      </c>
      <c r="D11515" s="86" t="s">
        <v>2011</v>
      </c>
      <c r="F11515" s="97">
        <v>0</v>
      </c>
    </row>
    <row r="11516" spans="1:6">
      <c r="A11516" s="96" t="s">
        <v>73</v>
      </c>
      <c r="B11516" s="86" t="s">
        <v>219</v>
      </c>
      <c r="C11516" s="86" t="s">
        <v>2012</v>
      </c>
      <c r="D11516" s="86" t="s">
        <v>2013</v>
      </c>
      <c r="F11516" s="97">
        <v>0</v>
      </c>
    </row>
    <row r="11517" spans="1:6">
      <c r="A11517" s="96" t="s">
        <v>73</v>
      </c>
      <c r="B11517" s="86" t="s">
        <v>219</v>
      </c>
      <c r="C11517" s="86" t="s">
        <v>2014</v>
      </c>
      <c r="D11517" s="86" t="s">
        <v>2015</v>
      </c>
      <c r="F11517" s="97">
        <v>0</v>
      </c>
    </row>
    <row r="11518" spans="1:6">
      <c r="A11518" s="96" t="s">
        <v>73</v>
      </c>
      <c r="B11518" s="86" t="s">
        <v>219</v>
      </c>
      <c r="C11518" s="86" t="s">
        <v>2016</v>
      </c>
      <c r="D11518" s="86" t="s">
        <v>2017</v>
      </c>
      <c r="F11518" s="97">
        <v>0</v>
      </c>
    </row>
    <row r="11519" spans="1:6">
      <c r="A11519" s="96" t="s">
        <v>73</v>
      </c>
      <c r="B11519" s="86" t="s">
        <v>219</v>
      </c>
      <c r="C11519" s="86" t="s">
        <v>2018</v>
      </c>
      <c r="D11519" s="86" t="s">
        <v>2019</v>
      </c>
      <c r="F11519" s="97">
        <v>0</v>
      </c>
    </row>
    <row r="11520" spans="1:6">
      <c r="A11520" s="96" t="s">
        <v>73</v>
      </c>
      <c r="B11520" s="86" t="s">
        <v>219</v>
      </c>
      <c r="C11520" s="86" t="s">
        <v>2020</v>
      </c>
      <c r="D11520" s="86" t="s">
        <v>2021</v>
      </c>
      <c r="F11520" s="97">
        <v>0</v>
      </c>
    </row>
    <row r="11521" spans="1:6">
      <c r="A11521" s="96" t="s">
        <v>73</v>
      </c>
      <c r="B11521" s="86" t="s">
        <v>219</v>
      </c>
      <c r="C11521" s="86" t="s">
        <v>2022</v>
      </c>
      <c r="D11521" s="86" t="s">
        <v>2023</v>
      </c>
      <c r="F11521" s="97">
        <v>0</v>
      </c>
    </row>
    <row r="11522" spans="1:6">
      <c r="A11522" s="96" t="s">
        <v>73</v>
      </c>
      <c r="B11522" s="86" t="s">
        <v>219</v>
      </c>
      <c r="C11522" s="92" t="s">
        <v>2024</v>
      </c>
      <c r="D11522" s="86" t="s">
        <v>2025</v>
      </c>
      <c r="F11522" s="97">
        <v>0</v>
      </c>
    </row>
    <row r="11523" spans="1:6">
      <c r="A11523" s="96" t="s">
        <v>73</v>
      </c>
      <c r="B11523" s="86" t="s">
        <v>219</v>
      </c>
      <c r="C11523" s="92" t="s">
        <v>2026</v>
      </c>
      <c r="D11523" s="86" t="s">
        <v>2027</v>
      </c>
      <c r="F11523" s="97">
        <v>0</v>
      </c>
    </row>
    <row r="11524" spans="1:6">
      <c r="A11524" s="96" t="s">
        <v>73</v>
      </c>
      <c r="B11524" s="86" t="s">
        <v>219</v>
      </c>
      <c r="C11524" s="92" t="s">
        <v>2028</v>
      </c>
      <c r="D11524" s="86" t="s">
        <v>2029</v>
      </c>
      <c r="F11524" s="97">
        <v>0</v>
      </c>
    </row>
    <row r="11525" spans="1:6">
      <c r="A11525" s="96" t="s">
        <v>73</v>
      </c>
      <c r="B11525" s="86" t="s">
        <v>219</v>
      </c>
      <c r="C11525" s="86" t="s">
        <v>2030</v>
      </c>
      <c r="D11525" s="86" t="s">
        <v>2031</v>
      </c>
      <c r="F11525" s="97">
        <v>0</v>
      </c>
    </row>
    <row r="11526" spans="1:6">
      <c r="A11526" s="96" t="s">
        <v>73</v>
      </c>
      <c r="B11526" s="86" t="s">
        <v>219</v>
      </c>
      <c r="C11526" s="92" t="s">
        <v>2032</v>
      </c>
      <c r="D11526" s="86" t="s">
        <v>2033</v>
      </c>
      <c r="F11526" s="97">
        <v>0</v>
      </c>
    </row>
    <row r="11527" spans="1:6">
      <c r="A11527" s="96" t="s">
        <v>73</v>
      </c>
      <c r="B11527" s="86" t="s">
        <v>219</v>
      </c>
      <c r="C11527" s="86" t="s">
        <v>2034</v>
      </c>
      <c r="D11527" s="86" t="s">
        <v>2035</v>
      </c>
      <c r="F11527" s="97">
        <v>0</v>
      </c>
    </row>
    <row r="11528" spans="1:6">
      <c r="A11528" s="96" t="s">
        <v>73</v>
      </c>
      <c r="B11528" s="86" t="s">
        <v>219</v>
      </c>
      <c r="C11528" s="86" t="s">
        <v>2036</v>
      </c>
      <c r="D11528" s="86" t="s">
        <v>2037</v>
      </c>
      <c r="F11528" s="97">
        <v>0</v>
      </c>
    </row>
    <row r="11529" spans="1:6">
      <c r="A11529" s="96" t="s">
        <v>73</v>
      </c>
      <c r="B11529" s="86" t="s">
        <v>219</v>
      </c>
      <c r="C11529" s="86" t="s">
        <v>2038</v>
      </c>
      <c r="D11529" s="86" t="s">
        <v>2039</v>
      </c>
      <c r="F11529" s="97">
        <v>0</v>
      </c>
    </row>
    <row r="11530" spans="1:6">
      <c r="A11530" s="96" t="s">
        <v>73</v>
      </c>
      <c r="B11530" s="86" t="s">
        <v>219</v>
      </c>
      <c r="C11530" s="86" t="s">
        <v>2040</v>
      </c>
      <c r="D11530" s="86" t="s">
        <v>2041</v>
      </c>
      <c r="F11530" s="97">
        <v>0</v>
      </c>
    </row>
    <row r="11531" spans="1:6">
      <c r="A11531" s="96" t="s">
        <v>73</v>
      </c>
      <c r="B11531" s="86" t="s">
        <v>219</v>
      </c>
      <c r="C11531" s="86" t="s">
        <v>2042</v>
      </c>
      <c r="D11531" s="86" t="s">
        <v>2043</v>
      </c>
      <c r="F11531" s="97">
        <v>0</v>
      </c>
    </row>
    <row r="11532" spans="1:6">
      <c r="A11532" s="96" t="s">
        <v>73</v>
      </c>
      <c r="B11532" s="86" t="s">
        <v>219</v>
      </c>
      <c r="C11532" s="86" t="s">
        <v>2044</v>
      </c>
      <c r="D11532" s="86" t="s">
        <v>2045</v>
      </c>
      <c r="F11532" s="97">
        <v>0</v>
      </c>
    </row>
    <row r="11533" spans="1:6">
      <c r="A11533" s="96" t="s">
        <v>73</v>
      </c>
      <c r="B11533" s="86" t="s">
        <v>219</v>
      </c>
      <c r="C11533" s="86" t="s">
        <v>2046</v>
      </c>
      <c r="D11533" s="86" t="s">
        <v>2047</v>
      </c>
      <c r="F11533" s="97">
        <v>0</v>
      </c>
    </row>
    <row r="11534" spans="1:6">
      <c r="A11534" s="96" t="s">
        <v>73</v>
      </c>
      <c r="B11534" s="86" t="s">
        <v>219</v>
      </c>
      <c r="C11534" s="86" t="s">
        <v>2048</v>
      </c>
      <c r="D11534" s="86" t="s">
        <v>2232</v>
      </c>
      <c r="F11534" s="97">
        <v>0</v>
      </c>
    </row>
    <row r="11535" spans="1:6">
      <c r="A11535" s="96" t="s">
        <v>73</v>
      </c>
      <c r="B11535" s="86" t="s">
        <v>219</v>
      </c>
      <c r="C11535" s="86" t="s">
        <v>2050</v>
      </c>
      <c r="D11535" s="86" t="s">
        <v>2051</v>
      </c>
      <c r="F11535" s="97">
        <v>0</v>
      </c>
    </row>
    <row r="11536" spans="1:6">
      <c r="A11536" s="96" t="s">
        <v>73</v>
      </c>
      <c r="B11536" s="86" t="s">
        <v>219</v>
      </c>
      <c r="C11536" s="86" t="s">
        <v>2052</v>
      </c>
      <c r="D11536" s="86" t="s">
        <v>2053</v>
      </c>
      <c r="F11536" s="97">
        <v>0</v>
      </c>
    </row>
    <row r="11537" spans="1:6">
      <c r="A11537" s="96" t="s">
        <v>73</v>
      </c>
      <c r="B11537" s="86" t="s">
        <v>219</v>
      </c>
      <c r="C11537" s="86" t="s">
        <v>2054</v>
      </c>
      <c r="D11537" s="86" t="s">
        <v>2055</v>
      </c>
      <c r="F11537" s="97">
        <v>0</v>
      </c>
    </row>
    <row r="11538" spans="1:6">
      <c r="A11538" s="96" t="s">
        <v>73</v>
      </c>
      <c r="B11538" s="86" t="s">
        <v>219</v>
      </c>
      <c r="C11538" s="86" t="s">
        <v>2056</v>
      </c>
      <c r="D11538" s="86" t="s">
        <v>2057</v>
      </c>
      <c r="F11538" s="97">
        <v>0</v>
      </c>
    </row>
    <row r="11539" spans="1:6">
      <c r="A11539" s="96" t="s">
        <v>73</v>
      </c>
      <c r="B11539" s="86" t="s">
        <v>219</v>
      </c>
      <c r="C11539" s="86" t="s">
        <v>2058</v>
      </c>
      <c r="D11539" s="86" t="s">
        <v>2059</v>
      </c>
      <c r="F11539" s="97">
        <v>0</v>
      </c>
    </row>
    <row r="11540" spans="1:6">
      <c r="A11540" s="96" t="s">
        <v>73</v>
      </c>
      <c r="B11540" s="86" t="s">
        <v>219</v>
      </c>
      <c r="C11540" s="86" t="s">
        <v>2060</v>
      </c>
      <c r="D11540" s="86" t="s">
        <v>2061</v>
      </c>
      <c r="F11540" s="97">
        <v>0</v>
      </c>
    </row>
    <row r="11541" spans="1:6">
      <c r="A11541" s="96" t="s">
        <v>73</v>
      </c>
      <c r="B11541" s="86" t="s">
        <v>219</v>
      </c>
      <c r="C11541" s="86" t="s">
        <v>2062</v>
      </c>
      <c r="D11541" s="86" t="s">
        <v>2063</v>
      </c>
      <c r="F11541" s="97">
        <v>0</v>
      </c>
    </row>
    <row r="11542" spans="1:6">
      <c r="A11542" s="96" t="s">
        <v>73</v>
      </c>
      <c r="B11542" s="86" t="s">
        <v>219</v>
      </c>
      <c r="C11542" s="86" t="s">
        <v>2064</v>
      </c>
      <c r="D11542" s="86" t="s">
        <v>2065</v>
      </c>
      <c r="F11542" s="97">
        <v>0</v>
      </c>
    </row>
    <row r="11543" spans="1:6">
      <c r="A11543" s="96" t="s">
        <v>73</v>
      </c>
      <c r="B11543" s="86" t="s">
        <v>219</v>
      </c>
      <c r="C11543" s="86" t="s">
        <v>2066</v>
      </c>
      <c r="D11543" s="86" t="s">
        <v>2067</v>
      </c>
      <c r="F11543" s="97">
        <v>0</v>
      </c>
    </row>
    <row r="11544" spans="1:6">
      <c r="A11544" s="96" t="s">
        <v>73</v>
      </c>
      <c r="B11544" s="86" t="s">
        <v>219</v>
      </c>
      <c r="C11544" s="86" t="s">
        <v>2068</v>
      </c>
      <c r="D11544" s="86" t="s">
        <v>2069</v>
      </c>
      <c r="F11544" s="97">
        <v>0</v>
      </c>
    </row>
    <row r="11545" spans="1:6">
      <c r="A11545" s="96" t="s">
        <v>73</v>
      </c>
      <c r="B11545" s="86" t="s">
        <v>219</v>
      </c>
      <c r="C11545" s="86" t="s">
        <v>2070</v>
      </c>
      <c r="D11545" s="86" t="s">
        <v>2071</v>
      </c>
      <c r="F11545" s="97">
        <v>0</v>
      </c>
    </row>
    <row r="11546" spans="1:6">
      <c r="A11546" s="96" t="s">
        <v>73</v>
      </c>
      <c r="B11546" s="86" t="s">
        <v>219</v>
      </c>
      <c r="C11546" s="86" t="s">
        <v>2072</v>
      </c>
      <c r="D11546" s="86" t="s">
        <v>2073</v>
      </c>
      <c r="F11546" s="97">
        <v>0</v>
      </c>
    </row>
    <row r="11547" spans="1:6">
      <c r="A11547" s="96" t="s">
        <v>73</v>
      </c>
      <c r="B11547" s="86" t="s">
        <v>219</v>
      </c>
      <c r="C11547" s="86" t="s">
        <v>2074</v>
      </c>
      <c r="D11547" s="86" t="s">
        <v>2075</v>
      </c>
      <c r="F11547" s="97">
        <v>0</v>
      </c>
    </row>
    <row r="11548" spans="1:6">
      <c r="A11548" s="96" t="s">
        <v>73</v>
      </c>
      <c r="B11548" s="86" t="s">
        <v>219</v>
      </c>
      <c r="C11548" s="86" t="s">
        <v>2076</v>
      </c>
      <c r="D11548" s="86" t="s">
        <v>2077</v>
      </c>
      <c r="F11548" s="97">
        <v>0</v>
      </c>
    </row>
    <row r="11549" spans="1:6">
      <c r="A11549" s="96" t="s">
        <v>73</v>
      </c>
      <c r="B11549" s="86" t="s">
        <v>219</v>
      </c>
      <c r="C11549" s="86" t="s">
        <v>2078</v>
      </c>
      <c r="D11549" s="86" t="s">
        <v>2079</v>
      </c>
      <c r="F11549" s="97">
        <v>0</v>
      </c>
    </row>
    <row r="11550" spans="1:6">
      <c r="A11550" s="96" t="s">
        <v>73</v>
      </c>
      <c r="B11550" s="86" t="s">
        <v>219</v>
      </c>
      <c r="C11550" s="86" t="s">
        <v>2080</v>
      </c>
      <c r="D11550" s="86" t="s">
        <v>2081</v>
      </c>
      <c r="F11550" s="97">
        <v>0</v>
      </c>
    </row>
    <row r="11551" spans="1:6">
      <c r="A11551" s="96" t="s">
        <v>73</v>
      </c>
      <c r="B11551" s="86" t="s">
        <v>219</v>
      </c>
      <c r="C11551" s="86" t="s">
        <v>2082</v>
      </c>
      <c r="D11551" s="86" t="s">
        <v>2083</v>
      </c>
      <c r="F11551" s="97">
        <v>0</v>
      </c>
    </row>
    <row r="11552" spans="1:6">
      <c r="A11552" s="96" t="s">
        <v>73</v>
      </c>
      <c r="B11552" s="86" t="s">
        <v>219</v>
      </c>
      <c r="C11552" s="86" t="s">
        <v>2084</v>
      </c>
      <c r="D11552" s="86" t="s">
        <v>1283</v>
      </c>
      <c r="F11552" s="97">
        <v>0</v>
      </c>
    </row>
    <row r="11553" spans="1:6">
      <c r="A11553" s="96" t="s">
        <v>73</v>
      </c>
      <c r="B11553" s="86" t="s">
        <v>219</v>
      </c>
      <c r="C11553" s="86" t="s">
        <v>2085</v>
      </c>
      <c r="D11553" s="86" t="s">
        <v>2086</v>
      </c>
      <c r="F11553" s="97">
        <v>0</v>
      </c>
    </row>
    <row r="11554" spans="1:6">
      <c r="A11554" s="96" t="s">
        <v>73</v>
      </c>
      <c r="B11554" s="86" t="s">
        <v>219</v>
      </c>
      <c r="C11554" s="92" t="s">
        <v>2087</v>
      </c>
      <c r="D11554" s="86" t="s">
        <v>2088</v>
      </c>
      <c r="F11554" s="97">
        <v>0</v>
      </c>
    </row>
    <row r="11555" spans="1:6">
      <c r="A11555" s="96" t="s">
        <v>73</v>
      </c>
      <c r="B11555" s="86" t="s">
        <v>219</v>
      </c>
      <c r="C11555" s="86" t="s">
        <v>2089</v>
      </c>
      <c r="D11555" s="86" t="s">
        <v>2090</v>
      </c>
      <c r="F11555" s="97">
        <v>0</v>
      </c>
    </row>
    <row r="11556" spans="1:6">
      <c r="A11556" s="96" t="s">
        <v>73</v>
      </c>
      <c r="B11556" s="86" t="s">
        <v>219</v>
      </c>
      <c r="C11556" s="86" t="s">
        <v>2091</v>
      </c>
      <c r="D11556" s="86" t="s">
        <v>2092</v>
      </c>
      <c r="F11556" s="97">
        <v>0</v>
      </c>
    </row>
    <row r="11557" spans="1:6">
      <c r="A11557" s="96" t="s">
        <v>73</v>
      </c>
      <c r="B11557" s="86" t="s">
        <v>219</v>
      </c>
      <c r="C11557" s="86" t="s">
        <v>2093</v>
      </c>
      <c r="D11557" s="86" t="s">
        <v>2094</v>
      </c>
      <c r="F11557" s="97">
        <v>0</v>
      </c>
    </row>
    <row r="11558" spans="1:6">
      <c r="A11558" s="96" t="s">
        <v>73</v>
      </c>
      <c r="B11558" s="86" t="s">
        <v>219</v>
      </c>
      <c r="C11558" s="86" t="s">
        <v>2095</v>
      </c>
      <c r="D11558" s="86" t="s">
        <v>2096</v>
      </c>
      <c r="F11558" s="97">
        <v>0</v>
      </c>
    </row>
    <row r="11559" spans="1:6">
      <c r="A11559" s="96" t="s">
        <v>73</v>
      </c>
      <c r="B11559" s="86" t="s">
        <v>219</v>
      </c>
      <c r="C11559" s="86" t="s">
        <v>2097</v>
      </c>
      <c r="D11559" s="86" t="s">
        <v>2098</v>
      </c>
      <c r="F11559" s="97">
        <v>0</v>
      </c>
    </row>
    <row r="11560" spans="1:6">
      <c r="A11560" s="96" t="s">
        <v>73</v>
      </c>
      <c r="B11560" s="86" t="s">
        <v>219</v>
      </c>
      <c r="C11560" s="86" t="s">
        <v>2099</v>
      </c>
      <c r="D11560" s="86" t="s">
        <v>2100</v>
      </c>
      <c r="F11560" s="97">
        <v>0</v>
      </c>
    </row>
    <row r="11561" spans="1:6">
      <c r="A11561" s="96" t="s">
        <v>73</v>
      </c>
      <c r="B11561" s="86" t="s">
        <v>219</v>
      </c>
      <c r="C11561" s="86" t="s">
        <v>2101</v>
      </c>
      <c r="D11561" s="86" t="s">
        <v>2102</v>
      </c>
      <c r="F11561" s="97">
        <v>0</v>
      </c>
    </row>
    <row r="11562" spans="1:6">
      <c r="A11562" s="96" t="s">
        <v>73</v>
      </c>
      <c r="B11562" s="86" t="s">
        <v>219</v>
      </c>
      <c r="C11562" s="86" t="s">
        <v>2103</v>
      </c>
      <c r="D11562" s="86" t="s">
        <v>2104</v>
      </c>
      <c r="F11562" s="97">
        <v>0</v>
      </c>
    </row>
    <row r="11563" spans="1:6">
      <c r="A11563" s="96" t="s">
        <v>73</v>
      </c>
      <c r="B11563" s="86" t="s">
        <v>219</v>
      </c>
      <c r="C11563" s="86" t="s">
        <v>2105</v>
      </c>
      <c r="D11563" s="86" t="s">
        <v>2106</v>
      </c>
      <c r="F11563" s="97">
        <v>0</v>
      </c>
    </row>
    <row r="11564" spans="1:6">
      <c r="A11564" s="96" t="s">
        <v>73</v>
      </c>
      <c r="B11564" s="86" t="s">
        <v>219</v>
      </c>
      <c r="C11564" s="86" t="s">
        <v>2107</v>
      </c>
      <c r="D11564" s="86" t="s">
        <v>2108</v>
      </c>
      <c r="F11564" s="97">
        <v>0</v>
      </c>
    </row>
    <row r="11565" spans="1:6">
      <c r="A11565" s="96" t="s">
        <v>73</v>
      </c>
      <c r="B11565" s="86" t="s">
        <v>219</v>
      </c>
      <c r="C11565" s="86" t="s">
        <v>2109</v>
      </c>
      <c r="D11565" s="86" t="s">
        <v>2110</v>
      </c>
      <c r="F11565" s="97">
        <v>0</v>
      </c>
    </row>
    <row r="11566" spans="1:6">
      <c r="A11566" s="96" t="s">
        <v>73</v>
      </c>
      <c r="B11566" s="86" t="s">
        <v>219</v>
      </c>
      <c r="C11566" s="86" t="s">
        <v>2111</v>
      </c>
      <c r="D11566" s="86" t="s">
        <v>2112</v>
      </c>
      <c r="F11566" s="97">
        <v>0</v>
      </c>
    </row>
    <row r="11567" spans="1:6">
      <c r="A11567" s="96" t="s">
        <v>73</v>
      </c>
      <c r="B11567" s="86" t="s">
        <v>219</v>
      </c>
      <c r="C11567" s="86" t="s">
        <v>2113</v>
      </c>
      <c r="D11567" s="86" t="s">
        <v>2019</v>
      </c>
      <c r="F11567" s="97">
        <v>0</v>
      </c>
    </row>
    <row r="11568" spans="1:6">
      <c r="A11568" s="96" t="s">
        <v>73</v>
      </c>
      <c r="B11568" s="86" t="s">
        <v>219</v>
      </c>
      <c r="C11568" s="86" t="s">
        <v>2114</v>
      </c>
      <c r="D11568" s="86" t="s">
        <v>1287</v>
      </c>
      <c r="F11568" s="97">
        <v>0</v>
      </c>
    </row>
    <row r="11569" spans="1:6">
      <c r="A11569" s="96" t="s">
        <v>73</v>
      </c>
      <c r="B11569" s="86" t="s">
        <v>219</v>
      </c>
      <c r="C11569" s="86" t="s">
        <v>2115</v>
      </c>
      <c r="D11569" s="86" t="s">
        <v>2116</v>
      </c>
      <c r="F11569" s="97">
        <v>0</v>
      </c>
    </row>
    <row r="11570" spans="1:6">
      <c r="A11570" s="96" t="s">
        <v>73</v>
      </c>
      <c r="B11570" s="86" t="s">
        <v>219</v>
      </c>
      <c r="C11570" s="86" t="s">
        <v>2117</v>
      </c>
      <c r="D11570" s="86" t="s">
        <v>2118</v>
      </c>
      <c r="F11570" s="97">
        <v>0</v>
      </c>
    </row>
    <row r="11571" spans="1:6">
      <c r="A11571" s="96" t="s">
        <v>73</v>
      </c>
      <c r="B11571" s="86" t="s">
        <v>219</v>
      </c>
      <c r="C11571" s="86" t="s">
        <v>2119</v>
      </c>
      <c r="D11571" s="86" t="s">
        <v>2120</v>
      </c>
      <c r="F11571" s="97">
        <v>0</v>
      </c>
    </row>
    <row r="11572" spans="1:6">
      <c r="A11572" s="96" t="s">
        <v>73</v>
      </c>
      <c r="B11572" s="86" t="s">
        <v>219</v>
      </c>
      <c r="C11572" s="86" t="s">
        <v>2121</v>
      </c>
      <c r="D11572" s="86" t="s">
        <v>2122</v>
      </c>
      <c r="F11572" s="97">
        <v>0</v>
      </c>
    </row>
    <row r="11573" spans="1:6">
      <c r="A11573" s="96" t="s">
        <v>73</v>
      </c>
      <c r="B11573" s="86" t="s">
        <v>219</v>
      </c>
      <c r="C11573" s="86" t="s">
        <v>2123</v>
      </c>
      <c r="D11573" s="86" t="s">
        <v>2124</v>
      </c>
      <c r="F11573" s="97">
        <v>0</v>
      </c>
    </row>
    <row r="11574" spans="1:6">
      <c r="A11574" s="96" t="s">
        <v>73</v>
      </c>
      <c r="B11574" s="86" t="s">
        <v>219</v>
      </c>
      <c r="C11574" s="92" t="s">
        <v>2125</v>
      </c>
      <c r="D11574" s="86" t="s">
        <v>2126</v>
      </c>
      <c r="F11574" s="97">
        <v>0</v>
      </c>
    </row>
    <row r="11575" spans="1:6">
      <c r="A11575" s="96" t="s">
        <v>73</v>
      </c>
      <c r="B11575" s="86" t="s">
        <v>219</v>
      </c>
      <c r="C11575" s="86" t="s">
        <v>2127</v>
      </c>
      <c r="D11575" s="86" t="s">
        <v>2128</v>
      </c>
      <c r="F11575" s="97">
        <v>0</v>
      </c>
    </row>
    <row r="11576" spans="1:6">
      <c r="A11576" s="96" t="s">
        <v>73</v>
      </c>
      <c r="B11576" s="86" t="s">
        <v>219</v>
      </c>
      <c r="C11576" s="86" t="s">
        <v>2129</v>
      </c>
      <c r="D11576" s="86" t="s">
        <v>2130</v>
      </c>
      <c r="F11576" s="97">
        <v>0</v>
      </c>
    </row>
    <row r="11577" spans="1:6">
      <c r="A11577" s="96" t="s">
        <v>73</v>
      </c>
      <c r="B11577" s="86" t="s">
        <v>219</v>
      </c>
      <c r="C11577" s="86" t="s">
        <v>2131</v>
      </c>
      <c r="D11577" s="86" t="s">
        <v>2132</v>
      </c>
      <c r="F11577" s="97">
        <v>0</v>
      </c>
    </row>
    <row r="11578" spans="1:6">
      <c r="A11578" s="96" t="s">
        <v>73</v>
      </c>
      <c r="B11578" s="86" t="s">
        <v>219</v>
      </c>
      <c r="C11578" s="86" t="s">
        <v>2133</v>
      </c>
      <c r="D11578" s="86" t="s">
        <v>2134</v>
      </c>
      <c r="F11578" s="97">
        <v>0</v>
      </c>
    </row>
    <row r="11579" spans="1:6">
      <c r="A11579" s="96" t="s">
        <v>73</v>
      </c>
      <c r="B11579" s="86" t="s">
        <v>219</v>
      </c>
      <c r="C11579" s="86" t="s">
        <v>2135</v>
      </c>
      <c r="D11579" s="86" t="s">
        <v>2136</v>
      </c>
      <c r="F11579" s="97">
        <v>0</v>
      </c>
    </row>
    <row r="11580" spans="1:6">
      <c r="A11580" s="96" t="s">
        <v>73</v>
      </c>
      <c r="B11580" s="86" t="s">
        <v>219</v>
      </c>
      <c r="C11580" s="86" t="s">
        <v>2137</v>
      </c>
      <c r="D11580" s="86" t="s">
        <v>2138</v>
      </c>
      <c r="F11580" s="97">
        <v>0</v>
      </c>
    </row>
    <row r="11581" spans="1:6">
      <c r="A11581" s="96" t="s">
        <v>73</v>
      </c>
      <c r="B11581" s="86" t="s">
        <v>219</v>
      </c>
      <c r="C11581" s="86" t="s">
        <v>2139</v>
      </c>
      <c r="D11581" s="86" t="s">
        <v>2140</v>
      </c>
      <c r="F11581" s="97">
        <v>0</v>
      </c>
    </row>
    <row r="11582" spans="1:6">
      <c r="A11582" s="96" t="s">
        <v>73</v>
      </c>
      <c r="B11582" s="86" t="s">
        <v>219</v>
      </c>
      <c r="C11582" s="86" t="s">
        <v>2141</v>
      </c>
      <c r="D11582" s="86" t="s">
        <v>2142</v>
      </c>
      <c r="F11582" s="97">
        <v>0</v>
      </c>
    </row>
    <row r="11583" spans="1:6">
      <c r="A11583" s="96" t="s">
        <v>73</v>
      </c>
      <c r="B11583" s="86" t="s">
        <v>219</v>
      </c>
      <c r="C11583" s="86" t="s">
        <v>2143</v>
      </c>
      <c r="D11583" s="86" t="s">
        <v>2144</v>
      </c>
      <c r="F11583" s="97">
        <v>0</v>
      </c>
    </row>
    <row r="11584" spans="1:6">
      <c r="A11584" s="96" t="s">
        <v>73</v>
      </c>
      <c r="B11584" s="86" t="s">
        <v>219</v>
      </c>
      <c r="C11584" s="88" t="s">
        <v>2145</v>
      </c>
      <c r="D11584" s="88" t="s">
        <v>2146</v>
      </c>
      <c r="F11584" s="97">
        <v>0</v>
      </c>
    </row>
    <row r="11585" spans="1:6">
      <c r="A11585" s="96" t="s">
        <v>73</v>
      </c>
      <c r="B11585" s="86" t="s">
        <v>219</v>
      </c>
      <c r="C11585" s="86" t="s">
        <v>2147</v>
      </c>
      <c r="D11585" s="86" t="s">
        <v>2148</v>
      </c>
      <c r="F11585" s="97">
        <v>0</v>
      </c>
    </row>
    <row r="11586" spans="1:6">
      <c r="A11586" s="96" t="s">
        <v>73</v>
      </c>
      <c r="B11586" s="86" t="s">
        <v>219</v>
      </c>
      <c r="C11586" s="86" t="s">
        <v>2149</v>
      </c>
      <c r="D11586" s="86" t="s">
        <v>2150</v>
      </c>
      <c r="F11586" s="97">
        <v>0</v>
      </c>
    </row>
    <row r="11587" spans="1:6">
      <c r="A11587" s="96" t="s">
        <v>73</v>
      </c>
      <c r="B11587" s="86" t="s">
        <v>219</v>
      </c>
      <c r="C11587" s="86" t="s">
        <v>2151</v>
      </c>
      <c r="D11587" s="86" t="s">
        <v>2152</v>
      </c>
      <c r="F11587" s="97">
        <v>0</v>
      </c>
    </row>
    <row r="11588" spans="1:6">
      <c r="A11588" s="96" t="s">
        <v>73</v>
      </c>
      <c r="B11588" s="86" t="s">
        <v>219</v>
      </c>
      <c r="C11588" s="86" t="s">
        <v>2153</v>
      </c>
      <c r="D11588" s="86" t="s">
        <v>2233</v>
      </c>
      <c r="F11588" s="97">
        <v>0</v>
      </c>
    </row>
    <row r="11589" spans="1:6">
      <c r="A11589" s="96" t="s">
        <v>73</v>
      </c>
      <c r="B11589" s="86" t="s">
        <v>219</v>
      </c>
      <c r="C11589" s="86" t="s">
        <v>2155</v>
      </c>
      <c r="D11589" s="86" t="s">
        <v>2156</v>
      </c>
      <c r="F11589" s="98">
        <v>2</v>
      </c>
    </row>
    <row r="11590" spans="1:6">
      <c r="A11590" s="96" t="s">
        <v>73</v>
      </c>
      <c r="B11590" s="86" t="s">
        <v>219</v>
      </c>
      <c r="C11590" s="86" t="s">
        <v>2157</v>
      </c>
      <c r="D11590" s="86" t="s">
        <v>2158</v>
      </c>
      <c r="F11590" s="97">
        <v>0</v>
      </c>
    </row>
    <row r="11591" spans="1:6">
      <c r="A11591" s="96" t="s">
        <v>73</v>
      </c>
      <c r="B11591" s="86" t="s">
        <v>219</v>
      </c>
      <c r="C11591" s="86" t="s">
        <v>2159</v>
      </c>
      <c r="D11591" s="86" t="s">
        <v>2160</v>
      </c>
      <c r="F11591" s="97">
        <v>0</v>
      </c>
    </row>
    <row r="11592" spans="1:6">
      <c r="A11592" s="96" t="s">
        <v>73</v>
      </c>
      <c r="B11592" s="86" t="s">
        <v>219</v>
      </c>
      <c r="C11592" s="86" t="s">
        <v>2161</v>
      </c>
      <c r="D11592" s="86" t="s">
        <v>2162</v>
      </c>
      <c r="F11592" s="97">
        <v>0</v>
      </c>
    </row>
    <row r="11593" spans="1:6">
      <c r="A11593" s="96" t="s">
        <v>73</v>
      </c>
      <c r="B11593" s="86" t="s">
        <v>219</v>
      </c>
      <c r="C11593" s="86" t="s">
        <v>2163</v>
      </c>
      <c r="D11593" s="86" t="s">
        <v>2234</v>
      </c>
      <c r="F11593" s="97">
        <v>0</v>
      </c>
    </row>
    <row r="11594" spans="1:6">
      <c r="A11594" s="96" t="s">
        <v>73</v>
      </c>
      <c r="B11594" s="86" t="s">
        <v>219</v>
      </c>
      <c r="C11594" s="86" t="s">
        <v>2165</v>
      </c>
      <c r="D11594" s="86" t="s">
        <v>2166</v>
      </c>
      <c r="F11594" s="97">
        <v>0</v>
      </c>
    </row>
    <row r="11595" spans="1:6">
      <c r="A11595" s="96" t="s">
        <v>73</v>
      </c>
      <c r="B11595" s="86" t="s">
        <v>219</v>
      </c>
      <c r="C11595" s="86" t="s">
        <v>2167</v>
      </c>
      <c r="D11595" s="86" t="s">
        <v>2168</v>
      </c>
      <c r="F11595" s="97">
        <v>0</v>
      </c>
    </row>
    <row r="11596" spans="1:6">
      <c r="A11596" s="96" t="s">
        <v>73</v>
      </c>
      <c r="B11596" s="86" t="s">
        <v>219</v>
      </c>
      <c r="C11596" s="86" t="s">
        <v>2169</v>
      </c>
      <c r="D11596" s="86" t="s">
        <v>2162</v>
      </c>
      <c r="F11596" s="97">
        <v>0</v>
      </c>
    </row>
    <row r="11597" spans="1:6">
      <c r="A11597" s="96" t="s">
        <v>73</v>
      </c>
      <c r="B11597" s="86" t="s">
        <v>219</v>
      </c>
      <c r="C11597" s="86" t="s">
        <v>2170</v>
      </c>
      <c r="D11597" s="86" t="s">
        <v>2171</v>
      </c>
      <c r="F11597" s="97">
        <v>0</v>
      </c>
    </row>
    <row r="11598" spans="1:6">
      <c r="A11598" s="96" t="s">
        <v>73</v>
      </c>
      <c r="B11598" s="86" t="s">
        <v>219</v>
      </c>
      <c r="C11598" s="86" t="s">
        <v>2172</v>
      </c>
      <c r="D11598" s="86" t="s">
        <v>2173</v>
      </c>
      <c r="F11598" s="97">
        <v>0</v>
      </c>
    </row>
    <row r="11599" spans="1:6">
      <c r="A11599" s="96" t="s">
        <v>73</v>
      </c>
      <c r="B11599" s="86" t="s">
        <v>219</v>
      </c>
      <c r="C11599" s="86" t="s">
        <v>2174</v>
      </c>
      <c r="D11599" s="86" t="s">
        <v>2175</v>
      </c>
      <c r="F11599" s="97">
        <v>0</v>
      </c>
    </row>
    <row r="11600" spans="1:6">
      <c r="A11600" s="96" t="s">
        <v>73</v>
      </c>
      <c r="B11600" s="86" t="s">
        <v>219</v>
      </c>
      <c r="C11600" s="86" t="s">
        <v>2176</v>
      </c>
      <c r="D11600" s="86" t="s">
        <v>2177</v>
      </c>
      <c r="F11600" s="97">
        <v>0</v>
      </c>
    </row>
    <row r="11601" spans="1:6">
      <c r="A11601" s="96" t="s">
        <v>73</v>
      </c>
      <c r="B11601" s="86" t="s">
        <v>219</v>
      </c>
      <c r="C11601" s="86" t="s">
        <v>2178</v>
      </c>
      <c r="D11601" s="86" t="s">
        <v>2179</v>
      </c>
      <c r="F11601" s="97">
        <v>0</v>
      </c>
    </row>
    <row r="11602" spans="1:6">
      <c r="A11602" s="96" t="s">
        <v>73</v>
      </c>
      <c r="B11602" s="86" t="s">
        <v>219</v>
      </c>
      <c r="C11602" s="86" t="s">
        <v>2180</v>
      </c>
      <c r="D11602" s="86" t="s">
        <v>2181</v>
      </c>
      <c r="F11602" s="97">
        <v>0</v>
      </c>
    </row>
    <row r="11603" spans="1:6">
      <c r="A11603" s="96" t="s">
        <v>73</v>
      </c>
      <c r="B11603" s="86" t="s">
        <v>219</v>
      </c>
      <c r="C11603" s="86" t="s">
        <v>2182</v>
      </c>
      <c r="D11603" s="86" t="s">
        <v>2183</v>
      </c>
      <c r="F11603" s="97">
        <v>0</v>
      </c>
    </row>
    <row r="11604" spans="1:6">
      <c r="A11604" s="96" t="s">
        <v>73</v>
      </c>
      <c r="B11604" s="86" t="s">
        <v>219</v>
      </c>
      <c r="C11604" s="87" t="s">
        <v>2184</v>
      </c>
      <c r="D11604" s="86" t="s">
        <v>2185</v>
      </c>
      <c r="F11604" s="97">
        <v>0</v>
      </c>
    </row>
  </sheetData>
  <autoFilter ref="A1:G127"/>
  <phoneticPr fontId="26" type="noConversion"/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ST#2</vt:lpstr>
      <vt:lpstr>FORMULA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</dc:creator>
  <cp:lastModifiedBy>Marco Antonio</cp:lastModifiedBy>
  <dcterms:created xsi:type="dcterms:W3CDTF">2024-05-12T16:18:51Z</dcterms:created>
  <dcterms:modified xsi:type="dcterms:W3CDTF">2024-05-15T07:34:48Z</dcterms:modified>
</cp:coreProperties>
</file>