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sc-data-science\Applied-Statistics-For-Data-Science\week-2\"/>
    </mc:Choice>
  </mc:AlternateContent>
  <xr:revisionPtr revIDLastSave="0" documentId="13_ncr:1_{0CCB4F9F-29F6-4131-A79D-E11CEC6A1C26}" xr6:coauthVersionLast="45" xr6:coauthVersionMax="45" xr10:uidLastSave="{00000000-0000-0000-0000-000000000000}"/>
  <bookViews>
    <workbookView xWindow="9240" yWindow="3084" windowWidth="17280" windowHeight="8964" activeTab="2" xr2:uid="{E90CB840-B3B7-4844-86E7-0D7CC76E2EC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H3" i="3" l="1"/>
  <c r="H4" i="3"/>
  <c r="H5" i="3"/>
  <c r="H6" i="3"/>
  <c r="H7" i="3"/>
  <c r="H8" i="3"/>
  <c r="H9" i="3"/>
  <c r="H10" i="3"/>
  <c r="H11" i="3"/>
  <c r="H2" i="3"/>
  <c r="C8" i="3"/>
  <c r="F30" i="2" l="1"/>
  <c r="F29" i="2"/>
  <c r="F28" i="2"/>
  <c r="F31" i="2" s="1"/>
  <c r="E23" i="2" l="1"/>
  <c r="F16" i="2"/>
  <c r="F17" i="2"/>
  <c r="F15" i="2"/>
  <c r="D18" i="2"/>
  <c r="E18" i="2"/>
  <c r="C18" i="2"/>
  <c r="F18" i="2" s="1"/>
  <c r="C11" i="2"/>
  <c r="C10" i="2"/>
  <c r="C9" i="2"/>
  <c r="F31" i="1"/>
  <c r="F29" i="1"/>
  <c r="F28" i="1"/>
  <c r="F27" i="1"/>
  <c r="C20" i="1"/>
  <c r="C19" i="1"/>
  <c r="F7" i="1"/>
  <c r="F8" i="1"/>
  <c r="F6" i="1"/>
  <c r="F12" i="1" s="1"/>
  <c r="D9" i="1"/>
  <c r="E9" i="1"/>
  <c r="C9" i="1"/>
  <c r="F9" i="1" s="1"/>
  <c r="F15" i="1" s="1"/>
  <c r="E21" i="2" l="1"/>
  <c r="F17" i="1"/>
  <c r="F18" i="1"/>
</calcChain>
</file>

<file path=xl/sharedStrings.xml><?xml version="1.0" encoding="utf-8"?>
<sst xmlns="http://schemas.openxmlformats.org/spreadsheetml/2006/main" count="125" uniqueCount="94">
  <si>
    <t>Probabilities Examples</t>
  </si>
  <si>
    <t>Example 1</t>
  </si>
  <si>
    <t>Eye</t>
  </si>
  <si>
    <t>Hair</t>
  </si>
  <si>
    <t>Blue</t>
  </si>
  <si>
    <t>Brown</t>
  </si>
  <si>
    <t>Other</t>
  </si>
  <si>
    <t>Dark</t>
  </si>
  <si>
    <t>Medium</t>
  </si>
  <si>
    <t>Fair</t>
  </si>
  <si>
    <t>total</t>
  </si>
  <si>
    <t>70 / 200</t>
  </si>
  <si>
    <t xml:space="preserve">Formula </t>
  </si>
  <si>
    <t>P(E)  = n/N</t>
  </si>
  <si>
    <t>Answer</t>
  </si>
  <si>
    <t>n = 70</t>
  </si>
  <si>
    <t>N = 200</t>
  </si>
  <si>
    <t>b - Find the probability that a person selected at random from this group will not have dark hair</t>
  </si>
  <si>
    <t>a - Find the probability that a person selected at random from this group will haveblue eyes.</t>
  </si>
  <si>
    <t>n = 150</t>
  </si>
  <si>
    <t>150 / 200</t>
  </si>
  <si>
    <t>Example</t>
  </si>
  <si>
    <t>n = 50</t>
  </si>
  <si>
    <t>50 / 200</t>
  </si>
  <si>
    <t>n = 100</t>
  </si>
  <si>
    <t>100 / 200</t>
  </si>
  <si>
    <t>Test</t>
  </si>
  <si>
    <t>Actual</t>
  </si>
  <si>
    <t>making it independent probability</t>
  </si>
  <si>
    <t>exam</t>
  </si>
  <si>
    <t>cw</t>
  </si>
  <si>
    <t>both</t>
  </si>
  <si>
    <t>n = 140</t>
  </si>
  <si>
    <t>140 / 200</t>
  </si>
  <si>
    <t>n = 160</t>
  </si>
  <si>
    <t>160 / 200</t>
  </si>
  <si>
    <t>n = 124</t>
  </si>
  <si>
    <t>124 / 200</t>
  </si>
  <si>
    <t>P(A OR B)</t>
  </si>
  <si>
    <t>P(A) = 0.7</t>
  </si>
  <si>
    <t>P(B) = 0.8</t>
  </si>
  <si>
    <t>P(A) + P(B) - P(A AND B)</t>
  </si>
  <si>
    <t>P(A)</t>
  </si>
  <si>
    <t>P(B)</t>
  </si>
  <si>
    <t>P(A AND B)</t>
  </si>
  <si>
    <t>P(A OR B) =</t>
  </si>
  <si>
    <t>P(A AND B) = 0.62</t>
  </si>
  <si>
    <t>Exercises 7</t>
  </si>
  <si>
    <t>String or Sub</t>
  </si>
  <si>
    <t>MATHEMATICAL</t>
  </si>
  <si>
    <t>AEAIA</t>
  </si>
  <si>
    <t>MMC</t>
  </si>
  <si>
    <t>TT</t>
  </si>
  <si>
    <t>No</t>
  </si>
  <si>
    <t>a = 5 / 12</t>
  </si>
  <si>
    <t>b = 3 / 12</t>
  </si>
  <si>
    <t>c = 2 / 12</t>
  </si>
  <si>
    <t>Exercise 7.2</t>
  </si>
  <si>
    <t>2 Bed</t>
  </si>
  <si>
    <t>3 Bed</t>
  </si>
  <si>
    <t>4 Bed</t>
  </si>
  <si>
    <t>Area A</t>
  </si>
  <si>
    <t>Area B</t>
  </si>
  <si>
    <t>Area C</t>
  </si>
  <si>
    <t>Total</t>
  </si>
  <si>
    <t>n = 130</t>
  </si>
  <si>
    <t>130 / 200</t>
  </si>
  <si>
    <t>A1 - probability of 3 bedroom</t>
  </si>
  <si>
    <t>A2 - probability in area B or C</t>
  </si>
  <si>
    <t>B - Are the events {House has 3 bedrooms} and {House is in Area B} independent?</t>
  </si>
  <si>
    <t>Not Independent =</t>
  </si>
  <si>
    <t>P(A AND B) =</t>
  </si>
  <si>
    <t>P(A).P(B|A)</t>
  </si>
  <si>
    <t>Independent =</t>
  </si>
  <si>
    <t>P(B|A) = P(B)</t>
  </si>
  <si>
    <t>P(A|B) = P(A)</t>
  </si>
  <si>
    <t>3 Bed =</t>
  </si>
  <si>
    <t>Area B =</t>
  </si>
  <si>
    <t>Table  P(A AND B) =</t>
  </si>
  <si>
    <t xml:space="preserve">Testing P(A AND B) = </t>
  </si>
  <si>
    <t>Different values means it is not independent</t>
  </si>
  <si>
    <t>Average</t>
  </si>
  <si>
    <t>Sample</t>
  </si>
  <si>
    <t>Survived</t>
  </si>
  <si>
    <t>P = 0.6</t>
  </si>
  <si>
    <t>Not effective</t>
  </si>
  <si>
    <t>P &gt; 0.6</t>
  </si>
  <si>
    <t>effective; one-tailed</t>
  </si>
  <si>
    <t>X~B</t>
  </si>
  <si>
    <t xml:space="preserve"> (15,0.6)</t>
  </si>
  <si>
    <t>Tally</t>
  </si>
  <si>
    <t>Score</t>
  </si>
  <si>
    <t>Probability</t>
  </si>
  <si>
    <t>prob = 1/6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</si>
</sst>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Sheet4!$A$2:$A$7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8</c:v>
                </c:pt>
                <c:pt idx="4">
                  <c:v>17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C-469A-B480-52D84A6FF0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07090848"/>
        <c:axId val="1506971680"/>
      </c:barChart>
      <c:catAx>
        <c:axId val="1507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971680"/>
        <c:crosses val="autoZero"/>
        <c:auto val="1"/>
        <c:lblAlgn val="ctr"/>
        <c:lblOffset val="100"/>
        <c:noMultiLvlLbl val="0"/>
      </c:catAx>
      <c:valAx>
        <c:axId val="150697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156210</xdr:rowOff>
    </xdr:from>
    <xdr:to>
      <xdr:col>9</xdr:col>
      <xdr:colOff>571500</xdr:colOff>
      <xdr:row>15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6C5DE-B6D3-42B2-8ED2-96D5D33BA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7C8AB-BACC-4247-823C-9124E8BC4DD6}">
  <dimension ref="A1:F31"/>
  <sheetViews>
    <sheetView workbookViewId="0">
      <selection activeCell="E32" sqref="E32"/>
    </sheetView>
  </sheetViews>
  <sheetFormatPr defaultRowHeight="14.4" x14ac:dyDescent="0.3"/>
  <cols>
    <col min="2" max="2" width="10.109375" customWidth="1"/>
    <col min="3" max="3" width="9.5546875" bestFit="1" customWidth="1"/>
    <col min="4" max="4" width="14.33203125" customWidth="1"/>
    <col min="5" max="5" width="15.44140625" bestFit="1" customWidth="1"/>
    <col min="6" max="6" width="7.77734375" customWidth="1"/>
  </cols>
  <sheetData>
    <row r="1" spans="1:6" x14ac:dyDescent="0.3">
      <c r="A1" t="s">
        <v>0</v>
      </c>
    </row>
    <row r="2" spans="1:6" x14ac:dyDescent="0.3">
      <c r="B2" t="s">
        <v>12</v>
      </c>
      <c r="C2" t="s">
        <v>13</v>
      </c>
    </row>
    <row r="3" spans="1:6" x14ac:dyDescent="0.3">
      <c r="A3" t="s">
        <v>1</v>
      </c>
    </row>
    <row r="4" spans="1:6" x14ac:dyDescent="0.3">
      <c r="C4" s="18" t="s">
        <v>3</v>
      </c>
      <c r="D4" s="18"/>
      <c r="E4" s="18"/>
    </row>
    <row r="5" spans="1:6" x14ac:dyDescent="0.3">
      <c r="B5" s="3"/>
      <c r="C5" s="3" t="s">
        <v>7</v>
      </c>
      <c r="D5" s="3" t="s">
        <v>8</v>
      </c>
      <c r="E5" s="3" t="s">
        <v>9</v>
      </c>
      <c r="F5" s="3" t="s">
        <v>10</v>
      </c>
    </row>
    <row r="6" spans="1:6" x14ac:dyDescent="0.3">
      <c r="A6" s="18" t="s">
        <v>2</v>
      </c>
      <c r="B6" s="3" t="s">
        <v>4</v>
      </c>
      <c r="C6" s="3">
        <v>2</v>
      </c>
      <c r="D6" s="3">
        <v>40</v>
      </c>
      <c r="E6" s="3">
        <v>28</v>
      </c>
      <c r="F6" s="8">
        <f>SUM(C6:E6)</f>
        <v>70</v>
      </c>
    </row>
    <row r="7" spans="1:6" x14ac:dyDescent="0.3">
      <c r="A7" s="18"/>
      <c r="B7" s="3" t="s">
        <v>5</v>
      </c>
      <c r="C7" s="3">
        <v>45</v>
      </c>
      <c r="D7" s="3">
        <v>40</v>
      </c>
      <c r="E7" s="3">
        <v>15</v>
      </c>
      <c r="F7" s="8">
        <f t="shared" ref="F7:F9" si="0">SUM(C7:E7)</f>
        <v>100</v>
      </c>
    </row>
    <row r="8" spans="1:6" x14ac:dyDescent="0.3">
      <c r="A8" s="18"/>
      <c r="B8" s="3" t="s">
        <v>6</v>
      </c>
      <c r="C8" s="3">
        <v>3</v>
      </c>
      <c r="D8" s="3">
        <v>20</v>
      </c>
      <c r="E8" s="3">
        <v>7</v>
      </c>
      <c r="F8" s="8">
        <f t="shared" si="0"/>
        <v>30</v>
      </c>
    </row>
    <row r="9" spans="1:6" x14ac:dyDescent="0.3">
      <c r="B9" s="3" t="s">
        <v>10</v>
      </c>
      <c r="C9" s="8">
        <f>SUM(C6:C8)</f>
        <v>50</v>
      </c>
      <c r="D9" s="8">
        <f t="shared" ref="D9:E9" si="1">SUM(D6:D8)</f>
        <v>100</v>
      </c>
      <c r="E9" s="8">
        <f t="shared" si="1"/>
        <v>50</v>
      </c>
      <c r="F9" s="8">
        <f t="shared" si="0"/>
        <v>200</v>
      </c>
    </row>
    <row r="11" spans="1:6" x14ac:dyDescent="0.3">
      <c r="B11" s="6" t="s">
        <v>18</v>
      </c>
      <c r="D11" s="1"/>
    </row>
    <row r="12" spans="1:6" x14ac:dyDescent="0.3">
      <c r="B12" s="5" t="s">
        <v>14</v>
      </c>
      <c r="C12" t="s">
        <v>15</v>
      </c>
      <c r="D12" t="s">
        <v>16</v>
      </c>
      <c r="E12" t="s">
        <v>11</v>
      </c>
      <c r="F12">
        <f>F6/F9</f>
        <v>0.35</v>
      </c>
    </row>
    <row r="14" spans="1:6" x14ac:dyDescent="0.3">
      <c r="B14" s="7" t="s">
        <v>17</v>
      </c>
    </row>
    <row r="15" spans="1:6" x14ac:dyDescent="0.3">
      <c r="B15" s="2" t="s">
        <v>14</v>
      </c>
      <c r="C15" t="s">
        <v>19</v>
      </c>
      <c r="D15" t="s">
        <v>16</v>
      </c>
      <c r="E15" t="s">
        <v>20</v>
      </c>
      <c r="F15">
        <f>(D9+E9)/F9</f>
        <v>0.75</v>
      </c>
    </row>
    <row r="17" spans="2:6" x14ac:dyDescent="0.3">
      <c r="B17" t="s">
        <v>21</v>
      </c>
      <c r="C17" t="s">
        <v>22</v>
      </c>
      <c r="D17" t="s">
        <v>16</v>
      </c>
      <c r="E17" t="s">
        <v>23</v>
      </c>
      <c r="F17">
        <f>E9/F9</f>
        <v>0.25</v>
      </c>
    </row>
    <row r="18" spans="2:6" x14ac:dyDescent="0.3">
      <c r="C18" t="s">
        <v>24</v>
      </c>
      <c r="D18" t="s">
        <v>16</v>
      </c>
      <c r="E18" t="s">
        <v>25</v>
      </c>
      <c r="F18">
        <f>D9/F9</f>
        <v>0.5</v>
      </c>
    </row>
    <row r="19" spans="2:6" x14ac:dyDescent="0.3">
      <c r="B19" t="s">
        <v>26</v>
      </c>
      <c r="C19">
        <f>(50/200)*(100/200)</f>
        <v>0.125</v>
      </c>
      <c r="D19" t="s">
        <v>28</v>
      </c>
    </row>
    <row r="20" spans="2:6" x14ac:dyDescent="0.3">
      <c r="B20" t="s">
        <v>27</v>
      </c>
      <c r="C20">
        <f>C7/F9</f>
        <v>0.22500000000000001</v>
      </c>
    </row>
    <row r="22" spans="2:6" x14ac:dyDescent="0.3">
      <c r="B22" t="s">
        <v>10</v>
      </c>
      <c r="C22">
        <v>200</v>
      </c>
    </row>
    <row r="23" spans="2:6" x14ac:dyDescent="0.3">
      <c r="B23" t="s">
        <v>29</v>
      </c>
      <c r="C23">
        <v>140</v>
      </c>
    </row>
    <row r="24" spans="2:6" x14ac:dyDescent="0.3">
      <c r="B24" t="s">
        <v>30</v>
      </c>
      <c r="C24">
        <v>160</v>
      </c>
    </row>
    <row r="25" spans="2:6" x14ac:dyDescent="0.3">
      <c r="B25" t="s">
        <v>31</v>
      </c>
      <c r="C25">
        <v>124</v>
      </c>
    </row>
    <row r="27" spans="2:6" x14ac:dyDescent="0.3">
      <c r="B27" t="s">
        <v>42</v>
      </c>
      <c r="C27" t="s">
        <v>32</v>
      </c>
      <c r="D27" t="s">
        <v>16</v>
      </c>
      <c r="E27" t="s">
        <v>33</v>
      </c>
      <c r="F27">
        <f>140/200</f>
        <v>0.7</v>
      </c>
    </row>
    <row r="28" spans="2:6" x14ac:dyDescent="0.3">
      <c r="B28" t="s">
        <v>43</v>
      </c>
      <c r="C28" t="s">
        <v>34</v>
      </c>
      <c r="D28" t="s">
        <v>16</v>
      </c>
      <c r="E28" t="s">
        <v>35</v>
      </c>
      <c r="F28">
        <f>160/200</f>
        <v>0.8</v>
      </c>
    </row>
    <row r="29" spans="2:6" x14ac:dyDescent="0.3">
      <c r="B29" t="s">
        <v>44</v>
      </c>
      <c r="C29" t="s">
        <v>36</v>
      </c>
      <c r="D29" t="s">
        <v>16</v>
      </c>
      <c r="E29" t="s">
        <v>37</v>
      </c>
      <c r="F29">
        <f>124/200</f>
        <v>0.62</v>
      </c>
    </row>
    <row r="30" spans="2:6" x14ac:dyDescent="0.3">
      <c r="B30" t="s">
        <v>45</v>
      </c>
      <c r="C30" t="s">
        <v>41</v>
      </c>
    </row>
    <row r="31" spans="2:6" x14ac:dyDescent="0.3">
      <c r="B31" t="s">
        <v>38</v>
      </c>
      <c r="C31" t="s">
        <v>39</v>
      </c>
      <c r="D31" t="s">
        <v>40</v>
      </c>
      <c r="E31" t="s">
        <v>46</v>
      </c>
      <c r="F31">
        <f>F27+F28-F29</f>
        <v>0.88</v>
      </c>
    </row>
  </sheetData>
  <mergeCells count="2">
    <mergeCell ref="C4:E4"/>
    <mergeCell ref="A6:A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D56EF-910D-48F3-884D-9CE9897505D4}">
  <dimension ref="B2:G32"/>
  <sheetViews>
    <sheetView topLeftCell="A10" workbookViewId="0">
      <selection activeCell="B32" sqref="B32:E32"/>
    </sheetView>
  </sheetViews>
  <sheetFormatPr defaultRowHeight="14.4" x14ac:dyDescent="0.3"/>
  <cols>
    <col min="2" max="2" width="20.6640625" customWidth="1"/>
    <col min="3" max="3" width="12" bestFit="1" customWidth="1"/>
    <col min="4" max="4" width="11.33203125" bestFit="1" customWidth="1"/>
  </cols>
  <sheetData>
    <row r="2" spans="2:6" x14ac:dyDescent="0.3">
      <c r="B2" s="13" t="s">
        <v>47</v>
      </c>
    </row>
    <row r="3" spans="2:6" x14ac:dyDescent="0.3">
      <c r="B3" s="9" t="s">
        <v>48</v>
      </c>
      <c r="C3" s="9" t="s">
        <v>53</v>
      </c>
    </row>
    <row r="4" spans="2:6" x14ac:dyDescent="0.3">
      <c r="B4" s="3" t="s">
        <v>49</v>
      </c>
      <c r="C4" s="3">
        <v>12</v>
      </c>
    </row>
    <row r="5" spans="2:6" x14ac:dyDescent="0.3">
      <c r="B5" s="3" t="s">
        <v>50</v>
      </c>
      <c r="C5" s="3">
        <v>5</v>
      </c>
    </row>
    <row r="6" spans="2:6" x14ac:dyDescent="0.3">
      <c r="B6" s="3" t="s">
        <v>51</v>
      </c>
      <c r="C6" s="3">
        <v>3</v>
      </c>
    </row>
    <row r="7" spans="2:6" x14ac:dyDescent="0.3">
      <c r="B7" s="3" t="s">
        <v>52</v>
      </c>
      <c r="C7" s="3">
        <v>2</v>
      </c>
    </row>
    <row r="9" spans="2:6" x14ac:dyDescent="0.3">
      <c r="B9" s="12" t="s">
        <v>54</v>
      </c>
      <c r="C9" s="8">
        <f>C5/C4</f>
        <v>0.41666666666666669</v>
      </c>
    </row>
    <row r="10" spans="2:6" x14ac:dyDescent="0.3">
      <c r="B10" s="12" t="s">
        <v>55</v>
      </c>
      <c r="C10" s="8">
        <f>C6/C4</f>
        <v>0.25</v>
      </c>
    </row>
    <row r="11" spans="2:6" x14ac:dyDescent="0.3">
      <c r="B11" s="12" t="s">
        <v>56</v>
      </c>
      <c r="C11" s="8">
        <f>1-(2/12)</f>
        <v>0.83333333333333337</v>
      </c>
    </row>
    <row r="14" spans="2:6" x14ac:dyDescent="0.3">
      <c r="B14" s="13" t="s">
        <v>57</v>
      </c>
      <c r="C14" s="9" t="s">
        <v>61</v>
      </c>
      <c r="D14" s="9" t="s">
        <v>62</v>
      </c>
      <c r="E14" s="9" t="s">
        <v>63</v>
      </c>
      <c r="F14" s="9" t="s">
        <v>64</v>
      </c>
    </row>
    <row r="15" spans="2:6" x14ac:dyDescent="0.3">
      <c r="B15" s="9" t="s">
        <v>58</v>
      </c>
      <c r="C15" s="4">
        <v>10</v>
      </c>
      <c r="D15" s="4">
        <v>10</v>
      </c>
      <c r="E15" s="4">
        <v>10</v>
      </c>
      <c r="F15" s="4">
        <f>SUM(C15:E15)</f>
        <v>30</v>
      </c>
    </row>
    <row r="16" spans="2:6" x14ac:dyDescent="0.3">
      <c r="B16" s="9" t="s">
        <v>59</v>
      </c>
      <c r="C16" s="4">
        <v>20</v>
      </c>
      <c r="D16" s="4">
        <v>50</v>
      </c>
      <c r="E16" s="4">
        <v>60</v>
      </c>
      <c r="F16" s="4">
        <f t="shared" ref="F16:F18" si="0">SUM(C16:E16)</f>
        <v>130</v>
      </c>
    </row>
    <row r="17" spans="2:7" x14ac:dyDescent="0.3">
      <c r="B17" s="9" t="s">
        <v>60</v>
      </c>
      <c r="C17" s="4">
        <v>20</v>
      </c>
      <c r="D17" s="4">
        <v>10</v>
      </c>
      <c r="E17" s="4">
        <v>10</v>
      </c>
      <c r="F17" s="4">
        <f t="shared" si="0"/>
        <v>40</v>
      </c>
    </row>
    <row r="18" spans="2:7" x14ac:dyDescent="0.3">
      <c r="B18" s="9" t="s">
        <v>64</v>
      </c>
      <c r="C18" s="4">
        <f>SUM(C15:C17)</f>
        <v>50</v>
      </c>
      <c r="D18" s="4">
        <f t="shared" ref="D18:E18" si="1">SUM(D15:D17)</f>
        <v>70</v>
      </c>
      <c r="E18" s="4">
        <f t="shared" si="1"/>
        <v>80</v>
      </c>
      <c r="F18" s="10">
        <f t="shared" si="0"/>
        <v>200</v>
      </c>
    </row>
    <row r="20" spans="2:7" x14ac:dyDescent="0.3">
      <c r="B20" s="20" t="s">
        <v>67</v>
      </c>
      <c r="C20" s="20"/>
    </row>
    <row r="21" spans="2:7" x14ac:dyDescent="0.3">
      <c r="B21" s="14" t="s">
        <v>65</v>
      </c>
      <c r="C21" s="4" t="s">
        <v>16</v>
      </c>
      <c r="D21" s="4" t="s">
        <v>66</v>
      </c>
      <c r="E21" s="9">
        <f>F16/F18</f>
        <v>0.65</v>
      </c>
    </row>
    <row r="22" spans="2:7" x14ac:dyDescent="0.3">
      <c r="B22" s="18" t="s">
        <v>68</v>
      </c>
      <c r="C22" s="18"/>
      <c r="D22" s="1"/>
      <c r="E22" s="1"/>
    </row>
    <row r="23" spans="2:7" x14ac:dyDescent="0.3">
      <c r="B23" s="4" t="s">
        <v>19</v>
      </c>
      <c r="C23" s="4" t="s">
        <v>16</v>
      </c>
      <c r="D23" s="4" t="s">
        <v>20</v>
      </c>
      <c r="E23" s="9">
        <f>150/200</f>
        <v>0.75</v>
      </c>
    </row>
    <row r="25" spans="2:7" x14ac:dyDescent="0.3">
      <c r="B25" s="21" t="s">
        <v>69</v>
      </c>
      <c r="C25" s="21"/>
      <c r="D25" s="21"/>
      <c r="E25" s="21"/>
      <c r="F25" s="21"/>
      <c r="G25" s="21"/>
    </row>
    <row r="26" spans="2:7" x14ac:dyDescent="0.3">
      <c r="B26" s="11" t="s">
        <v>70</v>
      </c>
      <c r="C26" s="1" t="s">
        <v>71</v>
      </c>
      <c r="D26" s="1" t="s">
        <v>72</v>
      </c>
      <c r="E26" s="1"/>
      <c r="F26" s="1"/>
      <c r="G26" s="1"/>
    </row>
    <row r="27" spans="2:7" x14ac:dyDescent="0.3">
      <c r="B27" s="11" t="s">
        <v>73</v>
      </c>
      <c r="C27" s="1" t="s">
        <v>74</v>
      </c>
      <c r="D27" s="1" t="s">
        <v>75</v>
      </c>
      <c r="E27" s="1"/>
      <c r="F27" s="1"/>
      <c r="G27" s="9"/>
    </row>
    <row r="28" spans="2:7" x14ac:dyDescent="0.3">
      <c r="B28" s="11" t="s">
        <v>76</v>
      </c>
      <c r="C28" s="1" t="s">
        <v>65</v>
      </c>
      <c r="D28" s="1" t="s">
        <v>16</v>
      </c>
      <c r="E28" s="1" t="s">
        <v>66</v>
      </c>
      <c r="F28" s="1">
        <f>130/200</f>
        <v>0.65</v>
      </c>
      <c r="G28" s="1"/>
    </row>
    <row r="29" spans="2:7" x14ac:dyDescent="0.3">
      <c r="B29" s="11" t="s">
        <v>77</v>
      </c>
      <c r="C29" s="1" t="s">
        <v>15</v>
      </c>
      <c r="D29" s="1" t="s">
        <v>16</v>
      </c>
      <c r="E29" s="1" t="s">
        <v>11</v>
      </c>
      <c r="F29" s="1">
        <f>70/200</f>
        <v>0.35</v>
      </c>
      <c r="G29" s="2"/>
    </row>
    <row r="30" spans="2:7" x14ac:dyDescent="0.3">
      <c r="B30" s="11" t="s">
        <v>78</v>
      </c>
      <c r="C30" s="1" t="s">
        <v>22</v>
      </c>
      <c r="D30" s="1" t="s">
        <v>16</v>
      </c>
      <c r="E30" s="1" t="s">
        <v>23</v>
      </c>
      <c r="F30" s="1">
        <f>50/200</f>
        <v>0.25</v>
      </c>
      <c r="G30" s="1"/>
    </row>
    <row r="31" spans="2:7" x14ac:dyDescent="0.3">
      <c r="B31" s="11" t="s">
        <v>79</v>
      </c>
      <c r="C31" s="11"/>
      <c r="D31" s="11"/>
      <c r="E31" s="11"/>
      <c r="F31" s="11">
        <f>F28*F29</f>
        <v>0.22749999999999998</v>
      </c>
    </row>
    <row r="32" spans="2:7" x14ac:dyDescent="0.3">
      <c r="B32" s="19" t="s">
        <v>80</v>
      </c>
      <c r="C32" s="19"/>
      <c r="D32" s="19"/>
      <c r="E32" s="19"/>
    </row>
  </sheetData>
  <mergeCells count="4">
    <mergeCell ref="B32:E32"/>
    <mergeCell ref="B20:C20"/>
    <mergeCell ref="B22:C22"/>
    <mergeCell ref="B25:G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5434A-959C-4CD1-A9DA-6D22A5E006CD}">
  <dimension ref="B1:H11"/>
  <sheetViews>
    <sheetView tabSelected="1" workbookViewId="0">
      <selection activeCell="B1" sqref="B1"/>
    </sheetView>
  </sheetViews>
  <sheetFormatPr defaultRowHeight="14.4" x14ac:dyDescent="0.3"/>
  <cols>
    <col min="2" max="2" width="7.5546875" bestFit="1" customWidth="1"/>
    <col min="3" max="3" width="7.44140625" customWidth="1"/>
    <col min="4" max="4" width="6.88671875" bestFit="1" customWidth="1"/>
    <col min="5" max="5" width="7.77734375" bestFit="1" customWidth="1"/>
    <col min="8" max="8" width="10.5546875" customWidth="1"/>
  </cols>
  <sheetData>
    <row r="1" spans="2:8" x14ac:dyDescent="0.3">
      <c r="B1" s="15" t="s">
        <v>81</v>
      </c>
      <c r="C1" s="15" t="s">
        <v>64</v>
      </c>
      <c r="D1" s="15" t="s">
        <v>82</v>
      </c>
      <c r="E1" s="15" t="s">
        <v>83</v>
      </c>
    </row>
    <row r="2" spans="2:8" x14ac:dyDescent="0.3">
      <c r="B2" s="15">
        <v>60</v>
      </c>
      <c r="C2" s="15">
        <v>100</v>
      </c>
      <c r="D2" s="15">
        <v>15</v>
      </c>
      <c r="E2" s="15">
        <v>12</v>
      </c>
      <c r="G2" s="1">
        <v>1</v>
      </c>
      <c r="H2">
        <f>G2/10</f>
        <v>0.1</v>
      </c>
    </row>
    <row r="3" spans="2:8" x14ac:dyDescent="0.3">
      <c r="G3" s="1">
        <v>2</v>
      </c>
      <c r="H3">
        <f t="shared" ref="H3:H11" si="0">G3/10</f>
        <v>0.2</v>
      </c>
    </row>
    <row r="4" spans="2:8" x14ac:dyDescent="0.3">
      <c r="B4" t="s">
        <v>84</v>
      </c>
      <c r="C4" t="s">
        <v>85</v>
      </c>
      <c r="G4" s="1">
        <v>3</v>
      </c>
      <c r="H4">
        <f t="shared" si="0"/>
        <v>0.3</v>
      </c>
    </row>
    <row r="5" spans="2:8" x14ac:dyDescent="0.3">
      <c r="B5" t="s">
        <v>86</v>
      </c>
      <c r="C5" t="s">
        <v>87</v>
      </c>
      <c r="G5" s="1">
        <v>4</v>
      </c>
      <c r="H5">
        <f t="shared" si="0"/>
        <v>0.4</v>
      </c>
    </row>
    <row r="6" spans="2:8" x14ac:dyDescent="0.3">
      <c r="G6" s="1">
        <v>5</v>
      </c>
      <c r="H6">
        <f t="shared" si="0"/>
        <v>0.5</v>
      </c>
    </row>
    <row r="7" spans="2:8" x14ac:dyDescent="0.3">
      <c r="B7" s="1" t="s">
        <v>88</v>
      </c>
      <c r="C7" s="1" t="s">
        <v>89</v>
      </c>
      <c r="G7" s="1">
        <v>6</v>
      </c>
      <c r="H7">
        <f t="shared" si="0"/>
        <v>0.6</v>
      </c>
    </row>
    <row r="8" spans="2:8" x14ac:dyDescent="0.3">
      <c r="B8" s="15">
        <v>12</v>
      </c>
      <c r="C8" s="15">
        <f>12/0.6</f>
        <v>20</v>
      </c>
      <c r="G8" s="1">
        <v>7</v>
      </c>
      <c r="H8">
        <f t="shared" si="0"/>
        <v>0.7</v>
      </c>
    </row>
    <row r="9" spans="2:8" x14ac:dyDescent="0.3">
      <c r="B9" s="15">
        <v>13</v>
      </c>
      <c r="C9" s="15"/>
      <c r="G9" s="1">
        <v>8</v>
      </c>
      <c r="H9">
        <f t="shared" si="0"/>
        <v>0.8</v>
      </c>
    </row>
    <row r="10" spans="2:8" x14ac:dyDescent="0.3">
      <c r="B10" s="15">
        <v>14</v>
      </c>
      <c r="C10" s="15"/>
      <c r="G10" s="1">
        <v>9</v>
      </c>
      <c r="H10">
        <f t="shared" si="0"/>
        <v>0.9</v>
      </c>
    </row>
    <row r="11" spans="2:8" x14ac:dyDescent="0.3">
      <c r="B11" s="15">
        <v>15</v>
      </c>
      <c r="C11" s="15"/>
      <c r="G11" s="1">
        <v>10</v>
      </c>
      <c r="H1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6144-459F-40D3-A71E-FDF509ADD21B}">
  <dimension ref="A1:B16"/>
  <sheetViews>
    <sheetView workbookViewId="0">
      <selection activeCell="B16" sqref="B16"/>
    </sheetView>
  </sheetViews>
  <sheetFormatPr defaultRowHeight="14.4" x14ac:dyDescent="0.3"/>
  <cols>
    <col min="2" max="2" width="9.6640625" bestFit="1" customWidth="1"/>
  </cols>
  <sheetData>
    <row r="1" spans="1:2" x14ac:dyDescent="0.3">
      <c r="A1" s="16" t="s">
        <v>53</v>
      </c>
      <c r="B1" s="16" t="s">
        <v>90</v>
      </c>
    </row>
    <row r="2" spans="1:2" x14ac:dyDescent="0.3">
      <c r="A2" s="1">
        <v>1</v>
      </c>
      <c r="B2" s="1">
        <v>7</v>
      </c>
    </row>
    <row r="3" spans="1:2" x14ac:dyDescent="0.3">
      <c r="A3" s="1">
        <v>2</v>
      </c>
      <c r="B3" s="1">
        <v>9</v>
      </c>
    </row>
    <row r="4" spans="1:2" x14ac:dyDescent="0.3">
      <c r="A4" s="1">
        <v>3</v>
      </c>
      <c r="B4" s="1">
        <v>13</v>
      </c>
    </row>
    <row r="5" spans="1:2" x14ac:dyDescent="0.3">
      <c r="A5" s="1">
        <v>4</v>
      </c>
      <c r="B5" s="1">
        <v>8</v>
      </c>
    </row>
    <row r="6" spans="1:2" x14ac:dyDescent="0.3">
      <c r="A6" s="1">
        <v>5</v>
      </c>
      <c r="B6" s="1">
        <v>17</v>
      </c>
    </row>
    <row r="7" spans="1:2" x14ac:dyDescent="0.3">
      <c r="A7" s="1">
        <v>6</v>
      </c>
      <c r="B7" s="1">
        <v>6</v>
      </c>
    </row>
    <row r="9" spans="1:2" x14ac:dyDescent="0.3">
      <c r="A9" s="16" t="s">
        <v>91</v>
      </c>
      <c r="B9" s="16" t="s">
        <v>92</v>
      </c>
    </row>
    <row r="10" spans="1:2" x14ac:dyDescent="0.3">
      <c r="A10" s="1">
        <v>1</v>
      </c>
      <c r="B10" s="17" t="s">
        <v>93</v>
      </c>
    </row>
    <row r="11" spans="1:2" x14ac:dyDescent="0.3">
      <c r="A11" s="1">
        <v>2</v>
      </c>
      <c r="B11" s="17" t="s">
        <v>93</v>
      </c>
    </row>
    <row r="12" spans="1:2" x14ac:dyDescent="0.3">
      <c r="A12" s="1">
        <v>3</v>
      </c>
      <c r="B12" s="17" t="s">
        <v>93</v>
      </c>
    </row>
    <row r="13" spans="1:2" x14ac:dyDescent="0.3">
      <c r="A13" s="1">
        <v>4</v>
      </c>
      <c r="B13" s="17" t="s">
        <v>93</v>
      </c>
    </row>
    <row r="14" spans="1:2" x14ac:dyDescent="0.3">
      <c r="A14" s="1">
        <v>5</v>
      </c>
      <c r="B14" s="17" t="s">
        <v>93</v>
      </c>
    </row>
    <row r="15" spans="1:2" x14ac:dyDescent="0.3">
      <c r="A15" s="1">
        <v>6</v>
      </c>
      <c r="B15" s="17" t="s">
        <v>93</v>
      </c>
    </row>
    <row r="16" spans="1:2" x14ac:dyDescent="0.3">
      <c r="A16" t="s">
        <v>64</v>
      </c>
      <c r="B16">
        <f>(6*1/6)</f>
        <v>1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2020-10-06T19:27:32Z</dcterms:created>
  <dcterms:modified xsi:type="dcterms:W3CDTF">2020-10-07T15:06:52Z</dcterms:modified>
</cp:coreProperties>
</file>