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Work\dissertation\twinpeaks-sa\"/>
    </mc:Choice>
  </mc:AlternateContent>
  <xr:revisionPtr revIDLastSave="0" documentId="13_ncr:1_{00CB1028-F8CA-4655-AF47-376288402B20}" xr6:coauthVersionLast="45" xr6:coauthVersionMax="45" xr10:uidLastSave="{00000000-0000-0000-0000-000000000000}"/>
  <bookViews>
    <workbookView xWindow="-108" yWindow="-108" windowWidth="23256" windowHeight="12576" activeTab="5" xr2:uid="{A2F98D7D-73BE-49C7-AAAC-B193CEB33A64}"/>
  </bookViews>
  <sheets>
    <sheet name="All Data" sheetId="1" r:id="rId1"/>
    <sheet name="Afinn" sheetId="2" r:id="rId2"/>
    <sheet name="Bing" sheetId="3" r:id="rId3"/>
    <sheet name="A vs B" sheetId="4" r:id="rId4"/>
    <sheet name="Obj2" sheetId="6" r:id="rId5"/>
    <sheet name="Sheet2" sheetId="7" r:id="rId6"/>
  </sheets>
  <definedNames>
    <definedName name="_xlnm._FilterDatabase" localSheetId="0" hidden="1">'All Data'!$A$1:$J$49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8" i="1" l="1"/>
  <c r="V28" i="1" l="1"/>
  <c r="T28" i="1"/>
  <c r="V27" i="1"/>
  <c r="T27" i="1"/>
  <c r="U27" i="1" s="1"/>
  <c r="V26" i="1"/>
  <c r="T26" i="1"/>
  <c r="V22" i="1"/>
  <c r="T22" i="1"/>
  <c r="V21" i="1"/>
  <c r="T21" i="1"/>
  <c r="U21" i="1" s="1"/>
  <c r="V20" i="1"/>
  <c r="T20" i="1"/>
  <c r="U28" i="1"/>
  <c r="T29" i="1"/>
  <c r="U22" i="1"/>
  <c r="T16" i="1"/>
  <c r="V15" i="1"/>
  <c r="T15" i="1"/>
  <c r="U15" i="1" s="1"/>
  <c r="V14" i="1"/>
  <c r="T14" i="1"/>
  <c r="V16" i="1"/>
  <c r="U16" i="1"/>
  <c r="Q28" i="1"/>
  <c r="O28" i="1"/>
  <c r="Q27" i="1"/>
  <c r="O27" i="1"/>
  <c r="Q26" i="1"/>
  <c r="O26" i="1"/>
  <c r="P26" i="1" s="1"/>
  <c r="P28" i="1"/>
  <c r="P27" i="1"/>
  <c r="Q22" i="1"/>
  <c r="O22" i="1"/>
  <c r="Q21" i="1"/>
  <c r="O21" i="1"/>
  <c r="Q20" i="1"/>
  <c r="O20" i="1"/>
  <c r="Q16" i="1"/>
  <c r="O16" i="1"/>
  <c r="P16" i="1"/>
  <c r="Q15" i="1"/>
  <c r="Q14" i="1"/>
  <c r="O15" i="1"/>
  <c r="O14" i="1"/>
  <c r="P14" i="1" s="1"/>
  <c r="Q10" i="1"/>
  <c r="Q9" i="1"/>
  <c r="Q8" i="1"/>
  <c r="Q11" i="1" s="1"/>
  <c r="O10" i="1"/>
  <c r="O9" i="1"/>
  <c r="O11" i="1" s="1"/>
  <c r="O8" i="1"/>
  <c r="P22" i="1"/>
  <c r="P21" i="1"/>
  <c r="P20" i="1"/>
  <c r="O2" i="1"/>
  <c r="P15" i="1"/>
  <c r="T17" i="1" l="1"/>
  <c r="V29" i="1"/>
  <c r="V23" i="1"/>
  <c r="T23" i="1"/>
  <c r="U26" i="1"/>
  <c r="U29" i="1" s="1"/>
  <c r="U20" i="1"/>
  <c r="U23" i="1" s="1"/>
  <c r="V17" i="1"/>
  <c r="U14" i="1"/>
  <c r="U17" i="1" s="1"/>
  <c r="Q29" i="1"/>
  <c r="Q23" i="1"/>
  <c r="Q17" i="1"/>
  <c r="P29" i="1"/>
  <c r="O29" i="1"/>
  <c r="P23" i="1"/>
  <c r="O23" i="1"/>
  <c r="P17" i="1"/>
  <c r="O17" i="1"/>
  <c r="P10" i="1"/>
  <c r="P9" i="1"/>
  <c r="P8" i="1"/>
  <c r="P11" i="1" s="1"/>
  <c r="Q4" i="1"/>
  <c r="Q3" i="1"/>
  <c r="Q2" i="1"/>
  <c r="Q5" i="1" s="1"/>
  <c r="O4" i="1"/>
  <c r="P4" i="1" s="1"/>
  <c r="O3" i="1"/>
  <c r="P3" i="1" s="1"/>
  <c r="P2" i="1"/>
  <c r="P5" i="1" s="1"/>
  <c r="O5" i="1" l="1"/>
</calcChain>
</file>

<file path=xl/sharedStrings.xml><?xml version="1.0" encoding="utf-8"?>
<sst xmlns="http://schemas.openxmlformats.org/spreadsheetml/2006/main" count="115" uniqueCount="35">
  <si>
    <t>imdb-rating</t>
  </si>
  <si>
    <t>season</t>
  </si>
  <si>
    <t>episode</t>
  </si>
  <si>
    <t>rt-critics</t>
  </si>
  <si>
    <t>u.s-viewers-millions</t>
  </si>
  <si>
    <t>run-time-mins</t>
  </si>
  <si>
    <t>bing-sum</t>
  </si>
  <si>
    <t>afinn-sum</t>
  </si>
  <si>
    <t>afinn-pos</t>
  </si>
  <si>
    <t>afinn-neg</t>
  </si>
  <si>
    <t>bing-pos</t>
  </si>
  <si>
    <t>bing-neg</t>
  </si>
  <si>
    <t>rt-rating</t>
  </si>
  <si>
    <t>Mean</t>
  </si>
  <si>
    <t>Median</t>
  </si>
  <si>
    <t>Total</t>
  </si>
  <si>
    <t>S1</t>
  </si>
  <si>
    <t>S2</t>
  </si>
  <si>
    <t>S3</t>
  </si>
  <si>
    <t>IMDB</t>
  </si>
  <si>
    <t>RT</t>
  </si>
  <si>
    <t>Positive</t>
  </si>
  <si>
    <t>Negative</t>
  </si>
  <si>
    <t>Episode</t>
  </si>
  <si>
    <t>Afinn</t>
  </si>
  <si>
    <t>Bing</t>
  </si>
  <si>
    <t>To investigate the viewer rating of a TV show from reviewer websites.</t>
  </si>
  <si>
    <t>Show IMDB data, then RT data, then compare as a third step.</t>
  </si>
  <si>
    <t>IMDB Rating, RT Rating, RT Critics.</t>
  </si>
  <si>
    <t>Viewer Rating</t>
  </si>
  <si>
    <t>Season 1</t>
  </si>
  <si>
    <t>Season 2</t>
  </si>
  <si>
    <t>Season 3</t>
  </si>
  <si>
    <t>RT-Critics</t>
  </si>
  <si>
    <t>RT-Mean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</si>
</sst>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Afinn!$C$3:$C$10</c:f>
              <c:numCache>
                <c:formatCode>General</c:formatCode>
                <c:ptCount val="8"/>
                <c:pt idx="0">
                  <c:v>248</c:v>
                </c:pt>
                <c:pt idx="1">
                  <c:v>159</c:v>
                </c:pt>
                <c:pt idx="2">
                  <c:v>122</c:v>
                </c:pt>
                <c:pt idx="3">
                  <c:v>175</c:v>
                </c:pt>
                <c:pt idx="4">
                  <c:v>169</c:v>
                </c:pt>
                <c:pt idx="5">
                  <c:v>170</c:v>
                </c:pt>
                <c:pt idx="6">
                  <c:v>180</c:v>
                </c:pt>
                <c:pt idx="7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E-4AD7-A01A-61CB2C40BA2B}"/>
            </c:ext>
          </c:extLst>
        </c:ser>
        <c:ser>
          <c:idx val="1"/>
          <c:order val="1"/>
          <c:tx>
            <c:strRef>
              <c:f>Afinn!$D$2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Afinn!$D$3:$D$10</c:f>
              <c:numCache>
                <c:formatCode>General</c:formatCode>
                <c:ptCount val="8"/>
                <c:pt idx="0">
                  <c:v>185</c:v>
                </c:pt>
                <c:pt idx="1">
                  <c:v>133</c:v>
                </c:pt>
                <c:pt idx="2">
                  <c:v>80</c:v>
                </c:pt>
                <c:pt idx="3">
                  <c:v>148</c:v>
                </c:pt>
                <c:pt idx="4">
                  <c:v>117</c:v>
                </c:pt>
                <c:pt idx="5">
                  <c:v>119</c:v>
                </c:pt>
                <c:pt idx="6">
                  <c:v>86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E-4AD7-A01A-61CB2C40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025392"/>
        <c:axId val="1691161920"/>
      </c:barChart>
      <c:catAx>
        <c:axId val="17280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61920"/>
        <c:crosses val="autoZero"/>
        <c:auto val="1"/>
        <c:lblAlgn val="ctr"/>
        <c:lblOffset val="100"/>
        <c:noMultiLvlLbl val="0"/>
      </c:catAx>
      <c:valAx>
        <c:axId val="16911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'Obj2'!$C$6:$C$13</c:f>
              <c:numCache>
                <c:formatCode>General</c:formatCode>
                <c:ptCount val="8"/>
                <c:pt idx="0">
                  <c:v>8.9</c:v>
                </c:pt>
                <c:pt idx="1">
                  <c:v>8.4</c:v>
                </c:pt>
                <c:pt idx="2">
                  <c:v>9</c:v>
                </c:pt>
                <c:pt idx="3">
                  <c:v>8.4</c:v>
                </c:pt>
                <c:pt idx="4">
                  <c:v>8.1999999999999993</c:v>
                </c:pt>
                <c:pt idx="5">
                  <c:v>8.6</c:v>
                </c:pt>
                <c:pt idx="6">
                  <c:v>8.6</c:v>
                </c:pt>
                <c:pt idx="7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6D0-BAC0-8BDC1FA44D9E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'Obj2'!$D$6:$D$13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8.6</c:v>
                </c:pt>
                <c:pt idx="3">
                  <c:v>8.6</c:v>
                </c:pt>
                <c:pt idx="4">
                  <c:v>7.1</c:v>
                </c:pt>
                <c:pt idx="5">
                  <c:v>8.6</c:v>
                </c:pt>
                <c:pt idx="6">
                  <c:v>7.1</c:v>
                </c:pt>
                <c:pt idx="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46D0-BAC0-8BDC1FA4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72240"/>
        <c:axId val="2055247200"/>
      </c:barChart>
      <c:catAx>
        <c:axId val="205507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47200"/>
        <c:crosses val="autoZero"/>
        <c:auto val="1"/>
        <c:lblAlgn val="ctr"/>
        <c:lblOffset val="100"/>
        <c:noMultiLvlLbl val="0"/>
      </c:catAx>
      <c:valAx>
        <c:axId val="20552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'Obj2'!$C$14:$C$35</c:f>
              <c:numCache>
                <c:formatCode>General</c:formatCode>
                <c:ptCount val="22"/>
                <c:pt idx="0">
                  <c:v>9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8.1999999999999993</c:v>
                </c:pt>
                <c:pt idx="4">
                  <c:v>8.5</c:v>
                </c:pt>
                <c:pt idx="5">
                  <c:v>8.6</c:v>
                </c:pt>
                <c:pt idx="6">
                  <c:v>9.4</c:v>
                </c:pt>
                <c:pt idx="7">
                  <c:v>8.6</c:v>
                </c:pt>
                <c:pt idx="8">
                  <c:v>9.3000000000000007</c:v>
                </c:pt>
                <c:pt idx="9">
                  <c:v>7.9</c:v>
                </c:pt>
                <c:pt idx="10">
                  <c:v>7.5</c:v>
                </c:pt>
                <c:pt idx="11">
                  <c:v>7.6</c:v>
                </c:pt>
                <c:pt idx="12">
                  <c:v>7.8</c:v>
                </c:pt>
                <c:pt idx="13">
                  <c:v>7.7</c:v>
                </c:pt>
                <c:pt idx="14">
                  <c:v>7.5</c:v>
                </c:pt>
                <c:pt idx="15">
                  <c:v>7.9</c:v>
                </c:pt>
                <c:pt idx="16">
                  <c:v>7.6</c:v>
                </c:pt>
                <c:pt idx="17">
                  <c:v>8.1</c:v>
                </c:pt>
                <c:pt idx="18">
                  <c:v>8.1</c:v>
                </c:pt>
                <c:pt idx="19">
                  <c:v>8.3000000000000007</c:v>
                </c:pt>
                <c:pt idx="20">
                  <c:v>8.6</c:v>
                </c:pt>
                <c:pt idx="21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A-46A0-89A9-0DE3E70E5FAB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'Obj2'!$D$14:$D$35</c:f>
              <c:numCache>
                <c:formatCode>General</c:formatCode>
                <c:ptCount val="22"/>
                <c:pt idx="0">
                  <c:v>10</c:v>
                </c:pt>
                <c:pt idx="1">
                  <c:v>8.8000000000000007</c:v>
                </c:pt>
                <c:pt idx="2">
                  <c:v>8.3000000000000007</c:v>
                </c:pt>
                <c:pt idx="3">
                  <c:v>6.7</c:v>
                </c:pt>
                <c:pt idx="4">
                  <c:v>6.7</c:v>
                </c:pt>
                <c:pt idx="5">
                  <c:v>10</c:v>
                </c:pt>
                <c:pt idx="6">
                  <c:v>10</c:v>
                </c:pt>
                <c:pt idx="7">
                  <c:v>6.7</c:v>
                </c:pt>
                <c:pt idx="8">
                  <c:v>8.3000000000000007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A-46A0-89A9-0DE3E70E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4864"/>
        <c:axId val="2055230976"/>
      </c:barChart>
      <c:catAx>
        <c:axId val="4434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30976"/>
        <c:crosses val="autoZero"/>
        <c:auto val="1"/>
        <c:lblAlgn val="ctr"/>
        <c:lblOffset val="100"/>
        <c:noMultiLvlLbl val="0"/>
      </c:catAx>
      <c:valAx>
        <c:axId val="2055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Viewer Ratings - 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'Obj2'!$C$5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'Obj2'!$C$36:$C$53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8.8000000000000007</c:v>
                </c:pt>
                <c:pt idx="2">
                  <c:v>8.5</c:v>
                </c:pt>
                <c:pt idx="3">
                  <c:v>8.6</c:v>
                </c:pt>
                <c:pt idx="4">
                  <c:v>8.1999999999999993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8.5</c:v>
                </c:pt>
                <c:pt idx="9">
                  <c:v>8.3000000000000007</c:v>
                </c:pt>
                <c:pt idx="10">
                  <c:v>9</c:v>
                </c:pt>
                <c:pt idx="11">
                  <c:v>7.8</c:v>
                </c:pt>
                <c:pt idx="12">
                  <c:v>8.5</c:v>
                </c:pt>
                <c:pt idx="13">
                  <c:v>9.1</c:v>
                </c:pt>
                <c:pt idx="14">
                  <c:v>8.8000000000000007</c:v>
                </c:pt>
                <c:pt idx="15">
                  <c:v>9.6</c:v>
                </c:pt>
                <c:pt idx="16">
                  <c:v>9.4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E76-BF65-8B34DD20B99E}"/>
            </c:ext>
          </c:extLst>
        </c:ser>
        <c:ser>
          <c:idx val="1"/>
          <c:order val="1"/>
          <c:tx>
            <c:strRef>
              <c:f>'Obj2'!$D$5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'Obj2'!$D$36:$D$53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9.5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C-4E76-BF65-8B34DD20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5440"/>
        <c:axId val="2055243872"/>
      </c:barChart>
      <c:catAx>
        <c:axId val="5278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43872"/>
        <c:crosses val="autoZero"/>
        <c:auto val="1"/>
        <c:lblAlgn val="ctr"/>
        <c:lblOffset val="100"/>
        <c:noMultiLvlLbl val="0"/>
      </c:catAx>
      <c:valAx>
        <c:axId val="20552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Afinn!$C$11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Afinn!$C$12:$C$33</c:f>
              <c:numCache>
                <c:formatCode>General</c:formatCode>
                <c:ptCount val="22"/>
                <c:pt idx="0">
                  <c:v>299</c:v>
                </c:pt>
                <c:pt idx="1">
                  <c:v>119</c:v>
                </c:pt>
                <c:pt idx="2">
                  <c:v>122</c:v>
                </c:pt>
                <c:pt idx="3">
                  <c:v>135</c:v>
                </c:pt>
                <c:pt idx="4">
                  <c:v>118</c:v>
                </c:pt>
                <c:pt idx="5">
                  <c:v>189</c:v>
                </c:pt>
                <c:pt idx="6">
                  <c:v>105</c:v>
                </c:pt>
                <c:pt idx="7">
                  <c:v>183</c:v>
                </c:pt>
                <c:pt idx="8">
                  <c:v>136</c:v>
                </c:pt>
                <c:pt idx="9">
                  <c:v>168</c:v>
                </c:pt>
                <c:pt idx="10">
                  <c:v>167</c:v>
                </c:pt>
                <c:pt idx="11">
                  <c:v>163</c:v>
                </c:pt>
                <c:pt idx="12">
                  <c:v>172</c:v>
                </c:pt>
                <c:pt idx="13">
                  <c:v>145</c:v>
                </c:pt>
                <c:pt idx="14">
                  <c:v>154</c:v>
                </c:pt>
                <c:pt idx="15">
                  <c:v>178</c:v>
                </c:pt>
                <c:pt idx="16">
                  <c:v>170</c:v>
                </c:pt>
                <c:pt idx="17">
                  <c:v>218</c:v>
                </c:pt>
                <c:pt idx="18">
                  <c:v>215</c:v>
                </c:pt>
                <c:pt idx="19">
                  <c:v>168</c:v>
                </c:pt>
                <c:pt idx="20">
                  <c:v>170</c:v>
                </c:pt>
                <c:pt idx="2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D-4B9B-8C33-FD7C9EF67DE3}"/>
            </c:ext>
          </c:extLst>
        </c:ser>
        <c:ser>
          <c:idx val="1"/>
          <c:order val="1"/>
          <c:tx>
            <c:strRef>
              <c:f>Afinn!$D$11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Afinn!$D$12:$D$33</c:f>
              <c:numCache>
                <c:formatCode>General</c:formatCode>
                <c:ptCount val="22"/>
                <c:pt idx="0">
                  <c:v>164</c:v>
                </c:pt>
                <c:pt idx="1">
                  <c:v>80</c:v>
                </c:pt>
                <c:pt idx="2">
                  <c:v>100</c:v>
                </c:pt>
                <c:pt idx="3">
                  <c:v>106</c:v>
                </c:pt>
                <c:pt idx="4">
                  <c:v>80</c:v>
                </c:pt>
                <c:pt idx="5">
                  <c:v>134</c:v>
                </c:pt>
                <c:pt idx="6">
                  <c:v>83</c:v>
                </c:pt>
                <c:pt idx="7">
                  <c:v>128</c:v>
                </c:pt>
                <c:pt idx="8">
                  <c:v>117</c:v>
                </c:pt>
                <c:pt idx="9">
                  <c:v>136</c:v>
                </c:pt>
                <c:pt idx="10">
                  <c:v>106</c:v>
                </c:pt>
                <c:pt idx="11">
                  <c:v>135</c:v>
                </c:pt>
                <c:pt idx="12">
                  <c:v>118</c:v>
                </c:pt>
                <c:pt idx="13">
                  <c:v>140</c:v>
                </c:pt>
                <c:pt idx="14">
                  <c:v>150</c:v>
                </c:pt>
                <c:pt idx="15">
                  <c:v>140</c:v>
                </c:pt>
                <c:pt idx="16">
                  <c:v>97</c:v>
                </c:pt>
                <c:pt idx="17">
                  <c:v>86</c:v>
                </c:pt>
                <c:pt idx="18">
                  <c:v>106</c:v>
                </c:pt>
                <c:pt idx="19">
                  <c:v>120</c:v>
                </c:pt>
                <c:pt idx="20">
                  <c:v>90</c:v>
                </c:pt>
                <c:pt idx="2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D-4B9B-8C33-FD7C9EF67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926672"/>
        <c:axId val="1691165248"/>
      </c:barChart>
      <c:catAx>
        <c:axId val="17319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65248"/>
        <c:crosses val="autoZero"/>
        <c:auto val="1"/>
        <c:lblAlgn val="ctr"/>
        <c:lblOffset val="100"/>
        <c:noMultiLvlLbl val="0"/>
      </c:catAx>
      <c:valAx>
        <c:axId val="16911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Afinn!$C$34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Afinn!$C$35:$C$52</c:f>
              <c:numCache>
                <c:formatCode>General</c:formatCode>
                <c:ptCount val="18"/>
                <c:pt idx="0">
                  <c:v>199</c:v>
                </c:pt>
                <c:pt idx="1">
                  <c:v>155</c:v>
                </c:pt>
                <c:pt idx="2">
                  <c:v>37</c:v>
                </c:pt>
                <c:pt idx="3">
                  <c:v>140</c:v>
                </c:pt>
                <c:pt idx="4">
                  <c:v>123</c:v>
                </c:pt>
                <c:pt idx="5">
                  <c:v>125</c:v>
                </c:pt>
                <c:pt idx="6">
                  <c:v>136</c:v>
                </c:pt>
                <c:pt idx="7">
                  <c:v>58</c:v>
                </c:pt>
                <c:pt idx="8">
                  <c:v>142</c:v>
                </c:pt>
                <c:pt idx="9">
                  <c:v>111</c:v>
                </c:pt>
                <c:pt idx="10">
                  <c:v>145</c:v>
                </c:pt>
                <c:pt idx="11">
                  <c:v>165</c:v>
                </c:pt>
                <c:pt idx="12">
                  <c:v>211</c:v>
                </c:pt>
                <c:pt idx="13">
                  <c:v>176</c:v>
                </c:pt>
                <c:pt idx="14">
                  <c:v>204</c:v>
                </c:pt>
                <c:pt idx="15">
                  <c:v>111</c:v>
                </c:pt>
                <c:pt idx="16">
                  <c:v>119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1-42D6-965E-89D28F230F84}"/>
            </c:ext>
          </c:extLst>
        </c:ser>
        <c:ser>
          <c:idx val="1"/>
          <c:order val="1"/>
          <c:tx>
            <c:strRef>
              <c:f>Afinn!$D$34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Afinn!$B$35:$B$52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Afinn!$D$35:$D$52</c:f>
              <c:numCache>
                <c:formatCode>General</c:formatCode>
                <c:ptCount val="18"/>
                <c:pt idx="0">
                  <c:v>157</c:v>
                </c:pt>
                <c:pt idx="1">
                  <c:v>124</c:v>
                </c:pt>
                <c:pt idx="2">
                  <c:v>41</c:v>
                </c:pt>
                <c:pt idx="3">
                  <c:v>94</c:v>
                </c:pt>
                <c:pt idx="4">
                  <c:v>103</c:v>
                </c:pt>
                <c:pt idx="5">
                  <c:v>91</c:v>
                </c:pt>
                <c:pt idx="6">
                  <c:v>120</c:v>
                </c:pt>
                <c:pt idx="7">
                  <c:v>40</c:v>
                </c:pt>
                <c:pt idx="8">
                  <c:v>98</c:v>
                </c:pt>
                <c:pt idx="9">
                  <c:v>173</c:v>
                </c:pt>
                <c:pt idx="10">
                  <c:v>138</c:v>
                </c:pt>
                <c:pt idx="11">
                  <c:v>121</c:v>
                </c:pt>
                <c:pt idx="12">
                  <c:v>144</c:v>
                </c:pt>
                <c:pt idx="13">
                  <c:v>108</c:v>
                </c:pt>
                <c:pt idx="14">
                  <c:v>176</c:v>
                </c:pt>
                <c:pt idx="15">
                  <c:v>95</c:v>
                </c:pt>
                <c:pt idx="16">
                  <c:v>101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1-42D6-965E-89D28F23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563520"/>
        <c:axId val="1691187296"/>
      </c:barChart>
      <c:catAx>
        <c:axId val="18585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7296"/>
        <c:crosses val="autoZero"/>
        <c:auto val="1"/>
        <c:lblAlgn val="ctr"/>
        <c:lblOffset val="100"/>
        <c:noMultiLvlLbl val="0"/>
      </c:catAx>
      <c:valAx>
        <c:axId val="1691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Bing!$C$3:$C$10</c:f>
              <c:numCache>
                <c:formatCode>General</c:formatCode>
                <c:ptCount val="8"/>
                <c:pt idx="0">
                  <c:v>231</c:v>
                </c:pt>
                <c:pt idx="1">
                  <c:v>154</c:v>
                </c:pt>
                <c:pt idx="2">
                  <c:v>98</c:v>
                </c:pt>
                <c:pt idx="3">
                  <c:v>155</c:v>
                </c:pt>
                <c:pt idx="4">
                  <c:v>142</c:v>
                </c:pt>
                <c:pt idx="5">
                  <c:v>138</c:v>
                </c:pt>
                <c:pt idx="6">
                  <c:v>155</c:v>
                </c:pt>
                <c:pt idx="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3-4200-A035-EC052CBCC3E6}"/>
            </c:ext>
          </c:extLst>
        </c:ser>
        <c:ser>
          <c:idx val="1"/>
          <c:order val="1"/>
          <c:tx>
            <c:strRef>
              <c:f>Bing!$D$2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Bing!$D$3:$D$10</c:f>
              <c:numCache>
                <c:formatCode>General</c:formatCode>
                <c:ptCount val="8"/>
                <c:pt idx="0">
                  <c:v>148</c:v>
                </c:pt>
                <c:pt idx="1">
                  <c:v>116</c:v>
                </c:pt>
                <c:pt idx="2">
                  <c:v>70</c:v>
                </c:pt>
                <c:pt idx="3">
                  <c:v>134</c:v>
                </c:pt>
                <c:pt idx="4">
                  <c:v>106</c:v>
                </c:pt>
                <c:pt idx="5">
                  <c:v>113</c:v>
                </c:pt>
                <c:pt idx="6">
                  <c:v>54</c:v>
                </c:pt>
                <c:pt idx="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3-4200-A035-EC052CBC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194432"/>
        <c:axId val="1691184800"/>
      </c:barChart>
      <c:catAx>
        <c:axId val="17381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4800"/>
        <c:crosses val="autoZero"/>
        <c:auto val="1"/>
        <c:lblAlgn val="ctr"/>
        <c:lblOffset val="100"/>
        <c:noMultiLvlLbl val="0"/>
      </c:catAx>
      <c:valAx>
        <c:axId val="16911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Bing!$C$11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Bing!$B$12:$B$33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Bing!$C$12:$C$33</c:f>
              <c:numCache>
                <c:formatCode>General</c:formatCode>
                <c:ptCount val="22"/>
                <c:pt idx="0">
                  <c:v>268</c:v>
                </c:pt>
                <c:pt idx="1">
                  <c:v>106</c:v>
                </c:pt>
                <c:pt idx="2">
                  <c:v>91</c:v>
                </c:pt>
                <c:pt idx="3">
                  <c:v>117</c:v>
                </c:pt>
                <c:pt idx="4">
                  <c:v>105</c:v>
                </c:pt>
                <c:pt idx="5">
                  <c:v>174</c:v>
                </c:pt>
                <c:pt idx="6">
                  <c:v>82</c:v>
                </c:pt>
                <c:pt idx="7">
                  <c:v>149</c:v>
                </c:pt>
                <c:pt idx="8">
                  <c:v>105</c:v>
                </c:pt>
                <c:pt idx="9">
                  <c:v>140</c:v>
                </c:pt>
                <c:pt idx="10">
                  <c:v>176</c:v>
                </c:pt>
                <c:pt idx="11">
                  <c:v>139</c:v>
                </c:pt>
                <c:pt idx="12">
                  <c:v>142</c:v>
                </c:pt>
                <c:pt idx="13">
                  <c:v>126</c:v>
                </c:pt>
                <c:pt idx="14">
                  <c:v>141</c:v>
                </c:pt>
                <c:pt idx="15">
                  <c:v>147</c:v>
                </c:pt>
                <c:pt idx="16">
                  <c:v>180</c:v>
                </c:pt>
                <c:pt idx="17">
                  <c:v>188</c:v>
                </c:pt>
                <c:pt idx="18">
                  <c:v>212</c:v>
                </c:pt>
                <c:pt idx="19">
                  <c:v>144</c:v>
                </c:pt>
                <c:pt idx="20">
                  <c:v>175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A8A-A1FC-A1BC54732403}"/>
            </c:ext>
          </c:extLst>
        </c:ser>
        <c:ser>
          <c:idx val="1"/>
          <c:order val="1"/>
          <c:tx>
            <c:strRef>
              <c:f>Bing!$D$11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Bing!$D$12:$D$33</c:f>
              <c:numCache>
                <c:formatCode>General</c:formatCode>
                <c:ptCount val="22"/>
                <c:pt idx="0">
                  <c:v>174</c:v>
                </c:pt>
                <c:pt idx="1">
                  <c:v>81</c:v>
                </c:pt>
                <c:pt idx="2">
                  <c:v>77</c:v>
                </c:pt>
                <c:pt idx="3">
                  <c:v>94</c:v>
                </c:pt>
                <c:pt idx="4">
                  <c:v>75</c:v>
                </c:pt>
                <c:pt idx="5">
                  <c:v>116</c:v>
                </c:pt>
                <c:pt idx="6">
                  <c:v>61</c:v>
                </c:pt>
                <c:pt idx="7">
                  <c:v>109</c:v>
                </c:pt>
                <c:pt idx="8">
                  <c:v>114</c:v>
                </c:pt>
                <c:pt idx="9">
                  <c:v>128</c:v>
                </c:pt>
                <c:pt idx="10">
                  <c:v>119</c:v>
                </c:pt>
                <c:pt idx="11">
                  <c:v>133</c:v>
                </c:pt>
                <c:pt idx="12">
                  <c:v>111</c:v>
                </c:pt>
                <c:pt idx="13">
                  <c:v>100</c:v>
                </c:pt>
                <c:pt idx="14">
                  <c:v>118</c:v>
                </c:pt>
                <c:pt idx="15">
                  <c:v>136</c:v>
                </c:pt>
                <c:pt idx="16">
                  <c:v>94</c:v>
                </c:pt>
                <c:pt idx="17">
                  <c:v>82</c:v>
                </c:pt>
                <c:pt idx="18">
                  <c:v>115</c:v>
                </c:pt>
                <c:pt idx="19">
                  <c:v>124</c:v>
                </c:pt>
                <c:pt idx="20">
                  <c:v>100</c:v>
                </c:pt>
                <c:pt idx="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1-4A8A-A1FC-A1BC5473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208032"/>
        <c:axId val="1691183968"/>
      </c:barChart>
      <c:catAx>
        <c:axId val="17382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3968"/>
        <c:crosses val="autoZero"/>
        <c:auto val="1"/>
        <c:lblAlgn val="ctr"/>
        <c:lblOffset val="100"/>
        <c:noMultiLvlLbl val="0"/>
      </c:catAx>
      <c:valAx>
        <c:axId val="16911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Bing!$C$34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Bing!$C$35:$C$52</c:f>
              <c:numCache>
                <c:formatCode>General</c:formatCode>
                <c:ptCount val="18"/>
                <c:pt idx="0">
                  <c:v>124</c:v>
                </c:pt>
                <c:pt idx="1">
                  <c:v>103</c:v>
                </c:pt>
                <c:pt idx="2">
                  <c:v>33</c:v>
                </c:pt>
                <c:pt idx="3">
                  <c:v>131</c:v>
                </c:pt>
                <c:pt idx="4">
                  <c:v>109</c:v>
                </c:pt>
                <c:pt idx="5">
                  <c:v>113</c:v>
                </c:pt>
                <c:pt idx="6">
                  <c:v>108</c:v>
                </c:pt>
                <c:pt idx="7">
                  <c:v>52</c:v>
                </c:pt>
                <c:pt idx="8">
                  <c:v>104</c:v>
                </c:pt>
                <c:pt idx="9">
                  <c:v>92</c:v>
                </c:pt>
                <c:pt idx="10">
                  <c:v>104</c:v>
                </c:pt>
                <c:pt idx="11">
                  <c:v>93</c:v>
                </c:pt>
                <c:pt idx="12">
                  <c:v>149</c:v>
                </c:pt>
                <c:pt idx="13">
                  <c:v>115</c:v>
                </c:pt>
                <c:pt idx="14">
                  <c:v>143</c:v>
                </c:pt>
                <c:pt idx="15">
                  <c:v>87</c:v>
                </c:pt>
                <c:pt idx="16">
                  <c:v>53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2A9-AACC-5E36A48035F4}"/>
            </c:ext>
          </c:extLst>
        </c:ser>
        <c:ser>
          <c:idx val="1"/>
          <c:order val="1"/>
          <c:tx>
            <c:strRef>
              <c:f>Bing!$D$34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Bing!$B$35:$B$52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Bing!$D$35:$D$52</c:f>
              <c:numCache>
                <c:formatCode>General</c:formatCode>
                <c:ptCount val="18"/>
                <c:pt idx="0">
                  <c:v>188</c:v>
                </c:pt>
                <c:pt idx="1">
                  <c:v>82</c:v>
                </c:pt>
                <c:pt idx="2">
                  <c:v>31</c:v>
                </c:pt>
                <c:pt idx="3">
                  <c:v>68</c:v>
                </c:pt>
                <c:pt idx="4">
                  <c:v>102</c:v>
                </c:pt>
                <c:pt idx="5">
                  <c:v>81</c:v>
                </c:pt>
                <c:pt idx="6">
                  <c:v>94</c:v>
                </c:pt>
                <c:pt idx="7">
                  <c:v>85</c:v>
                </c:pt>
                <c:pt idx="8">
                  <c:v>87</c:v>
                </c:pt>
                <c:pt idx="9">
                  <c:v>145</c:v>
                </c:pt>
                <c:pt idx="10">
                  <c:v>119</c:v>
                </c:pt>
                <c:pt idx="11">
                  <c:v>109</c:v>
                </c:pt>
                <c:pt idx="12">
                  <c:v>149</c:v>
                </c:pt>
                <c:pt idx="13">
                  <c:v>179</c:v>
                </c:pt>
                <c:pt idx="14">
                  <c:v>178</c:v>
                </c:pt>
                <c:pt idx="15">
                  <c:v>90</c:v>
                </c:pt>
                <c:pt idx="16">
                  <c:v>227</c:v>
                </c:pt>
                <c:pt idx="1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7-42A9-AACC-5E36A480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442352"/>
        <c:axId val="1577108448"/>
      </c:barChart>
      <c:catAx>
        <c:axId val="1575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08448"/>
        <c:crosses val="autoZero"/>
        <c:auto val="1"/>
        <c:lblAlgn val="ctr"/>
        <c:lblOffset val="100"/>
        <c:noMultiLvlLbl val="0"/>
      </c:catAx>
      <c:valAx>
        <c:axId val="15771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Season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B'!$C$2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 vs B'!$C$3:$C$10</c:f>
              <c:numCache>
                <c:formatCode>General</c:formatCode>
                <c:ptCount val="8"/>
                <c:pt idx="0">
                  <c:v>433</c:v>
                </c:pt>
                <c:pt idx="1">
                  <c:v>292</c:v>
                </c:pt>
                <c:pt idx="2">
                  <c:v>202</c:v>
                </c:pt>
                <c:pt idx="3">
                  <c:v>323</c:v>
                </c:pt>
                <c:pt idx="4">
                  <c:v>286</c:v>
                </c:pt>
                <c:pt idx="5">
                  <c:v>289</c:v>
                </c:pt>
                <c:pt idx="6">
                  <c:v>266</c:v>
                </c:pt>
                <c:pt idx="7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E-421F-9119-15FB1E26AD2C}"/>
            </c:ext>
          </c:extLst>
        </c:ser>
        <c:ser>
          <c:idx val="1"/>
          <c:order val="1"/>
          <c:tx>
            <c:strRef>
              <c:f>'A vs B'!$D$2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 vs B'!$D$3:$D$10</c:f>
              <c:numCache>
                <c:formatCode>General</c:formatCode>
                <c:ptCount val="8"/>
                <c:pt idx="0">
                  <c:v>379</c:v>
                </c:pt>
                <c:pt idx="1">
                  <c:v>270</c:v>
                </c:pt>
                <c:pt idx="2">
                  <c:v>168</c:v>
                </c:pt>
                <c:pt idx="3">
                  <c:v>289</c:v>
                </c:pt>
                <c:pt idx="4">
                  <c:v>248</c:v>
                </c:pt>
                <c:pt idx="5">
                  <c:v>251</c:v>
                </c:pt>
                <c:pt idx="6">
                  <c:v>209</c:v>
                </c:pt>
                <c:pt idx="7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E-421F-9119-15FB1E26AD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2753216"/>
        <c:axId val="1691171072"/>
      </c:lineChart>
      <c:catAx>
        <c:axId val="16927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71072"/>
        <c:crosses val="autoZero"/>
        <c:auto val="1"/>
        <c:lblAlgn val="ctr"/>
        <c:lblOffset val="100"/>
        <c:noMultiLvlLbl val="0"/>
      </c:catAx>
      <c:valAx>
        <c:axId val="169117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27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/>
              <a:t>Season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B'!$C$11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 vs B'!$C$12:$C$33</c:f>
              <c:numCache>
                <c:formatCode>General</c:formatCode>
                <c:ptCount val="22"/>
                <c:pt idx="0">
                  <c:v>463</c:v>
                </c:pt>
                <c:pt idx="1">
                  <c:v>199</c:v>
                </c:pt>
                <c:pt idx="2">
                  <c:v>222</c:v>
                </c:pt>
                <c:pt idx="3">
                  <c:v>241</c:v>
                </c:pt>
                <c:pt idx="4">
                  <c:v>198</c:v>
                </c:pt>
                <c:pt idx="5">
                  <c:v>323</c:v>
                </c:pt>
                <c:pt idx="6">
                  <c:v>188</c:v>
                </c:pt>
                <c:pt idx="7">
                  <c:v>311</c:v>
                </c:pt>
                <c:pt idx="8">
                  <c:v>253</c:v>
                </c:pt>
                <c:pt idx="9">
                  <c:v>304</c:v>
                </c:pt>
                <c:pt idx="10">
                  <c:v>273</c:v>
                </c:pt>
                <c:pt idx="11">
                  <c:v>298</c:v>
                </c:pt>
                <c:pt idx="12">
                  <c:v>290</c:v>
                </c:pt>
                <c:pt idx="13">
                  <c:v>285</c:v>
                </c:pt>
                <c:pt idx="14">
                  <c:v>304</c:v>
                </c:pt>
                <c:pt idx="15">
                  <c:v>318</c:v>
                </c:pt>
                <c:pt idx="16">
                  <c:v>267</c:v>
                </c:pt>
                <c:pt idx="17">
                  <c:v>304</c:v>
                </c:pt>
                <c:pt idx="18">
                  <c:v>321</c:v>
                </c:pt>
                <c:pt idx="19">
                  <c:v>288</c:v>
                </c:pt>
                <c:pt idx="20">
                  <c:v>260</c:v>
                </c:pt>
                <c:pt idx="2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6-4BDD-BC70-EBB696E00BFF}"/>
            </c:ext>
          </c:extLst>
        </c:ser>
        <c:ser>
          <c:idx val="1"/>
          <c:order val="1"/>
          <c:tx>
            <c:strRef>
              <c:f>'A vs B'!$D$11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B'!$B$12:$B$33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'A vs B'!$D$12:$D$33</c:f>
              <c:numCache>
                <c:formatCode>General</c:formatCode>
                <c:ptCount val="22"/>
                <c:pt idx="0">
                  <c:v>442</c:v>
                </c:pt>
                <c:pt idx="1">
                  <c:v>187</c:v>
                </c:pt>
                <c:pt idx="2">
                  <c:v>168</c:v>
                </c:pt>
                <c:pt idx="3">
                  <c:v>211</c:v>
                </c:pt>
                <c:pt idx="4">
                  <c:v>180</c:v>
                </c:pt>
                <c:pt idx="5">
                  <c:v>290</c:v>
                </c:pt>
                <c:pt idx="6">
                  <c:v>143</c:v>
                </c:pt>
                <c:pt idx="7">
                  <c:v>258</c:v>
                </c:pt>
                <c:pt idx="8">
                  <c:v>219</c:v>
                </c:pt>
                <c:pt idx="9">
                  <c:v>268</c:v>
                </c:pt>
                <c:pt idx="10">
                  <c:v>295</c:v>
                </c:pt>
                <c:pt idx="11">
                  <c:v>272</c:v>
                </c:pt>
                <c:pt idx="12">
                  <c:v>253</c:v>
                </c:pt>
                <c:pt idx="13">
                  <c:v>226</c:v>
                </c:pt>
                <c:pt idx="14">
                  <c:v>259</c:v>
                </c:pt>
                <c:pt idx="15">
                  <c:v>283</c:v>
                </c:pt>
                <c:pt idx="16">
                  <c:v>274</c:v>
                </c:pt>
                <c:pt idx="17">
                  <c:v>270</c:v>
                </c:pt>
                <c:pt idx="18">
                  <c:v>327</c:v>
                </c:pt>
                <c:pt idx="19">
                  <c:v>268</c:v>
                </c:pt>
                <c:pt idx="20">
                  <c:v>275</c:v>
                </c:pt>
                <c:pt idx="2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6-4BDD-BC70-EBB696E00B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6036368"/>
        <c:axId val="1691185216"/>
      </c:lineChart>
      <c:catAx>
        <c:axId val="16860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85216"/>
        <c:crosses val="autoZero"/>
        <c:auto val="1"/>
        <c:lblAlgn val="ctr"/>
        <c:lblOffset val="100"/>
        <c:noMultiLvlLbl val="0"/>
      </c:catAx>
      <c:valAx>
        <c:axId val="169118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60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sz="1600"/>
              <a:t>Season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vs B'!$C$34</c:f>
              <c:strCache>
                <c:ptCount val="1"/>
                <c:pt idx="0">
                  <c:v>Afinn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'A vs B'!$C$35:$C$52</c:f>
              <c:numCache>
                <c:formatCode>General</c:formatCode>
                <c:ptCount val="18"/>
                <c:pt idx="0">
                  <c:v>356</c:v>
                </c:pt>
                <c:pt idx="1">
                  <c:v>279</c:v>
                </c:pt>
                <c:pt idx="2">
                  <c:v>78</c:v>
                </c:pt>
                <c:pt idx="3">
                  <c:v>234</c:v>
                </c:pt>
                <c:pt idx="4">
                  <c:v>226</c:v>
                </c:pt>
                <c:pt idx="5">
                  <c:v>216</c:v>
                </c:pt>
                <c:pt idx="6">
                  <c:v>256</c:v>
                </c:pt>
                <c:pt idx="7">
                  <c:v>98</c:v>
                </c:pt>
                <c:pt idx="8">
                  <c:v>240</c:v>
                </c:pt>
                <c:pt idx="9">
                  <c:v>284</c:v>
                </c:pt>
                <c:pt idx="10">
                  <c:v>283</c:v>
                </c:pt>
                <c:pt idx="11">
                  <c:v>286</c:v>
                </c:pt>
                <c:pt idx="12">
                  <c:v>355</c:v>
                </c:pt>
                <c:pt idx="13">
                  <c:v>284</c:v>
                </c:pt>
                <c:pt idx="14">
                  <c:v>380</c:v>
                </c:pt>
                <c:pt idx="15">
                  <c:v>206</c:v>
                </c:pt>
                <c:pt idx="16">
                  <c:v>220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068-9375-3540555E8835}"/>
            </c:ext>
          </c:extLst>
        </c:ser>
        <c:ser>
          <c:idx val="1"/>
          <c:order val="1"/>
          <c:tx>
            <c:strRef>
              <c:f>'A vs B'!$D$34</c:f>
              <c:strCache>
                <c:ptCount val="1"/>
                <c:pt idx="0">
                  <c:v>Bing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 vs B'!$B$35:$B$52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'A vs B'!$D$35:$D$52</c:f>
              <c:numCache>
                <c:formatCode>General</c:formatCode>
                <c:ptCount val="18"/>
                <c:pt idx="0">
                  <c:v>312</c:v>
                </c:pt>
                <c:pt idx="1">
                  <c:v>185</c:v>
                </c:pt>
                <c:pt idx="2">
                  <c:v>64</c:v>
                </c:pt>
                <c:pt idx="3">
                  <c:v>199</c:v>
                </c:pt>
                <c:pt idx="4">
                  <c:v>211</c:v>
                </c:pt>
                <c:pt idx="5">
                  <c:v>194</c:v>
                </c:pt>
                <c:pt idx="6">
                  <c:v>202</c:v>
                </c:pt>
                <c:pt idx="7">
                  <c:v>137</c:v>
                </c:pt>
                <c:pt idx="8">
                  <c:v>191</c:v>
                </c:pt>
                <c:pt idx="9">
                  <c:v>237</c:v>
                </c:pt>
                <c:pt idx="10">
                  <c:v>223</c:v>
                </c:pt>
                <c:pt idx="11">
                  <c:v>202</c:v>
                </c:pt>
                <c:pt idx="12">
                  <c:v>298</c:v>
                </c:pt>
                <c:pt idx="13">
                  <c:v>294</c:v>
                </c:pt>
                <c:pt idx="14">
                  <c:v>321</c:v>
                </c:pt>
                <c:pt idx="15">
                  <c:v>177</c:v>
                </c:pt>
                <c:pt idx="16">
                  <c:v>280</c:v>
                </c:pt>
                <c:pt idx="1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068-9375-3540555E88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1398208"/>
        <c:axId val="1691157760"/>
      </c:lineChart>
      <c:catAx>
        <c:axId val="16913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57760"/>
        <c:crosses val="autoZero"/>
        <c:auto val="1"/>
        <c:lblAlgn val="ctr"/>
        <c:lblOffset val="100"/>
        <c:noMultiLvlLbl val="0"/>
      </c:catAx>
      <c:valAx>
        <c:axId val="169115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13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15240</xdr:rowOff>
    </xdr:from>
    <xdr:to>
      <xdr:col>14</xdr:col>
      <xdr:colOff>15240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79DD6-4D55-44D1-A7A9-1657B5661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1</xdr:row>
      <xdr:rowOff>15240</xdr:rowOff>
    </xdr:from>
    <xdr:to>
      <xdr:col>23</xdr:col>
      <xdr:colOff>68580</xdr:colOff>
      <xdr:row>16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16281-4BBE-4B76-AD54-CBB6A945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17</xdr:row>
      <xdr:rowOff>7620</xdr:rowOff>
    </xdr:from>
    <xdr:to>
      <xdr:col>14</xdr:col>
      <xdr:colOff>22860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DC287C-4C50-4349-B164-2C5021844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7620</xdr:rowOff>
    </xdr:from>
    <xdr:to>
      <xdr:col>14</xdr:col>
      <xdr:colOff>22860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9E4F8-BFAB-4C29-8F5C-FF8B1F85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16</xdr:row>
      <xdr:rowOff>160020</xdr:rowOff>
    </xdr:from>
    <xdr:to>
      <xdr:col>13</xdr:col>
      <xdr:colOff>601980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FA531B-BA8F-4F73-B612-9D2791AFA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33</xdr:row>
      <xdr:rowOff>7620</xdr:rowOff>
    </xdr:from>
    <xdr:to>
      <xdr:col>14</xdr:col>
      <xdr:colOff>7620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7E508-3F05-4F36-AA42-A8BCACF60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175260</xdr:rowOff>
    </xdr:from>
    <xdr:to>
      <xdr:col>13</xdr:col>
      <xdr:colOff>601980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356BB-05E1-4AB8-8F46-CF731ED5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16</xdr:row>
      <xdr:rowOff>83820</xdr:rowOff>
    </xdr:from>
    <xdr:to>
      <xdr:col>14</xdr:col>
      <xdr:colOff>0</xdr:colOff>
      <xdr:row>31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18E94-63BE-4041-8127-B30705EA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32</xdr:row>
      <xdr:rowOff>167640</xdr:rowOff>
    </xdr:from>
    <xdr:to>
      <xdr:col>13</xdr:col>
      <xdr:colOff>563880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69C2FE-D2FC-436E-85DD-35A123715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0</xdr:rowOff>
    </xdr:from>
    <xdr:to>
      <xdr:col>16</xdr:col>
      <xdr:colOff>15240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40E00-C759-4F1A-B8B2-D7CBDE1A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19</xdr:row>
      <xdr:rowOff>7620</xdr:rowOff>
    </xdr:from>
    <xdr:to>
      <xdr:col>15</xdr:col>
      <xdr:colOff>594360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ACD316-5A26-4579-B694-1748519E2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34</xdr:row>
      <xdr:rowOff>7620</xdr:rowOff>
    </xdr:from>
    <xdr:to>
      <xdr:col>15</xdr:col>
      <xdr:colOff>594360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CDD55-FACD-447A-B219-CCEE39494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AQ49"/>
  <sheetViews>
    <sheetView topLeftCell="A17" zoomScale="85" zoomScaleNormal="85" workbookViewId="0">
      <selection activeCell="E2" activeCellId="1" sqref="C2:D49 E2:E49"/>
    </sheetView>
  </sheetViews>
  <sheetFormatPr defaultRowHeight="14.4" x14ac:dyDescent="0.3"/>
  <cols>
    <col min="1" max="1" width="7.109375" style="20" bestFit="1" customWidth="1"/>
    <col min="2" max="2" width="8" style="20" bestFit="1" customWidth="1"/>
    <col min="3" max="3" width="11.21875" style="20" bestFit="1" customWidth="1"/>
    <col min="4" max="4" width="8" style="20" bestFit="1" customWidth="1"/>
    <col min="5" max="5" width="8.21875" style="20" bestFit="1" customWidth="1"/>
    <col min="6" max="6" width="18.77734375" style="20" bestFit="1" customWidth="1"/>
    <col min="7" max="7" width="13.5546875" style="20" bestFit="1" customWidth="1"/>
    <col min="8" max="8" width="9.77734375" style="20" bestFit="1" customWidth="1"/>
    <col min="9" max="9" width="9.109375" style="20" bestFit="1" customWidth="1"/>
    <col min="10" max="10" width="9.21875" style="20" bestFit="1" customWidth="1"/>
    <col min="11" max="11" width="9.109375" style="1" bestFit="1" customWidth="1"/>
    <col min="12" max="12" width="8.5546875" style="20" bestFit="1" customWidth="1"/>
    <col min="13" max="13" width="8.6640625" style="20" bestFit="1" customWidth="1"/>
    <col min="14" max="14" width="9.77734375" style="20" bestFit="1" customWidth="1"/>
    <col min="15" max="15" width="8.77734375" style="20" bestFit="1" customWidth="1"/>
    <col min="16" max="16" width="6.6640625" style="20" bestFit="1" customWidth="1"/>
    <col min="17" max="17" width="7.6640625" style="20" bestFit="1" customWidth="1"/>
    <col min="18" max="18" width="10.5546875" style="20" customWidth="1"/>
    <col min="19" max="19" width="9.44140625" style="20" bestFit="1" customWidth="1"/>
    <col min="20" max="20" width="8.77734375" style="20" bestFit="1" customWidth="1"/>
    <col min="21" max="21" width="6.6640625" style="20" bestFit="1" customWidth="1"/>
    <col min="22" max="22" width="7.6640625" style="20" bestFit="1" customWidth="1"/>
    <col min="23" max="16384" width="8.88671875" style="20"/>
  </cols>
  <sheetData>
    <row r="1" spans="1:43" s="18" customFormat="1" ht="15" thickBot="1" x14ac:dyDescent="0.35">
      <c r="A1" s="8" t="s">
        <v>1</v>
      </c>
      <c r="B1" s="9" t="s">
        <v>2</v>
      </c>
      <c r="C1" s="9" t="s">
        <v>0</v>
      </c>
      <c r="D1" s="9" t="s">
        <v>12</v>
      </c>
      <c r="E1" s="9" t="s">
        <v>3</v>
      </c>
      <c r="F1" s="9" t="s">
        <v>4</v>
      </c>
      <c r="G1" s="10" t="s">
        <v>5</v>
      </c>
      <c r="H1" s="11" t="s">
        <v>7</v>
      </c>
      <c r="I1" s="10" t="s">
        <v>8</v>
      </c>
      <c r="J1" s="12" t="s">
        <v>9</v>
      </c>
      <c r="K1" s="13" t="s">
        <v>6</v>
      </c>
      <c r="L1" s="14" t="s">
        <v>10</v>
      </c>
      <c r="M1" s="15" t="s">
        <v>11</v>
      </c>
      <c r="N1" s="16" t="s">
        <v>19</v>
      </c>
      <c r="O1" s="17" t="s">
        <v>15</v>
      </c>
      <c r="P1" s="17" t="s">
        <v>13</v>
      </c>
      <c r="Q1" s="17" t="s">
        <v>14</v>
      </c>
      <c r="R1" s="17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3" ht="15" thickTop="1" x14ac:dyDescent="0.3">
      <c r="A2" s="4">
        <v>1</v>
      </c>
      <c r="B2" s="1">
        <v>1</v>
      </c>
      <c r="C2" s="1">
        <v>8.9</v>
      </c>
      <c r="D2" s="1">
        <v>10</v>
      </c>
      <c r="E2" s="1">
        <v>8</v>
      </c>
      <c r="F2" s="1">
        <v>34.6</v>
      </c>
      <c r="G2" s="1">
        <v>113</v>
      </c>
      <c r="H2" s="4">
        <v>433</v>
      </c>
      <c r="I2" s="1">
        <v>248</v>
      </c>
      <c r="J2" s="19">
        <v>185</v>
      </c>
      <c r="K2" s="4">
        <v>379</v>
      </c>
      <c r="L2" s="1">
        <v>231</v>
      </c>
      <c r="M2" s="19">
        <v>148</v>
      </c>
      <c r="N2" s="20" t="s">
        <v>16</v>
      </c>
      <c r="O2" s="21">
        <f>SUM(C2:C9)</f>
        <v>69.2</v>
      </c>
      <c r="P2" s="22">
        <f>O2/8</f>
        <v>8.65</v>
      </c>
      <c r="Q2" s="21">
        <f>MEDIAN(C2:C9)</f>
        <v>8.6</v>
      </c>
      <c r="R2" s="21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s="4">
        <v>1</v>
      </c>
      <c r="B3" s="1">
        <v>2</v>
      </c>
      <c r="C3" s="1">
        <v>8.4</v>
      </c>
      <c r="D3" s="1">
        <v>10</v>
      </c>
      <c r="E3" s="1">
        <v>9</v>
      </c>
      <c r="F3" s="1">
        <v>23.2</v>
      </c>
      <c r="G3" s="1">
        <v>46</v>
      </c>
      <c r="H3" s="4">
        <v>292</v>
      </c>
      <c r="I3" s="1">
        <v>159</v>
      </c>
      <c r="J3" s="19">
        <v>133</v>
      </c>
      <c r="K3" s="4">
        <v>270</v>
      </c>
      <c r="L3" s="1">
        <v>154</v>
      </c>
      <c r="M3" s="19">
        <v>116</v>
      </c>
      <c r="N3" s="6" t="s">
        <v>17</v>
      </c>
      <c r="O3" s="21">
        <f>SUM(C10:C31)</f>
        <v>182.5</v>
      </c>
      <c r="P3" s="22">
        <f>O3/22</f>
        <v>8.295454545454545</v>
      </c>
      <c r="Q3" s="21">
        <f>MEDIAN(C10:C31)</f>
        <v>8.25</v>
      </c>
      <c r="R3" s="21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s="4">
        <v>1</v>
      </c>
      <c r="B4" s="1">
        <v>3</v>
      </c>
      <c r="C4" s="1">
        <v>9</v>
      </c>
      <c r="D4" s="1">
        <v>8.6</v>
      </c>
      <c r="E4" s="1">
        <v>7</v>
      </c>
      <c r="F4" s="1">
        <v>19.2</v>
      </c>
      <c r="G4" s="1">
        <v>47</v>
      </c>
      <c r="H4" s="4">
        <v>202</v>
      </c>
      <c r="I4" s="1">
        <v>122</v>
      </c>
      <c r="J4" s="19">
        <v>80</v>
      </c>
      <c r="K4" s="4">
        <v>168</v>
      </c>
      <c r="L4" s="1">
        <v>98</v>
      </c>
      <c r="M4" s="19">
        <v>70</v>
      </c>
      <c r="N4" s="6" t="s">
        <v>18</v>
      </c>
      <c r="O4" s="21">
        <f>SUM(C32:C49)</f>
        <v>156.5</v>
      </c>
      <c r="P4" s="22">
        <f>O4/18</f>
        <v>8.6944444444444446</v>
      </c>
      <c r="Q4" s="21">
        <f>MEDIAN(C32:C49)</f>
        <v>8.75</v>
      </c>
      <c r="R4" s="21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s="4">
        <v>1</v>
      </c>
      <c r="B5" s="1">
        <v>4</v>
      </c>
      <c r="C5" s="1">
        <v>8.4</v>
      </c>
      <c r="D5" s="1">
        <v>8.6</v>
      </c>
      <c r="E5" s="1">
        <v>7</v>
      </c>
      <c r="F5" s="1">
        <v>16.7</v>
      </c>
      <c r="G5" s="1">
        <v>47</v>
      </c>
      <c r="H5" s="4">
        <v>323</v>
      </c>
      <c r="I5" s="1">
        <v>175</v>
      </c>
      <c r="J5" s="19">
        <v>148</v>
      </c>
      <c r="K5" s="4">
        <v>289</v>
      </c>
      <c r="L5" s="1">
        <v>155</v>
      </c>
      <c r="M5" s="19">
        <v>134</v>
      </c>
      <c r="N5" s="1" t="s">
        <v>15</v>
      </c>
      <c r="O5" s="21">
        <f>SUM(O2:O4)</f>
        <v>408.2</v>
      </c>
      <c r="P5" s="21">
        <f t="shared" ref="P5:Q5" si="0">SUM(P2:P4)</f>
        <v>25.639898989898988</v>
      </c>
      <c r="Q5" s="21">
        <f t="shared" si="0"/>
        <v>25.6</v>
      </c>
      <c r="R5" s="2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s="4">
        <v>1</v>
      </c>
      <c r="B6" s="1">
        <v>5</v>
      </c>
      <c r="C6" s="1">
        <v>8.1999999999999993</v>
      </c>
      <c r="D6" s="1">
        <v>7.1</v>
      </c>
      <c r="E6" s="1">
        <v>7</v>
      </c>
      <c r="F6" s="1">
        <v>17.399999999999999</v>
      </c>
      <c r="G6" s="1">
        <v>47</v>
      </c>
      <c r="H6" s="4">
        <v>286</v>
      </c>
      <c r="I6" s="1">
        <v>169</v>
      </c>
      <c r="J6" s="19">
        <v>117</v>
      </c>
      <c r="K6" s="4">
        <v>248</v>
      </c>
      <c r="L6" s="1">
        <v>142</v>
      </c>
      <c r="M6" s="19">
        <v>106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 spans="1:43" ht="15" thickBot="1" x14ac:dyDescent="0.35">
      <c r="A7" s="4">
        <v>1</v>
      </c>
      <c r="B7" s="1">
        <v>6</v>
      </c>
      <c r="C7" s="1">
        <v>8.6</v>
      </c>
      <c r="D7" s="1">
        <v>8.6</v>
      </c>
      <c r="E7" s="1">
        <v>7</v>
      </c>
      <c r="F7" s="1">
        <v>17.3</v>
      </c>
      <c r="G7" s="1">
        <v>47</v>
      </c>
      <c r="H7" s="4">
        <v>289</v>
      </c>
      <c r="I7" s="1">
        <v>170</v>
      </c>
      <c r="J7" s="19">
        <v>119</v>
      </c>
      <c r="K7" s="4">
        <v>251</v>
      </c>
      <c r="L7" s="1">
        <v>138</v>
      </c>
      <c r="M7" s="19">
        <v>113</v>
      </c>
      <c r="N7" s="16" t="s">
        <v>20</v>
      </c>
      <c r="O7" s="17" t="s">
        <v>15</v>
      </c>
      <c r="P7" s="17" t="s">
        <v>13</v>
      </c>
      <c r="Q7" s="17" t="s">
        <v>14</v>
      </c>
      <c r="R7" s="1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ht="15" thickTop="1" x14ac:dyDescent="0.3">
      <c r="A8" s="4">
        <v>1</v>
      </c>
      <c r="B8" s="1">
        <v>7</v>
      </c>
      <c r="C8" s="1">
        <v>8.6</v>
      </c>
      <c r="D8" s="1">
        <v>7.1</v>
      </c>
      <c r="E8" s="1">
        <v>7</v>
      </c>
      <c r="F8" s="1">
        <v>15.6</v>
      </c>
      <c r="G8" s="1">
        <v>46</v>
      </c>
      <c r="H8" s="4">
        <v>266</v>
      </c>
      <c r="I8" s="1">
        <v>180</v>
      </c>
      <c r="J8" s="19">
        <v>86</v>
      </c>
      <c r="K8" s="4">
        <v>209</v>
      </c>
      <c r="L8" s="1">
        <v>155</v>
      </c>
      <c r="M8" s="19">
        <v>54</v>
      </c>
      <c r="N8" s="20" t="s">
        <v>16</v>
      </c>
      <c r="O8" s="21">
        <f>SUM(D2:D9)</f>
        <v>68.800000000000011</v>
      </c>
      <c r="P8" s="22">
        <f>O8/8</f>
        <v>8.6000000000000014</v>
      </c>
      <c r="Q8" s="21">
        <f>MEDIAN(D2:D9)</f>
        <v>8.6</v>
      </c>
      <c r="R8" s="21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3">
      <c r="A9" s="5">
        <v>1</v>
      </c>
      <c r="B9" s="23">
        <v>8</v>
      </c>
      <c r="C9" s="23">
        <v>9.1</v>
      </c>
      <c r="D9" s="23">
        <v>8.8000000000000007</v>
      </c>
      <c r="E9" s="23">
        <v>8</v>
      </c>
      <c r="F9" s="23">
        <v>18.7</v>
      </c>
      <c r="G9" s="23">
        <v>46</v>
      </c>
      <c r="H9" s="5">
        <v>228</v>
      </c>
      <c r="I9" s="23">
        <v>133</v>
      </c>
      <c r="J9" s="24">
        <v>95</v>
      </c>
      <c r="K9" s="5">
        <v>178</v>
      </c>
      <c r="L9" s="23">
        <v>94</v>
      </c>
      <c r="M9" s="24">
        <v>84</v>
      </c>
      <c r="N9" s="6" t="s">
        <v>17</v>
      </c>
      <c r="O9" s="21">
        <f>SUM(D10:D31)</f>
        <v>163.80000000000001</v>
      </c>
      <c r="P9" s="22">
        <f>O9/22</f>
        <v>7.4454545454545462</v>
      </c>
      <c r="Q9" s="21">
        <f>MEDIAN(D10:D31)</f>
        <v>8.15</v>
      </c>
      <c r="R9" s="21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3">
      <c r="A10" s="3">
        <v>2</v>
      </c>
      <c r="B10" s="25">
        <v>1</v>
      </c>
      <c r="C10" s="25">
        <v>9</v>
      </c>
      <c r="D10" s="25">
        <v>10</v>
      </c>
      <c r="E10" s="25">
        <v>8</v>
      </c>
      <c r="F10" s="25">
        <v>19.100000000000001</v>
      </c>
      <c r="G10" s="7">
        <v>93</v>
      </c>
      <c r="H10" s="3">
        <v>463</v>
      </c>
      <c r="I10" s="25">
        <v>299</v>
      </c>
      <c r="J10" s="26">
        <v>164</v>
      </c>
      <c r="K10" s="3">
        <v>442</v>
      </c>
      <c r="L10" s="25">
        <v>268</v>
      </c>
      <c r="M10" s="26">
        <v>174</v>
      </c>
      <c r="N10" s="6" t="s">
        <v>18</v>
      </c>
      <c r="O10" s="21">
        <f>SUM(D32:D49)</f>
        <v>176.20000000000002</v>
      </c>
      <c r="P10" s="22">
        <f>O10/18</f>
        <v>9.7888888888888896</v>
      </c>
      <c r="Q10" s="21">
        <f>MEDIAN(D32:D49)</f>
        <v>10</v>
      </c>
      <c r="R10" s="21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 spans="1:43" x14ac:dyDescent="0.3">
      <c r="A11" s="4">
        <v>2</v>
      </c>
      <c r="B11" s="1">
        <v>2</v>
      </c>
      <c r="C11" s="1">
        <v>8.6999999999999993</v>
      </c>
      <c r="D11" s="1">
        <v>8.8000000000000007</v>
      </c>
      <c r="E11" s="1">
        <v>8</v>
      </c>
      <c r="F11" s="1">
        <v>14.4</v>
      </c>
      <c r="G11" s="1">
        <v>46</v>
      </c>
      <c r="H11" s="4">
        <v>199</v>
      </c>
      <c r="I11" s="1">
        <v>119</v>
      </c>
      <c r="J11" s="19">
        <v>80</v>
      </c>
      <c r="K11" s="4">
        <v>187</v>
      </c>
      <c r="L11" s="1">
        <v>106</v>
      </c>
      <c r="M11" s="19">
        <v>81</v>
      </c>
      <c r="N11" s="1" t="s">
        <v>15</v>
      </c>
      <c r="O11" s="21">
        <f>SUM(O8:O10)</f>
        <v>408.80000000000007</v>
      </c>
      <c r="P11" s="21">
        <f>SUM(P8:P10)</f>
        <v>25.834343434343438</v>
      </c>
      <c r="Q11" s="21">
        <f>SUM(Q8:Q10)</f>
        <v>26.75</v>
      </c>
      <c r="R11" s="21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 spans="1:43" x14ac:dyDescent="0.3">
      <c r="A12" s="4">
        <v>2</v>
      </c>
      <c r="B12" s="1">
        <v>3</v>
      </c>
      <c r="C12" s="1">
        <v>8.3000000000000007</v>
      </c>
      <c r="D12" s="1">
        <v>8.3000000000000007</v>
      </c>
      <c r="E12" s="1">
        <v>6</v>
      </c>
      <c r="F12" s="1">
        <v>13.7</v>
      </c>
      <c r="G12" s="1">
        <v>47</v>
      </c>
      <c r="H12" s="4">
        <v>222</v>
      </c>
      <c r="I12" s="1">
        <v>122</v>
      </c>
      <c r="J12" s="19">
        <v>100</v>
      </c>
      <c r="K12" s="4">
        <v>168</v>
      </c>
      <c r="L12" s="1">
        <v>91</v>
      </c>
      <c r="M12" s="19">
        <v>77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</row>
    <row r="13" spans="1:43" ht="15" thickBot="1" x14ac:dyDescent="0.35">
      <c r="A13" s="4">
        <v>2</v>
      </c>
      <c r="B13" s="1">
        <v>4</v>
      </c>
      <c r="C13" s="1">
        <v>8.1999999999999993</v>
      </c>
      <c r="D13" s="1">
        <v>6.7</v>
      </c>
      <c r="E13" s="1">
        <v>6</v>
      </c>
      <c r="F13" s="1">
        <v>12.8</v>
      </c>
      <c r="G13" s="1">
        <v>47</v>
      </c>
      <c r="H13" s="4">
        <v>241</v>
      </c>
      <c r="I13" s="1">
        <v>135</v>
      </c>
      <c r="J13" s="19">
        <v>106</v>
      </c>
      <c r="K13" s="4">
        <v>211</v>
      </c>
      <c r="L13" s="1">
        <v>117</v>
      </c>
      <c r="M13" s="19">
        <v>94</v>
      </c>
      <c r="N13" s="16" t="s">
        <v>7</v>
      </c>
      <c r="O13" s="17" t="s">
        <v>15</v>
      </c>
      <c r="P13" s="17" t="s">
        <v>13</v>
      </c>
      <c r="Q13" s="17" t="s">
        <v>14</v>
      </c>
      <c r="R13" s="17"/>
      <c r="S13" s="16" t="s">
        <v>6</v>
      </c>
      <c r="T13" s="17" t="s">
        <v>15</v>
      </c>
      <c r="U13" s="17" t="s">
        <v>13</v>
      </c>
      <c r="V13" s="17" t="s">
        <v>14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</row>
    <row r="14" spans="1:43" ht="15" thickTop="1" x14ac:dyDescent="0.3">
      <c r="A14" s="4">
        <v>2</v>
      </c>
      <c r="B14" s="1">
        <v>5</v>
      </c>
      <c r="C14" s="1">
        <v>8.5</v>
      </c>
      <c r="D14" s="1">
        <v>6.7</v>
      </c>
      <c r="E14" s="1">
        <v>6</v>
      </c>
      <c r="F14" s="1">
        <v>11.4</v>
      </c>
      <c r="G14" s="1">
        <v>47</v>
      </c>
      <c r="H14" s="4">
        <v>198</v>
      </c>
      <c r="I14" s="1">
        <v>118</v>
      </c>
      <c r="J14" s="19">
        <v>80</v>
      </c>
      <c r="K14" s="4">
        <v>180</v>
      </c>
      <c r="L14" s="1">
        <v>105</v>
      </c>
      <c r="M14" s="19">
        <v>75</v>
      </c>
      <c r="N14" s="20" t="s">
        <v>16</v>
      </c>
      <c r="O14" s="21">
        <f>SUM(H2:H9)</f>
        <v>2319</v>
      </c>
      <c r="P14" s="22">
        <f>O14/8</f>
        <v>289.875</v>
      </c>
      <c r="Q14" s="21">
        <f>MEDIAN(H2:H9)</f>
        <v>287.5</v>
      </c>
      <c r="R14" s="21"/>
      <c r="S14" s="20" t="s">
        <v>16</v>
      </c>
      <c r="T14" s="21">
        <f>SUM(K2:K9)</f>
        <v>1992</v>
      </c>
      <c r="U14" s="22">
        <f>T14/8</f>
        <v>249</v>
      </c>
      <c r="V14" s="21">
        <f>MEDIAN(K2:K9)</f>
        <v>249.5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</row>
    <row r="15" spans="1:43" x14ac:dyDescent="0.3">
      <c r="A15" s="4">
        <v>2</v>
      </c>
      <c r="B15" s="1">
        <v>6</v>
      </c>
      <c r="C15" s="1">
        <v>8.6</v>
      </c>
      <c r="D15" s="1">
        <v>10</v>
      </c>
      <c r="E15" s="1">
        <v>6</v>
      </c>
      <c r="F15" s="1">
        <v>11.3</v>
      </c>
      <c r="G15" s="1">
        <v>47</v>
      </c>
      <c r="H15" s="4">
        <v>323</v>
      </c>
      <c r="I15" s="1">
        <v>189</v>
      </c>
      <c r="J15" s="19">
        <v>134</v>
      </c>
      <c r="K15" s="4">
        <v>290</v>
      </c>
      <c r="L15" s="1">
        <v>174</v>
      </c>
      <c r="M15" s="19">
        <v>116</v>
      </c>
      <c r="N15" s="6" t="s">
        <v>17</v>
      </c>
      <c r="O15" s="21">
        <f>SUM(H10:H31)</f>
        <v>6018</v>
      </c>
      <c r="P15" s="22">
        <f>O15/22</f>
        <v>273.54545454545456</v>
      </c>
      <c r="Q15" s="21">
        <f>MEDIAN(H10:H31)</f>
        <v>286.5</v>
      </c>
      <c r="R15" s="21"/>
      <c r="S15" s="6" t="s">
        <v>17</v>
      </c>
      <c r="T15" s="21">
        <f>SUM(K10:K31)</f>
        <v>5443</v>
      </c>
      <c r="U15" s="22">
        <f>T15/22</f>
        <v>247.40909090909091</v>
      </c>
      <c r="V15" s="21">
        <f>MEDIAN(K10:K31)</f>
        <v>263.5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</row>
    <row r="16" spans="1:43" x14ac:dyDescent="0.3">
      <c r="A16" s="4">
        <v>2</v>
      </c>
      <c r="B16" s="1">
        <v>7</v>
      </c>
      <c r="C16" s="1">
        <v>9.4</v>
      </c>
      <c r="D16" s="1">
        <v>10</v>
      </c>
      <c r="E16" s="1">
        <v>6</v>
      </c>
      <c r="F16" s="1">
        <v>17.2</v>
      </c>
      <c r="G16" s="1">
        <v>47</v>
      </c>
      <c r="H16" s="4">
        <v>188</v>
      </c>
      <c r="I16" s="1">
        <v>105</v>
      </c>
      <c r="J16" s="19">
        <v>83</v>
      </c>
      <c r="K16" s="4">
        <v>143</v>
      </c>
      <c r="L16" s="1">
        <v>82</v>
      </c>
      <c r="M16" s="19">
        <v>61</v>
      </c>
      <c r="N16" s="6" t="s">
        <v>18</v>
      </c>
      <c r="O16" s="21">
        <f>SUM(H32:H49)</f>
        <v>4361</v>
      </c>
      <c r="P16" s="22">
        <f>O16/18</f>
        <v>242.27777777777777</v>
      </c>
      <c r="Q16" s="21">
        <f>MEDIAN(H32:H49)</f>
        <v>248</v>
      </c>
      <c r="R16" s="21"/>
      <c r="S16" s="6" t="s">
        <v>18</v>
      </c>
      <c r="T16" s="21">
        <f>SUM(K32:K49)</f>
        <v>3805</v>
      </c>
      <c r="U16" s="22">
        <f>T16/18</f>
        <v>211.38888888888889</v>
      </c>
      <c r="V16" s="21">
        <f>MEDIAN(M32:M49)</f>
        <v>98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3">
      <c r="A17" s="4">
        <v>2</v>
      </c>
      <c r="B17" s="1">
        <v>8</v>
      </c>
      <c r="C17" s="1">
        <v>8.6</v>
      </c>
      <c r="D17" s="1">
        <v>6.7</v>
      </c>
      <c r="E17" s="1">
        <v>6</v>
      </c>
      <c r="F17" s="1">
        <v>13.3</v>
      </c>
      <c r="G17" s="1">
        <v>47</v>
      </c>
      <c r="H17" s="4">
        <v>311</v>
      </c>
      <c r="I17" s="1">
        <v>183</v>
      </c>
      <c r="J17" s="19">
        <v>128</v>
      </c>
      <c r="K17" s="4">
        <v>258</v>
      </c>
      <c r="L17" s="1">
        <v>149</v>
      </c>
      <c r="M17" s="19">
        <v>109</v>
      </c>
      <c r="N17" s="1" t="s">
        <v>15</v>
      </c>
      <c r="O17" s="21">
        <f>SUM(O14:O16)</f>
        <v>12698</v>
      </c>
      <c r="P17" s="21">
        <f t="shared" ref="P17:Q17" si="1">SUM(P14:P16)</f>
        <v>805.69823232323233</v>
      </c>
      <c r="Q17" s="21">
        <f t="shared" si="1"/>
        <v>822</v>
      </c>
      <c r="R17" s="21"/>
      <c r="S17" s="1" t="s">
        <v>15</v>
      </c>
      <c r="T17" s="21">
        <f>SUM(T14:T16)</f>
        <v>11240</v>
      </c>
      <c r="U17" s="21">
        <f t="shared" ref="U17:V17" si="2">SUM(U14:U16)</f>
        <v>707.79797979797979</v>
      </c>
      <c r="V17" s="21">
        <f t="shared" si="2"/>
        <v>611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3">
      <c r="A18" s="4">
        <v>2</v>
      </c>
      <c r="B18" s="1">
        <v>9</v>
      </c>
      <c r="C18" s="1">
        <v>9.3000000000000007</v>
      </c>
      <c r="D18" s="1">
        <v>8.3000000000000007</v>
      </c>
      <c r="E18" s="1">
        <v>6</v>
      </c>
      <c r="F18" s="1">
        <v>12.4</v>
      </c>
      <c r="G18" s="1">
        <v>46</v>
      </c>
      <c r="H18" s="4">
        <v>253</v>
      </c>
      <c r="I18" s="1">
        <v>136</v>
      </c>
      <c r="J18" s="19">
        <v>117</v>
      </c>
      <c r="K18" s="4">
        <v>219</v>
      </c>
      <c r="L18" s="1">
        <v>105</v>
      </c>
      <c r="M18" s="19">
        <v>114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</row>
    <row r="19" spans="1:43" ht="15" thickBot="1" x14ac:dyDescent="0.35">
      <c r="A19" s="4">
        <v>2</v>
      </c>
      <c r="B19" s="1">
        <v>10</v>
      </c>
      <c r="C19" s="1">
        <v>7.9</v>
      </c>
      <c r="D19" s="1">
        <v>5</v>
      </c>
      <c r="E19" s="1">
        <v>6</v>
      </c>
      <c r="F19" s="1">
        <v>11.1</v>
      </c>
      <c r="G19" s="1">
        <v>47</v>
      </c>
      <c r="H19" s="4">
        <v>304</v>
      </c>
      <c r="I19" s="1">
        <v>168</v>
      </c>
      <c r="J19" s="19">
        <v>136</v>
      </c>
      <c r="K19" s="4">
        <v>268</v>
      </c>
      <c r="L19" s="1">
        <v>140</v>
      </c>
      <c r="M19" s="19">
        <v>128</v>
      </c>
      <c r="N19" s="16" t="s">
        <v>8</v>
      </c>
      <c r="O19" s="17" t="s">
        <v>15</v>
      </c>
      <c r="P19" s="17" t="s">
        <v>13</v>
      </c>
      <c r="Q19" s="17" t="s">
        <v>14</v>
      </c>
      <c r="R19" s="17"/>
      <c r="S19" s="16" t="s">
        <v>8</v>
      </c>
      <c r="T19" s="17" t="s">
        <v>15</v>
      </c>
      <c r="U19" s="17" t="s">
        <v>13</v>
      </c>
      <c r="V19" s="17" t="s">
        <v>14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</row>
    <row r="20" spans="1:43" ht="15" thickTop="1" x14ac:dyDescent="0.3">
      <c r="A20" s="4">
        <v>2</v>
      </c>
      <c r="B20" s="1">
        <v>11</v>
      </c>
      <c r="C20" s="1">
        <v>7.5</v>
      </c>
      <c r="D20" s="1">
        <v>5</v>
      </c>
      <c r="E20" s="1">
        <v>6</v>
      </c>
      <c r="F20" s="1">
        <v>12.1</v>
      </c>
      <c r="G20" s="1">
        <v>47</v>
      </c>
      <c r="H20" s="4">
        <v>273</v>
      </c>
      <c r="I20" s="1">
        <v>167</v>
      </c>
      <c r="J20" s="19">
        <v>106</v>
      </c>
      <c r="K20" s="4">
        <v>295</v>
      </c>
      <c r="L20" s="1">
        <v>176</v>
      </c>
      <c r="M20" s="19">
        <v>119</v>
      </c>
      <c r="N20" s="20" t="s">
        <v>16</v>
      </c>
      <c r="O20" s="21">
        <f>SUM(I2:I9)</f>
        <v>1356</v>
      </c>
      <c r="P20" s="22">
        <f>O20/8</f>
        <v>169.5</v>
      </c>
      <c r="Q20" s="21">
        <f>MEDIAN(I2:I9)</f>
        <v>169.5</v>
      </c>
      <c r="R20" s="21"/>
      <c r="S20" s="20" t="s">
        <v>16</v>
      </c>
      <c r="T20" s="21">
        <f>SUM(L2:L9)</f>
        <v>1167</v>
      </c>
      <c r="U20" s="22">
        <f>T20/8</f>
        <v>145.875</v>
      </c>
      <c r="V20" s="21">
        <f>MEDIAN(L2:L9)</f>
        <v>148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x14ac:dyDescent="0.3">
      <c r="A21" s="4">
        <v>2</v>
      </c>
      <c r="B21" s="1">
        <v>12</v>
      </c>
      <c r="C21" s="1">
        <v>7.6</v>
      </c>
      <c r="D21" s="1">
        <v>4</v>
      </c>
      <c r="E21" s="1">
        <v>5</v>
      </c>
      <c r="F21" s="1">
        <v>10.3</v>
      </c>
      <c r="G21" s="1">
        <v>46</v>
      </c>
      <c r="H21" s="4">
        <v>298</v>
      </c>
      <c r="I21" s="1">
        <v>163</v>
      </c>
      <c r="J21" s="19">
        <v>135</v>
      </c>
      <c r="K21" s="4">
        <v>272</v>
      </c>
      <c r="L21" s="1">
        <v>139</v>
      </c>
      <c r="M21" s="19">
        <v>133</v>
      </c>
      <c r="N21" s="6" t="s">
        <v>17</v>
      </c>
      <c r="O21" s="21">
        <f>SUM(I10:I31)</f>
        <v>3555</v>
      </c>
      <c r="P21" s="22">
        <f>O21/22</f>
        <v>161.59090909090909</v>
      </c>
      <c r="Q21" s="21">
        <f>MEDIAN(I10:I31)</f>
        <v>167.5</v>
      </c>
      <c r="R21" s="21"/>
      <c r="S21" s="6" t="s">
        <v>17</v>
      </c>
      <c r="T21" s="21">
        <f>SUM(L10:L31)</f>
        <v>3144</v>
      </c>
      <c r="U21" s="22">
        <f>T21/22</f>
        <v>142.90909090909091</v>
      </c>
      <c r="V21" s="21">
        <f>MEDIAN(L10:L31)</f>
        <v>141.5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 spans="1:43" x14ac:dyDescent="0.3">
      <c r="A22" s="4">
        <v>2</v>
      </c>
      <c r="B22" s="1">
        <v>13</v>
      </c>
      <c r="C22" s="1">
        <v>7.8</v>
      </c>
      <c r="D22" s="1">
        <v>6</v>
      </c>
      <c r="E22" s="1">
        <v>5</v>
      </c>
      <c r="F22" s="1">
        <v>9.8000000000000007</v>
      </c>
      <c r="G22" s="1">
        <v>46</v>
      </c>
      <c r="H22" s="4">
        <v>290</v>
      </c>
      <c r="I22" s="1">
        <v>172</v>
      </c>
      <c r="J22" s="19">
        <v>118</v>
      </c>
      <c r="K22" s="4">
        <v>253</v>
      </c>
      <c r="L22" s="1">
        <v>142</v>
      </c>
      <c r="M22" s="19">
        <v>111</v>
      </c>
      <c r="N22" s="6" t="s">
        <v>18</v>
      </c>
      <c r="O22" s="21">
        <f>SUM(I32:I49)</f>
        <v>2387</v>
      </c>
      <c r="P22" s="22">
        <f>O22/18</f>
        <v>132.61111111111111</v>
      </c>
      <c r="Q22" s="21">
        <f>MEDIAN(I32:I49)</f>
        <v>138</v>
      </c>
      <c r="R22" s="21"/>
      <c r="S22" s="6" t="s">
        <v>18</v>
      </c>
      <c r="T22" s="21">
        <f>SUM(L32:L49)</f>
        <v>1734</v>
      </c>
      <c r="U22" s="22">
        <f>T22/18</f>
        <v>96.333333333333329</v>
      </c>
      <c r="V22" s="21">
        <f>MEDIAN(L32:L49)</f>
        <v>104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3">
      <c r="A23" s="4">
        <v>2</v>
      </c>
      <c r="B23" s="1">
        <v>14</v>
      </c>
      <c r="C23" s="1">
        <v>7.7</v>
      </c>
      <c r="D23" s="1">
        <v>6</v>
      </c>
      <c r="E23" s="1">
        <v>5</v>
      </c>
      <c r="F23" s="1">
        <v>8.6999999999999993</v>
      </c>
      <c r="G23" s="1">
        <v>46</v>
      </c>
      <c r="H23" s="4">
        <v>285</v>
      </c>
      <c r="I23" s="1">
        <v>145</v>
      </c>
      <c r="J23" s="19">
        <v>140</v>
      </c>
      <c r="K23" s="4">
        <v>226</v>
      </c>
      <c r="L23" s="1">
        <v>126</v>
      </c>
      <c r="M23" s="19">
        <v>100</v>
      </c>
      <c r="N23" s="1" t="s">
        <v>15</v>
      </c>
      <c r="O23" s="21">
        <f>SUM(O20:O22)</f>
        <v>7298</v>
      </c>
      <c r="P23" s="21">
        <f t="shared" ref="P23:Q23" si="3">SUM(P20:P22)</f>
        <v>463.70202020202021</v>
      </c>
      <c r="Q23" s="21">
        <f t="shared" si="3"/>
        <v>475</v>
      </c>
      <c r="R23" s="21"/>
      <c r="S23" s="1" t="s">
        <v>15</v>
      </c>
      <c r="T23" s="21">
        <f>SUM(T20:T22)</f>
        <v>6045</v>
      </c>
      <c r="U23" s="21">
        <f t="shared" ref="U23:V23" si="4">SUM(U20:U22)</f>
        <v>385.11742424242419</v>
      </c>
      <c r="V23" s="21">
        <f t="shared" si="4"/>
        <v>393.5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x14ac:dyDescent="0.3">
      <c r="A24" s="4">
        <v>2</v>
      </c>
      <c r="B24" s="1">
        <v>15</v>
      </c>
      <c r="C24" s="1">
        <v>7.5</v>
      </c>
      <c r="D24" s="1">
        <v>2</v>
      </c>
      <c r="E24" s="1">
        <v>5</v>
      </c>
      <c r="F24" s="1">
        <v>8.1999999999999993</v>
      </c>
      <c r="G24" s="1">
        <v>46</v>
      </c>
      <c r="H24" s="4">
        <v>304</v>
      </c>
      <c r="I24" s="1">
        <v>154</v>
      </c>
      <c r="J24" s="19">
        <v>150</v>
      </c>
      <c r="K24" s="4">
        <v>259</v>
      </c>
      <c r="L24" s="1">
        <v>141</v>
      </c>
      <c r="M24" s="19">
        <v>118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ht="15" thickBot="1" x14ac:dyDescent="0.35">
      <c r="A25" s="4">
        <v>2</v>
      </c>
      <c r="B25" s="1">
        <v>16</v>
      </c>
      <c r="C25" s="1">
        <v>7.9</v>
      </c>
      <c r="D25" s="1">
        <v>4</v>
      </c>
      <c r="E25" s="1">
        <v>5</v>
      </c>
      <c r="F25" s="1">
        <v>7.8</v>
      </c>
      <c r="G25" s="1">
        <v>47</v>
      </c>
      <c r="H25" s="4">
        <v>318</v>
      </c>
      <c r="I25" s="1">
        <v>178</v>
      </c>
      <c r="J25" s="19">
        <v>140</v>
      </c>
      <c r="K25" s="4">
        <v>283</v>
      </c>
      <c r="L25" s="1">
        <v>147</v>
      </c>
      <c r="M25" s="19">
        <v>136</v>
      </c>
      <c r="N25" s="16" t="s">
        <v>9</v>
      </c>
      <c r="O25" s="17" t="s">
        <v>15</v>
      </c>
      <c r="P25" s="17" t="s">
        <v>13</v>
      </c>
      <c r="Q25" s="17" t="s">
        <v>14</v>
      </c>
      <c r="R25" s="17"/>
      <c r="S25" s="16" t="s">
        <v>9</v>
      </c>
      <c r="T25" s="17" t="s">
        <v>15</v>
      </c>
      <c r="U25" s="17" t="s">
        <v>13</v>
      </c>
      <c r="V25" s="17" t="s">
        <v>14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ht="15" thickTop="1" x14ac:dyDescent="0.3">
      <c r="A26" s="4">
        <v>2</v>
      </c>
      <c r="B26" s="1">
        <v>17</v>
      </c>
      <c r="C26" s="1">
        <v>7.6</v>
      </c>
      <c r="D26" s="1">
        <v>8</v>
      </c>
      <c r="E26" s="1">
        <v>5</v>
      </c>
      <c r="F26" s="1">
        <v>9.1999999999999993</v>
      </c>
      <c r="G26" s="1">
        <v>46</v>
      </c>
      <c r="H26" s="4">
        <v>267</v>
      </c>
      <c r="I26" s="1">
        <v>170</v>
      </c>
      <c r="J26" s="19">
        <v>97</v>
      </c>
      <c r="K26" s="4">
        <v>274</v>
      </c>
      <c r="L26" s="1">
        <v>180</v>
      </c>
      <c r="M26" s="19">
        <v>94</v>
      </c>
      <c r="N26" s="20" t="s">
        <v>16</v>
      </c>
      <c r="O26" s="21">
        <f>SUM(J2:J9)</f>
        <v>963</v>
      </c>
      <c r="P26" s="22">
        <f>O26/8</f>
        <v>120.375</v>
      </c>
      <c r="Q26" s="21">
        <f>MEDIAN(J2:J9)</f>
        <v>118</v>
      </c>
      <c r="R26" s="21"/>
      <c r="S26" s="20" t="s">
        <v>16</v>
      </c>
      <c r="T26" s="21">
        <f>SUM(M2:M9)</f>
        <v>825</v>
      </c>
      <c r="U26" s="22">
        <f>T26/8</f>
        <v>103.125</v>
      </c>
      <c r="V26" s="21">
        <f>MEDIAN(M2:M9)</f>
        <v>109.5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3">
      <c r="A27" s="4">
        <v>2</v>
      </c>
      <c r="B27" s="1">
        <v>18</v>
      </c>
      <c r="C27" s="1">
        <v>8.1</v>
      </c>
      <c r="D27" s="1">
        <v>10</v>
      </c>
      <c r="E27" s="1">
        <v>5</v>
      </c>
      <c r="F27" s="1">
        <v>9.1999999999999993</v>
      </c>
      <c r="G27" s="1">
        <v>46</v>
      </c>
      <c r="H27" s="4">
        <v>304</v>
      </c>
      <c r="I27" s="1">
        <v>218</v>
      </c>
      <c r="J27" s="19">
        <v>86</v>
      </c>
      <c r="K27" s="4">
        <v>270</v>
      </c>
      <c r="L27" s="1">
        <v>188</v>
      </c>
      <c r="M27" s="19">
        <v>82</v>
      </c>
      <c r="N27" s="6" t="s">
        <v>17</v>
      </c>
      <c r="O27" s="21">
        <f>SUM(J10:J31)</f>
        <v>2463</v>
      </c>
      <c r="P27" s="22">
        <f>O27/22</f>
        <v>111.95454545454545</v>
      </c>
      <c r="Q27" s="21">
        <f>MEDIAN(J10:J31)</f>
        <v>111.5</v>
      </c>
      <c r="R27" s="21"/>
      <c r="S27" s="6" t="s">
        <v>17</v>
      </c>
      <c r="T27" s="21">
        <f>SUM(M10:M31)</f>
        <v>2299</v>
      </c>
      <c r="U27" s="22">
        <f>T27/22</f>
        <v>104.5</v>
      </c>
      <c r="V27" s="21">
        <f>MEDIAN(M10:M31)</f>
        <v>110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x14ac:dyDescent="0.3">
      <c r="A28" s="4">
        <v>2</v>
      </c>
      <c r="B28" s="1">
        <v>19</v>
      </c>
      <c r="C28" s="1">
        <v>8.1</v>
      </c>
      <c r="D28" s="1">
        <v>10</v>
      </c>
      <c r="E28" s="1">
        <v>5</v>
      </c>
      <c r="F28" s="1">
        <v>7.9</v>
      </c>
      <c r="G28" s="1">
        <v>47</v>
      </c>
      <c r="H28" s="4">
        <v>321</v>
      </c>
      <c r="I28" s="1">
        <v>215</v>
      </c>
      <c r="J28" s="19">
        <v>106</v>
      </c>
      <c r="K28" s="4">
        <v>327</v>
      </c>
      <c r="L28" s="1">
        <v>212</v>
      </c>
      <c r="M28" s="19">
        <v>115</v>
      </c>
      <c r="N28" s="6" t="s">
        <v>18</v>
      </c>
      <c r="O28" s="21">
        <f>SUM(J32:J49)</f>
        <v>1974</v>
      </c>
      <c r="P28" s="22">
        <f>O28/18</f>
        <v>109.66666666666667</v>
      </c>
      <c r="Q28" s="21">
        <f>MEDIAN(J32:J49)</f>
        <v>105.5</v>
      </c>
      <c r="R28" s="21"/>
      <c r="S28" s="6" t="s">
        <v>18</v>
      </c>
      <c r="T28" s="21">
        <f>SUM(M32:M49)</f>
        <v>2071</v>
      </c>
      <c r="U28" s="22">
        <f>T28/18</f>
        <v>115.05555555555556</v>
      </c>
      <c r="V28" s="21">
        <f>MEDIAN(M32:M49)</f>
        <v>98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3">
      <c r="A29" s="4">
        <v>2</v>
      </c>
      <c r="B29" s="1">
        <v>20</v>
      </c>
      <c r="C29" s="1">
        <v>8.3000000000000007</v>
      </c>
      <c r="D29" s="1">
        <v>10</v>
      </c>
      <c r="E29" s="1">
        <v>5</v>
      </c>
      <c r="F29" s="1">
        <v>7.4</v>
      </c>
      <c r="G29" s="1">
        <v>46</v>
      </c>
      <c r="H29" s="4">
        <v>288</v>
      </c>
      <c r="I29" s="1">
        <v>168</v>
      </c>
      <c r="J29" s="19">
        <v>120</v>
      </c>
      <c r="K29" s="4">
        <v>268</v>
      </c>
      <c r="L29" s="1">
        <v>144</v>
      </c>
      <c r="M29" s="19">
        <v>124</v>
      </c>
      <c r="N29" s="1" t="s">
        <v>15</v>
      </c>
      <c r="O29" s="21">
        <f>SUM(O26:O28)</f>
        <v>5400</v>
      </c>
      <c r="P29" s="21">
        <f t="shared" ref="P29:Q29" si="5">SUM(P26:P28)</f>
        <v>341.99621212121212</v>
      </c>
      <c r="Q29" s="21">
        <f t="shared" si="5"/>
        <v>335</v>
      </c>
      <c r="R29" s="21"/>
      <c r="S29" s="1" t="s">
        <v>15</v>
      </c>
      <c r="T29" s="21">
        <f>SUM(T26:T28)</f>
        <v>5195</v>
      </c>
      <c r="U29" s="21">
        <f t="shared" ref="U29:V29" si="6">SUM(U26:U28)</f>
        <v>322.68055555555554</v>
      </c>
      <c r="V29" s="21">
        <f t="shared" si="6"/>
        <v>317.5</v>
      </c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x14ac:dyDescent="0.3">
      <c r="A30" s="4">
        <v>2</v>
      </c>
      <c r="B30" s="1">
        <v>21</v>
      </c>
      <c r="C30" s="1">
        <v>8.6</v>
      </c>
      <c r="D30" s="1">
        <v>10</v>
      </c>
      <c r="E30" s="1">
        <v>5</v>
      </c>
      <c r="F30" s="1">
        <v>10.4</v>
      </c>
      <c r="G30" s="1">
        <v>46</v>
      </c>
      <c r="H30" s="4">
        <v>260</v>
      </c>
      <c r="I30" s="1">
        <v>170</v>
      </c>
      <c r="J30" s="19">
        <v>90</v>
      </c>
      <c r="K30" s="4">
        <v>275</v>
      </c>
      <c r="L30" s="1">
        <v>175</v>
      </c>
      <c r="M30" s="19">
        <v>100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3">
      <c r="A31" s="5">
        <v>2</v>
      </c>
      <c r="B31" s="23">
        <v>22</v>
      </c>
      <c r="C31" s="23">
        <v>9.3000000000000007</v>
      </c>
      <c r="D31" s="23">
        <v>8.3000000000000007</v>
      </c>
      <c r="E31" s="23">
        <v>6</v>
      </c>
      <c r="F31" s="23">
        <v>10.4</v>
      </c>
      <c r="G31" s="23">
        <v>50</v>
      </c>
      <c r="H31" s="5">
        <v>108</v>
      </c>
      <c r="I31" s="23">
        <v>61</v>
      </c>
      <c r="J31" s="24">
        <v>47</v>
      </c>
      <c r="K31" s="5">
        <v>75</v>
      </c>
      <c r="L31" s="23">
        <v>37</v>
      </c>
      <c r="M31" s="24">
        <v>38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x14ac:dyDescent="0.3">
      <c r="A32" s="4">
        <v>3</v>
      </c>
      <c r="B32" s="1">
        <v>1</v>
      </c>
      <c r="C32" s="1">
        <v>8.6999999999999993</v>
      </c>
      <c r="D32" s="1">
        <v>10</v>
      </c>
      <c r="E32" s="1">
        <v>2.9</v>
      </c>
      <c r="F32" s="1">
        <v>0.50600000000000001</v>
      </c>
      <c r="G32" s="6">
        <v>59</v>
      </c>
      <c r="H32" s="4">
        <v>356</v>
      </c>
      <c r="I32" s="1">
        <v>199</v>
      </c>
      <c r="J32" s="19">
        <v>157</v>
      </c>
      <c r="K32" s="4">
        <v>312</v>
      </c>
      <c r="L32" s="1">
        <v>124</v>
      </c>
      <c r="M32" s="19">
        <v>188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3" x14ac:dyDescent="0.3">
      <c r="A33" s="4">
        <v>3</v>
      </c>
      <c r="B33" s="1">
        <v>2</v>
      </c>
      <c r="C33" s="1">
        <v>8.8000000000000007</v>
      </c>
      <c r="D33" s="1">
        <v>10</v>
      </c>
      <c r="E33" s="1">
        <v>1.3</v>
      </c>
      <c r="F33" s="1">
        <v>0.50600000000000001</v>
      </c>
      <c r="G33" s="1">
        <v>53</v>
      </c>
      <c r="H33" s="4">
        <v>279</v>
      </c>
      <c r="I33" s="1">
        <v>155</v>
      </c>
      <c r="J33" s="19">
        <v>124</v>
      </c>
      <c r="K33" s="4">
        <v>185</v>
      </c>
      <c r="L33" s="1">
        <v>103</v>
      </c>
      <c r="M33" s="19">
        <v>82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spans="1:43" x14ac:dyDescent="0.3">
      <c r="A34" s="4">
        <v>3</v>
      </c>
      <c r="B34" s="1">
        <v>3</v>
      </c>
      <c r="C34" s="1">
        <v>8.5</v>
      </c>
      <c r="D34" s="1">
        <v>10</v>
      </c>
      <c r="E34" s="1">
        <v>2.1</v>
      </c>
      <c r="F34" s="1">
        <v>0.19500000000000001</v>
      </c>
      <c r="G34" s="1">
        <v>57</v>
      </c>
      <c r="H34" s="4">
        <v>78</v>
      </c>
      <c r="I34" s="1">
        <v>37</v>
      </c>
      <c r="J34" s="19">
        <v>41</v>
      </c>
      <c r="K34" s="4">
        <v>64</v>
      </c>
      <c r="L34" s="1">
        <v>33</v>
      </c>
      <c r="M34" s="19">
        <v>31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spans="1:43" x14ac:dyDescent="0.3">
      <c r="A35" s="4">
        <v>3</v>
      </c>
      <c r="B35" s="1">
        <v>4</v>
      </c>
      <c r="C35" s="1">
        <v>8.6</v>
      </c>
      <c r="D35" s="1">
        <v>10</v>
      </c>
      <c r="E35" s="1">
        <v>1.4</v>
      </c>
      <c r="F35" s="1">
        <v>0.19500000000000001</v>
      </c>
      <c r="G35" s="1">
        <v>55</v>
      </c>
      <c r="H35" s="4">
        <v>234</v>
      </c>
      <c r="I35" s="1">
        <v>140</v>
      </c>
      <c r="J35" s="19">
        <v>94</v>
      </c>
      <c r="K35" s="4">
        <v>199</v>
      </c>
      <c r="L35" s="1">
        <v>131</v>
      </c>
      <c r="M35" s="19">
        <v>68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3">
      <c r="A36" s="4">
        <v>3</v>
      </c>
      <c r="B36" s="1">
        <v>5</v>
      </c>
      <c r="C36" s="1">
        <v>8.1999999999999993</v>
      </c>
      <c r="D36" s="1">
        <v>10</v>
      </c>
      <c r="E36" s="1">
        <v>1.5</v>
      </c>
      <c r="F36" s="1">
        <v>0.254</v>
      </c>
      <c r="G36" s="1">
        <v>56</v>
      </c>
      <c r="H36" s="4">
        <v>226</v>
      </c>
      <c r="I36" s="1">
        <v>123</v>
      </c>
      <c r="J36" s="19">
        <v>103</v>
      </c>
      <c r="K36" s="4">
        <v>211</v>
      </c>
      <c r="L36" s="1">
        <v>109</v>
      </c>
      <c r="M36" s="19">
        <v>102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spans="1:43" x14ac:dyDescent="0.3">
      <c r="A37" s="4">
        <v>3</v>
      </c>
      <c r="B37" s="1">
        <v>6</v>
      </c>
      <c r="C37" s="1">
        <v>8.3000000000000007</v>
      </c>
      <c r="D37" s="1">
        <v>10</v>
      </c>
      <c r="E37" s="1">
        <v>1.9</v>
      </c>
      <c r="F37" s="1">
        <v>0.27</v>
      </c>
      <c r="G37" s="1">
        <v>56</v>
      </c>
      <c r="H37" s="4">
        <v>216</v>
      </c>
      <c r="I37" s="1">
        <v>125</v>
      </c>
      <c r="J37" s="19">
        <v>91</v>
      </c>
      <c r="K37" s="4">
        <v>194</v>
      </c>
      <c r="L37" s="1">
        <v>113</v>
      </c>
      <c r="M37" s="19">
        <v>81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spans="1:43" x14ac:dyDescent="0.3">
      <c r="A38" s="4">
        <v>3</v>
      </c>
      <c r="B38" s="1">
        <v>7</v>
      </c>
      <c r="C38" s="1">
        <v>8.8000000000000007</v>
      </c>
      <c r="D38" s="1">
        <v>10</v>
      </c>
      <c r="E38" s="1">
        <v>1.5</v>
      </c>
      <c r="F38" s="1">
        <v>0.29399999999999998</v>
      </c>
      <c r="G38" s="1">
        <v>56</v>
      </c>
      <c r="H38" s="4">
        <v>256</v>
      </c>
      <c r="I38" s="1">
        <v>136</v>
      </c>
      <c r="J38" s="19">
        <v>120</v>
      </c>
      <c r="K38" s="4">
        <v>202</v>
      </c>
      <c r="L38" s="1">
        <v>108</v>
      </c>
      <c r="M38" s="19">
        <v>94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spans="1:43" x14ac:dyDescent="0.3">
      <c r="A39" s="4">
        <v>3</v>
      </c>
      <c r="B39" s="1">
        <v>8</v>
      </c>
      <c r="C39" s="1">
        <v>8.8000000000000007</v>
      </c>
      <c r="D39" s="1">
        <v>10</v>
      </c>
      <c r="E39" s="1">
        <v>2.8</v>
      </c>
      <c r="F39" s="1">
        <v>0.246</v>
      </c>
      <c r="G39" s="1">
        <v>56</v>
      </c>
      <c r="H39" s="4">
        <v>98</v>
      </c>
      <c r="I39" s="1">
        <v>58</v>
      </c>
      <c r="J39" s="19">
        <v>40</v>
      </c>
      <c r="K39" s="4">
        <v>137</v>
      </c>
      <c r="L39" s="1">
        <v>52</v>
      </c>
      <c r="M39" s="19">
        <v>85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spans="1:43" x14ac:dyDescent="0.3">
      <c r="A40" s="4">
        <v>3</v>
      </c>
      <c r="B40" s="1">
        <v>9</v>
      </c>
      <c r="C40" s="1">
        <v>8.5</v>
      </c>
      <c r="D40" s="1">
        <v>10</v>
      </c>
      <c r="E40" s="1">
        <v>2.2000000000000002</v>
      </c>
      <c r="F40" s="1">
        <v>0.35499999999999998</v>
      </c>
      <c r="G40" s="1">
        <v>58</v>
      </c>
      <c r="H40" s="4">
        <v>240</v>
      </c>
      <c r="I40" s="1">
        <v>142</v>
      </c>
      <c r="J40" s="19">
        <v>98</v>
      </c>
      <c r="K40" s="4">
        <v>191</v>
      </c>
      <c r="L40" s="1">
        <v>104</v>
      </c>
      <c r="M40" s="19">
        <v>87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spans="1:43" x14ac:dyDescent="0.3">
      <c r="A41" s="4">
        <v>3</v>
      </c>
      <c r="B41" s="1">
        <v>10</v>
      </c>
      <c r="C41" s="1">
        <v>8.3000000000000007</v>
      </c>
      <c r="D41" s="1">
        <v>10</v>
      </c>
      <c r="E41" s="1">
        <v>1.7</v>
      </c>
      <c r="F41" s="1">
        <v>0.26700000000000002</v>
      </c>
      <c r="G41" s="1">
        <v>53</v>
      </c>
      <c r="H41" s="4">
        <v>284</v>
      </c>
      <c r="I41" s="1">
        <v>111</v>
      </c>
      <c r="J41" s="19">
        <v>173</v>
      </c>
      <c r="K41" s="4">
        <v>237</v>
      </c>
      <c r="L41" s="1">
        <v>92</v>
      </c>
      <c r="M41" s="19">
        <v>145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spans="1:43" x14ac:dyDescent="0.3">
      <c r="A42" s="4">
        <v>3</v>
      </c>
      <c r="B42" s="1">
        <v>11</v>
      </c>
      <c r="C42" s="1">
        <v>9</v>
      </c>
      <c r="D42" s="1">
        <v>10</v>
      </c>
      <c r="E42" s="1">
        <v>1.6</v>
      </c>
      <c r="F42" s="1">
        <v>0.219</v>
      </c>
      <c r="G42" s="1">
        <v>57</v>
      </c>
      <c r="H42" s="4">
        <v>283</v>
      </c>
      <c r="I42" s="1">
        <v>145</v>
      </c>
      <c r="J42" s="19">
        <v>138</v>
      </c>
      <c r="K42" s="4">
        <v>223</v>
      </c>
      <c r="L42" s="1">
        <v>104</v>
      </c>
      <c r="M42" s="19">
        <v>119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spans="1:43" x14ac:dyDescent="0.3">
      <c r="A43" s="4">
        <v>3</v>
      </c>
      <c r="B43" s="1">
        <v>12</v>
      </c>
      <c r="C43" s="1">
        <v>7.8</v>
      </c>
      <c r="D43" s="1">
        <v>9</v>
      </c>
      <c r="E43" s="1">
        <v>2.1</v>
      </c>
      <c r="F43" s="1">
        <v>0.24</v>
      </c>
      <c r="G43" s="1">
        <v>55</v>
      </c>
      <c r="H43" s="4">
        <v>286</v>
      </c>
      <c r="I43" s="1">
        <v>165</v>
      </c>
      <c r="J43" s="19">
        <v>121</v>
      </c>
      <c r="K43" s="4">
        <v>202</v>
      </c>
      <c r="L43" s="1">
        <v>93</v>
      </c>
      <c r="M43" s="19">
        <v>109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spans="1:43" x14ac:dyDescent="0.3">
      <c r="A44" s="4">
        <v>3</v>
      </c>
      <c r="B44" s="1">
        <v>13</v>
      </c>
      <c r="C44" s="1">
        <v>8.5</v>
      </c>
      <c r="D44" s="1">
        <v>8.9</v>
      </c>
      <c r="E44" s="1">
        <v>1.9</v>
      </c>
      <c r="F44" s="1">
        <v>0.28000000000000003</v>
      </c>
      <c r="G44" s="1">
        <v>59</v>
      </c>
      <c r="H44" s="4">
        <v>355</v>
      </c>
      <c r="I44" s="1">
        <v>211</v>
      </c>
      <c r="J44" s="19">
        <v>144</v>
      </c>
      <c r="K44" s="4">
        <v>298</v>
      </c>
      <c r="L44" s="1">
        <v>149</v>
      </c>
      <c r="M44" s="19">
        <v>149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spans="1:43" x14ac:dyDescent="0.3">
      <c r="A45" s="4">
        <v>3</v>
      </c>
      <c r="B45" s="1">
        <v>14</v>
      </c>
      <c r="C45" s="1">
        <v>9.1</v>
      </c>
      <c r="D45" s="1">
        <v>10</v>
      </c>
      <c r="E45" s="1">
        <v>2.1</v>
      </c>
      <c r="F45" s="1">
        <v>0.253</v>
      </c>
      <c r="G45" s="1">
        <v>56</v>
      </c>
      <c r="H45" s="4">
        <v>284</v>
      </c>
      <c r="I45" s="1">
        <v>176</v>
      </c>
      <c r="J45" s="19">
        <v>108</v>
      </c>
      <c r="K45" s="4">
        <v>294</v>
      </c>
      <c r="L45" s="1">
        <v>115</v>
      </c>
      <c r="M45" s="19">
        <v>179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spans="1:43" x14ac:dyDescent="0.3">
      <c r="A46" s="4">
        <v>3</v>
      </c>
      <c r="B46" s="1">
        <v>15</v>
      </c>
      <c r="C46" s="1">
        <v>8.8000000000000007</v>
      </c>
      <c r="D46" s="1">
        <v>10</v>
      </c>
      <c r="E46" s="1">
        <v>2</v>
      </c>
      <c r="F46" s="1">
        <v>0.32900000000000001</v>
      </c>
      <c r="G46" s="1">
        <v>55</v>
      </c>
      <c r="H46" s="4">
        <v>380</v>
      </c>
      <c r="I46" s="1">
        <v>204</v>
      </c>
      <c r="J46" s="19">
        <v>176</v>
      </c>
      <c r="K46" s="4">
        <v>321</v>
      </c>
      <c r="L46" s="1">
        <v>143</v>
      </c>
      <c r="M46" s="19">
        <v>178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spans="1:43" x14ac:dyDescent="0.3">
      <c r="A47" s="4">
        <v>3</v>
      </c>
      <c r="B47" s="1">
        <v>16</v>
      </c>
      <c r="C47" s="1">
        <v>9.6</v>
      </c>
      <c r="D47" s="1">
        <v>10</v>
      </c>
      <c r="E47" s="1">
        <v>2.2999999999999998</v>
      </c>
      <c r="F47" s="1">
        <v>0.26700000000000002</v>
      </c>
      <c r="G47" s="1">
        <v>57</v>
      </c>
      <c r="H47" s="4">
        <v>206</v>
      </c>
      <c r="I47" s="1">
        <v>111</v>
      </c>
      <c r="J47" s="19">
        <v>95</v>
      </c>
      <c r="K47" s="4">
        <v>177</v>
      </c>
      <c r="L47" s="1">
        <v>87</v>
      </c>
      <c r="M47" s="19">
        <v>90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spans="1:43" x14ac:dyDescent="0.3">
      <c r="A48" s="4">
        <v>3</v>
      </c>
      <c r="B48" s="1">
        <v>17</v>
      </c>
      <c r="C48" s="1">
        <v>9.4</v>
      </c>
      <c r="D48" s="1">
        <v>9.5</v>
      </c>
      <c r="E48" s="1">
        <v>2.2000000000000002</v>
      </c>
      <c r="F48" s="1">
        <v>0.254</v>
      </c>
      <c r="G48" s="1">
        <v>59</v>
      </c>
      <c r="H48" s="4">
        <v>220</v>
      </c>
      <c r="I48" s="1">
        <v>119</v>
      </c>
      <c r="J48" s="19">
        <v>101</v>
      </c>
      <c r="K48" s="4">
        <v>280</v>
      </c>
      <c r="L48" s="1">
        <v>53</v>
      </c>
      <c r="M48" s="19">
        <v>227</v>
      </c>
      <c r="N48" s="6">
        <f>SUM(L48:M48)</f>
        <v>280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spans="1:43" x14ac:dyDescent="0.3">
      <c r="A49" s="5">
        <v>3</v>
      </c>
      <c r="B49" s="23">
        <v>18</v>
      </c>
      <c r="C49" s="23">
        <v>8.8000000000000007</v>
      </c>
      <c r="D49" s="23">
        <v>8.8000000000000007</v>
      </c>
      <c r="E49" s="23">
        <v>2.6</v>
      </c>
      <c r="F49" s="23">
        <v>0.24</v>
      </c>
      <c r="G49" s="2">
        <v>57</v>
      </c>
      <c r="H49" s="5">
        <v>80</v>
      </c>
      <c r="I49" s="23">
        <v>30</v>
      </c>
      <c r="J49" s="24">
        <v>50</v>
      </c>
      <c r="K49" s="5">
        <v>78</v>
      </c>
      <c r="L49" s="23">
        <v>21</v>
      </c>
      <c r="M49" s="24">
        <v>57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</sheetData>
  <phoneticPr fontId="1" type="noConversion"/>
  <pageMargins left="0.7" right="0.7" top="0.75" bottom="0.75" header="0.3" footer="0.3"/>
  <pageSetup paperSize="9" orientation="portrait" r:id="rId1"/>
  <ignoredErrors>
    <ignoredError sqref="O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6F-CFC8-4190-A3BF-F9AF6628BE09}">
  <dimension ref="B2:D52"/>
  <sheetViews>
    <sheetView topLeftCell="A15" workbookViewId="0">
      <selection activeCell="D51" sqref="D51"/>
    </sheetView>
  </sheetViews>
  <sheetFormatPr defaultRowHeight="14.4" x14ac:dyDescent="0.3"/>
  <sheetData>
    <row r="2" spans="2:4" ht="15" thickBot="1" x14ac:dyDescent="0.35">
      <c r="B2" s="9" t="s">
        <v>23</v>
      </c>
      <c r="C2" s="10" t="s">
        <v>21</v>
      </c>
      <c r="D2" s="12" t="s">
        <v>22</v>
      </c>
    </row>
    <row r="3" spans="2:4" ht="15" thickTop="1" x14ac:dyDescent="0.3">
      <c r="B3" s="1">
        <v>1</v>
      </c>
      <c r="C3" s="1">
        <v>248</v>
      </c>
      <c r="D3" s="19">
        <v>185</v>
      </c>
    </row>
    <row r="4" spans="2:4" x14ac:dyDescent="0.3">
      <c r="B4" s="1">
        <v>2</v>
      </c>
      <c r="C4" s="1">
        <v>159</v>
      </c>
      <c r="D4" s="19">
        <v>133</v>
      </c>
    </row>
    <row r="5" spans="2:4" x14ac:dyDescent="0.3">
      <c r="B5" s="1">
        <v>3</v>
      </c>
      <c r="C5" s="1">
        <v>122</v>
      </c>
      <c r="D5" s="19">
        <v>80</v>
      </c>
    </row>
    <row r="6" spans="2:4" x14ac:dyDescent="0.3">
      <c r="B6" s="1">
        <v>4</v>
      </c>
      <c r="C6" s="1">
        <v>175</v>
      </c>
      <c r="D6" s="19">
        <v>148</v>
      </c>
    </row>
    <row r="7" spans="2:4" x14ac:dyDescent="0.3">
      <c r="B7" s="1">
        <v>5</v>
      </c>
      <c r="C7" s="1">
        <v>169</v>
      </c>
      <c r="D7" s="19">
        <v>117</v>
      </c>
    </row>
    <row r="8" spans="2:4" x14ac:dyDescent="0.3">
      <c r="B8" s="1">
        <v>6</v>
      </c>
      <c r="C8" s="1">
        <v>170</v>
      </c>
      <c r="D8" s="19">
        <v>119</v>
      </c>
    </row>
    <row r="9" spans="2:4" x14ac:dyDescent="0.3">
      <c r="B9" s="1">
        <v>7</v>
      </c>
      <c r="C9" s="1">
        <v>180</v>
      </c>
      <c r="D9" s="19">
        <v>86</v>
      </c>
    </row>
    <row r="10" spans="2:4" x14ac:dyDescent="0.3">
      <c r="B10" s="23">
        <v>8</v>
      </c>
      <c r="C10" s="23">
        <v>133</v>
      </c>
      <c r="D10" s="24">
        <v>95</v>
      </c>
    </row>
    <row r="11" spans="2:4" ht="15" thickBot="1" x14ac:dyDescent="0.35">
      <c r="B11" s="9" t="s">
        <v>23</v>
      </c>
      <c r="C11" s="10" t="s">
        <v>21</v>
      </c>
      <c r="D11" s="12" t="s">
        <v>22</v>
      </c>
    </row>
    <row r="12" spans="2:4" ht="15" thickTop="1" x14ac:dyDescent="0.3">
      <c r="B12" s="25">
        <v>1</v>
      </c>
      <c r="C12" s="25">
        <v>299</v>
      </c>
      <c r="D12" s="26">
        <v>164</v>
      </c>
    </row>
    <row r="13" spans="2:4" x14ac:dyDescent="0.3">
      <c r="B13" s="1">
        <v>2</v>
      </c>
      <c r="C13" s="1">
        <v>119</v>
      </c>
      <c r="D13" s="19">
        <v>80</v>
      </c>
    </row>
    <row r="14" spans="2:4" x14ac:dyDescent="0.3">
      <c r="B14" s="1">
        <v>3</v>
      </c>
      <c r="C14" s="1">
        <v>122</v>
      </c>
      <c r="D14" s="19">
        <v>100</v>
      </c>
    </row>
    <row r="15" spans="2:4" x14ac:dyDescent="0.3">
      <c r="B15" s="1">
        <v>4</v>
      </c>
      <c r="C15" s="1">
        <v>135</v>
      </c>
      <c r="D15" s="19">
        <v>106</v>
      </c>
    </row>
    <row r="16" spans="2:4" x14ac:dyDescent="0.3">
      <c r="B16" s="1">
        <v>5</v>
      </c>
      <c r="C16" s="1">
        <v>118</v>
      </c>
      <c r="D16" s="19">
        <v>80</v>
      </c>
    </row>
    <row r="17" spans="2:4" x14ac:dyDescent="0.3">
      <c r="B17" s="1">
        <v>6</v>
      </c>
      <c r="C17" s="1">
        <v>189</v>
      </c>
      <c r="D17" s="19">
        <v>134</v>
      </c>
    </row>
    <row r="18" spans="2:4" x14ac:dyDescent="0.3">
      <c r="B18" s="1">
        <v>7</v>
      </c>
      <c r="C18" s="1">
        <v>105</v>
      </c>
      <c r="D18" s="19">
        <v>83</v>
      </c>
    </row>
    <row r="19" spans="2:4" x14ac:dyDescent="0.3">
      <c r="B19" s="1">
        <v>8</v>
      </c>
      <c r="C19" s="1">
        <v>183</v>
      </c>
      <c r="D19" s="19">
        <v>128</v>
      </c>
    </row>
    <row r="20" spans="2:4" x14ac:dyDescent="0.3">
      <c r="B20" s="1">
        <v>9</v>
      </c>
      <c r="C20" s="1">
        <v>136</v>
      </c>
      <c r="D20" s="19">
        <v>117</v>
      </c>
    </row>
    <row r="21" spans="2:4" x14ac:dyDescent="0.3">
      <c r="B21" s="1">
        <v>10</v>
      </c>
      <c r="C21" s="1">
        <v>168</v>
      </c>
      <c r="D21" s="19">
        <v>136</v>
      </c>
    </row>
    <row r="22" spans="2:4" x14ac:dyDescent="0.3">
      <c r="B22" s="1">
        <v>11</v>
      </c>
      <c r="C22" s="1">
        <v>167</v>
      </c>
      <c r="D22" s="19">
        <v>106</v>
      </c>
    </row>
    <row r="23" spans="2:4" x14ac:dyDescent="0.3">
      <c r="B23" s="1">
        <v>12</v>
      </c>
      <c r="C23" s="1">
        <v>163</v>
      </c>
      <c r="D23" s="19">
        <v>135</v>
      </c>
    </row>
    <row r="24" spans="2:4" x14ac:dyDescent="0.3">
      <c r="B24" s="1">
        <v>13</v>
      </c>
      <c r="C24" s="1">
        <v>172</v>
      </c>
      <c r="D24" s="19">
        <v>118</v>
      </c>
    </row>
    <row r="25" spans="2:4" x14ac:dyDescent="0.3">
      <c r="B25" s="1">
        <v>14</v>
      </c>
      <c r="C25" s="1">
        <v>145</v>
      </c>
      <c r="D25" s="19">
        <v>140</v>
      </c>
    </row>
    <row r="26" spans="2:4" x14ac:dyDescent="0.3">
      <c r="B26" s="1">
        <v>15</v>
      </c>
      <c r="C26" s="1">
        <v>154</v>
      </c>
      <c r="D26" s="19">
        <v>150</v>
      </c>
    </row>
    <row r="27" spans="2:4" x14ac:dyDescent="0.3">
      <c r="B27" s="1">
        <v>16</v>
      </c>
      <c r="C27" s="1">
        <v>178</v>
      </c>
      <c r="D27" s="19">
        <v>140</v>
      </c>
    </row>
    <row r="28" spans="2:4" x14ac:dyDescent="0.3">
      <c r="B28" s="1">
        <v>17</v>
      </c>
      <c r="C28" s="1">
        <v>170</v>
      </c>
      <c r="D28" s="19">
        <v>97</v>
      </c>
    </row>
    <row r="29" spans="2:4" x14ac:dyDescent="0.3">
      <c r="B29" s="1">
        <v>18</v>
      </c>
      <c r="C29" s="1">
        <v>218</v>
      </c>
      <c r="D29" s="19">
        <v>86</v>
      </c>
    </row>
    <row r="30" spans="2:4" x14ac:dyDescent="0.3">
      <c r="B30" s="1">
        <v>19</v>
      </c>
      <c r="C30" s="1">
        <v>215</v>
      </c>
      <c r="D30" s="19">
        <v>106</v>
      </c>
    </row>
    <row r="31" spans="2:4" x14ac:dyDescent="0.3">
      <c r="B31" s="1">
        <v>20</v>
      </c>
      <c r="C31" s="1">
        <v>168</v>
      </c>
      <c r="D31" s="19">
        <v>120</v>
      </c>
    </row>
    <row r="32" spans="2:4" x14ac:dyDescent="0.3">
      <c r="B32" s="1">
        <v>21</v>
      </c>
      <c r="C32" s="1">
        <v>170</v>
      </c>
      <c r="D32" s="19">
        <v>90</v>
      </c>
    </row>
    <row r="33" spans="2:4" x14ac:dyDescent="0.3">
      <c r="B33" s="23">
        <v>22</v>
      </c>
      <c r="C33" s="23">
        <v>61</v>
      </c>
      <c r="D33" s="24">
        <v>47</v>
      </c>
    </row>
    <row r="34" spans="2:4" ht="15" thickBot="1" x14ac:dyDescent="0.35">
      <c r="B34" s="9" t="s">
        <v>23</v>
      </c>
      <c r="C34" s="10" t="s">
        <v>21</v>
      </c>
      <c r="D34" s="12" t="s">
        <v>22</v>
      </c>
    </row>
    <row r="35" spans="2:4" ht="15" thickTop="1" x14ac:dyDescent="0.3">
      <c r="B35" s="1">
        <v>1</v>
      </c>
      <c r="C35" s="1">
        <v>199</v>
      </c>
      <c r="D35" s="19">
        <v>157</v>
      </c>
    </row>
    <row r="36" spans="2:4" x14ac:dyDescent="0.3">
      <c r="B36" s="1">
        <v>2</v>
      </c>
      <c r="C36" s="1">
        <v>155</v>
      </c>
      <c r="D36" s="19">
        <v>124</v>
      </c>
    </row>
    <row r="37" spans="2:4" x14ac:dyDescent="0.3">
      <c r="B37" s="1">
        <v>3</v>
      </c>
      <c r="C37" s="1">
        <v>37</v>
      </c>
      <c r="D37" s="19">
        <v>41</v>
      </c>
    </row>
    <row r="38" spans="2:4" x14ac:dyDescent="0.3">
      <c r="B38" s="1">
        <v>4</v>
      </c>
      <c r="C38" s="1">
        <v>140</v>
      </c>
      <c r="D38" s="19">
        <v>94</v>
      </c>
    </row>
    <row r="39" spans="2:4" x14ac:dyDescent="0.3">
      <c r="B39" s="1">
        <v>5</v>
      </c>
      <c r="C39" s="1">
        <v>123</v>
      </c>
      <c r="D39" s="19">
        <v>103</v>
      </c>
    </row>
    <row r="40" spans="2:4" x14ac:dyDescent="0.3">
      <c r="B40" s="1">
        <v>6</v>
      </c>
      <c r="C40" s="1">
        <v>125</v>
      </c>
      <c r="D40" s="19">
        <v>91</v>
      </c>
    </row>
    <row r="41" spans="2:4" x14ac:dyDescent="0.3">
      <c r="B41" s="1">
        <v>7</v>
      </c>
      <c r="C41" s="1">
        <v>136</v>
      </c>
      <c r="D41" s="19">
        <v>120</v>
      </c>
    </row>
    <row r="42" spans="2:4" x14ac:dyDescent="0.3">
      <c r="B42" s="1">
        <v>8</v>
      </c>
      <c r="C42" s="1">
        <v>58</v>
      </c>
      <c r="D42" s="19">
        <v>40</v>
      </c>
    </row>
    <row r="43" spans="2:4" x14ac:dyDescent="0.3">
      <c r="B43" s="1">
        <v>9</v>
      </c>
      <c r="C43" s="1">
        <v>142</v>
      </c>
      <c r="D43" s="19">
        <v>98</v>
      </c>
    </row>
    <row r="44" spans="2:4" x14ac:dyDescent="0.3">
      <c r="B44" s="1">
        <v>10</v>
      </c>
      <c r="C44" s="1">
        <v>111</v>
      </c>
      <c r="D44" s="19">
        <v>173</v>
      </c>
    </row>
    <row r="45" spans="2:4" x14ac:dyDescent="0.3">
      <c r="B45" s="1">
        <v>11</v>
      </c>
      <c r="C45" s="1">
        <v>145</v>
      </c>
      <c r="D45" s="19">
        <v>138</v>
      </c>
    </row>
    <row r="46" spans="2:4" x14ac:dyDescent="0.3">
      <c r="B46" s="1">
        <v>12</v>
      </c>
      <c r="C46" s="1">
        <v>165</v>
      </c>
      <c r="D46" s="19">
        <v>121</v>
      </c>
    </row>
    <row r="47" spans="2:4" x14ac:dyDescent="0.3">
      <c r="B47" s="1">
        <v>13</v>
      </c>
      <c r="C47" s="1">
        <v>211</v>
      </c>
      <c r="D47" s="19">
        <v>144</v>
      </c>
    </row>
    <row r="48" spans="2:4" x14ac:dyDescent="0.3">
      <c r="B48" s="1">
        <v>14</v>
      </c>
      <c r="C48" s="1">
        <v>176</v>
      </c>
      <c r="D48" s="19">
        <v>108</v>
      </c>
    </row>
    <row r="49" spans="2:4" x14ac:dyDescent="0.3">
      <c r="B49" s="1">
        <v>15</v>
      </c>
      <c r="C49" s="1">
        <v>204</v>
      </c>
      <c r="D49" s="19">
        <v>176</v>
      </c>
    </row>
    <row r="50" spans="2:4" x14ac:dyDescent="0.3">
      <c r="B50" s="1">
        <v>16</v>
      </c>
      <c r="C50" s="1">
        <v>111</v>
      </c>
      <c r="D50" s="19">
        <v>95</v>
      </c>
    </row>
    <row r="51" spans="2:4" x14ac:dyDescent="0.3">
      <c r="B51" s="1">
        <v>17</v>
      </c>
      <c r="C51" s="1">
        <v>119</v>
      </c>
      <c r="D51" s="19">
        <v>101</v>
      </c>
    </row>
    <row r="52" spans="2:4" x14ac:dyDescent="0.3">
      <c r="B52" s="1">
        <v>18</v>
      </c>
      <c r="C52" s="23">
        <v>30</v>
      </c>
      <c r="D52" s="24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C80A-6103-456E-9EA3-CB7FFA66DD29}">
  <dimension ref="B2:D52"/>
  <sheetViews>
    <sheetView topLeftCell="A26" workbookViewId="0">
      <selection activeCell="D51" sqref="D51"/>
    </sheetView>
  </sheetViews>
  <sheetFormatPr defaultRowHeight="14.4" x14ac:dyDescent="0.3"/>
  <cols>
    <col min="2" max="3" width="7.5546875" bestFit="1" customWidth="1"/>
    <col min="4" max="4" width="8.44140625" bestFit="1" customWidth="1"/>
  </cols>
  <sheetData>
    <row r="2" spans="2:4" ht="15" thickBot="1" x14ac:dyDescent="0.35">
      <c r="B2" s="9" t="s">
        <v>23</v>
      </c>
      <c r="C2" s="10" t="s">
        <v>21</v>
      </c>
      <c r="D2" s="12" t="s">
        <v>22</v>
      </c>
    </row>
    <row r="3" spans="2:4" ht="15" thickTop="1" x14ac:dyDescent="0.3">
      <c r="B3" s="1">
        <v>1</v>
      </c>
      <c r="C3" s="1">
        <v>231</v>
      </c>
      <c r="D3" s="19">
        <v>148</v>
      </c>
    </row>
    <row r="4" spans="2:4" x14ac:dyDescent="0.3">
      <c r="B4" s="1">
        <v>2</v>
      </c>
      <c r="C4" s="1">
        <v>154</v>
      </c>
      <c r="D4" s="19">
        <v>116</v>
      </c>
    </row>
    <row r="5" spans="2:4" x14ac:dyDescent="0.3">
      <c r="B5" s="1">
        <v>3</v>
      </c>
      <c r="C5" s="1">
        <v>98</v>
      </c>
      <c r="D5" s="19">
        <v>70</v>
      </c>
    </row>
    <row r="6" spans="2:4" x14ac:dyDescent="0.3">
      <c r="B6" s="1">
        <v>4</v>
      </c>
      <c r="C6" s="1">
        <v>155</v>
      </c>
      <c r="D6" s="19">
        <v>134</v>
      </c>
    </row>
    <row r="7" spans="2:4" x14ac:dyDescent="0.3">
      <c r="B7" s="1">
        <v>5</v>
      </c>
      <c r="C7" s="1">
        <v>142</v>
      </c>
      <c r="D7" s="19">
        <v>106</v>
      </c>
    </row>
    <row r="8" spans="2:4" x14ac:dyDescent="0.3">
      <c r="B8" s="1">
        <v>6</v>
      </c>
      <c r="C8" s="1">
        <v>138</v>
      </c>
      <c r="D8" s="19">
        <v>113</v>
      </c>
    </row>
    <row r="9" spans="2:4" x14ac:dyDescent="0.3">
      <c r="B9" s="1">
        <v>7</v>
      </c>
      <c r="C9" s="1">
        <v>155</v>
      </c>
      <c r="D9" s="19">
        <v>54</v>
      </c>
    </row>
    <row r="10" spans="2:4" x14ac:dyDescent="0.3">
      <c r="B10" s="23">
        <v>8</v>
      </c>
      <c r="C10" s="23">
        <v>94</v>
      </c>
      <c r="D10" s="24">
        <v>84</v>
      </c>
    </row>
    <row r="11" spans="2:4" ht="15" thickBot="1" x14ac:dyDescent="0.35">
      <c r="B11" s="9" t="s">
        <v>23</v>
      </c>
      <c r="C11" s="10" t="s">
        <v>21</v>
      </c>
      <c r="D11" s="12" t="s">
        <v>22</v>
      </c>
    </row>
    <row r="12" spans="2:4" ht="15" thickTop="1" x14ac:dyDescent="0.3">
      <c r="B12" s="25">
        <v>1</v>
      </c>
      <c r="C12" s="25">
        <v>268</v>
      </c>
      <c r="D12" s="26">
        <v>174</v>
      </c>
    </row>
    <row r="13" spans="2:4" x14ac:dyDescent="0.3">
      <c r="B13" s="1">
        <v>2</v>
      </c>
      <c r="C13" s="1">
        <v>106</v>
      </c>
      <c r="D13" s="19">
        <v>81</v>
      </c>
    </row>
    <row r="14" spans="2:4" x14ac:dyDescent="0.3">
      <c r="B14" s="1">
        <v>3</v>
      </c>
      <c r="C14" s="1">
        <v>91</v>
      </c>
      <c r="D14" s="19">
        <v>77</v>
      </c>
    </row>
    <row r="15" spans="2:4" x14ac:dyDescent="0.3">
      <c r="B15" s="1">
        <v>4</v>
      </c>
      <c r="C15" s="1">
        <v>117</v>
      </c>
      <c r="D15" s="19">
        <v>94</v>
      </c>
    </row>
    <row r="16" spans="2:4" x14ac:dyDescent="0.3">
      <c r="B16" s="1">
        <v>5</v>
      </c>
      <c r="C16" s="1">
        <v>105</v>
      </c>
      <c r="D16" s="19">
        <v>75</v>
      </c>
    </row>
    <row r="17" spans="2:4" x14ac:dyDescent="0.3">
      <c r="B17" s="1">
        <v>6</v>
      </c>
      <c r="C17" s="1">
        <v>174</v>
      </c>
      <c r="D17" s="19">
        <v>116</v>
      </c>
    </row>
    <row r="18" spans="2:4" x14ac:dyDescent="0.3">
      <c r="B18" s="1">
        <v>7</v>
      </c>
      <c r="C18" s="1">
        <v>82</v>
      </c>
      <c r="D18" s="19">
        <v>61</v>
      </c>
    </row>
    <row r="19" spans="2:4" x14ac:dyDescent="0.3">
      <c r="B19" s="1">
        <v>8</v>
      </c>
      <c r="C19" s="1">
        <v>149</v>
      </c>
      <c r="D19" s="19">
        <v>109</v>
      </c>
    </row>
    <row r="20" spans="2:4" x14ac:dyDescent="0.3">
      <c r="B20" s="1">
        <v>9</v>
      </c>
      <c r="C20" s="1">
        <v>105</v>
      </c>
      <c r="D20" s="19">
        <v>114</v>
      </c>
    </row>
    <row r="21" spans="2:4" x14ac:dyDescent="0.3">
      <c r="B21" s="1">
        <v>10</v>
      </c>
      <c r="C21" s="1">
        <v>140</v>
      </c>
      <c r="D21" s="19">
        <v>128</v>
      </c>
    </row>
    <row r="22" spans="2:4" x14ac:dyDescent="0.3">
      <c r="B22" s="1">
        <v>11</v>
      </c>
      <c r="C22" s="1">
        <v>176</v>
      </c>
      <c r="D22" s="19">
        <v>119</v>
      </c>
    </row>
    <row r="23" spans="2:4" x14ac:dyDescent="0.3">
      <c r="B23" s="1">
        <v>12</v>
      </c>
      <c r="C23" s="1">
        <v>139</v>
      </c>
      <c r="D23" s="19">
        <v>133</v>
      </c>
    </row>
    <row r="24" spans="2:4" x14ac:dyDescent="0.3">
      <c r="B24" s="1">
        <v>13</v>
      </c>
      <c r="C24" s="1">
        <v>142</v>
      </c>
      <c r="D24" s="19">
        <v>111</v>
      </c>
    </row>
    <row r="25" spans="2:4" x14ac:dyDescent="0.3">
      <c r="B25" s="1">
        <v>14</v>
      </c>
      <c r="C25" s="1">
        <v>126</v>
      </c>
      <c r="D25" s="19">
        <v>100</v>
      </c>
    </row>
    <row r="26" spans="2:4" x14ac:dyDescent="0.3">
      <c r="B26" s="1">
        <v>15</v>
      </c>
      <c r="C26" s="1">
        <v>141</v>
      </c>
      <c r="D26" s="19">
        <v>118</v>
      </c>
    </row>
    <row r="27" spans="2:4" x14ac:dyDescent="0.3">
      <c r="B27" s="1">
        <v>16</v>
      </c>
      <c r="C27" s="1">
        <v>147</v>
      </c>
      <c r="D27" s="19">
        <v>136</v>
      </c>
    </row>
    <row r="28" spans="2:4" x14ac:dyDescent="0.3">
      <c r="B28" s="1">
        <v>17</v>
      </c>
      <c r="C28" s="1">
        <v>180</v>
      </c>
      <c r="D28" s="19">
        <v>94</v>
      </c>
    </row>
    <row r="29" spans="2:4" x14ac:dyDescent="0.3">
      <c r="B29" s="1">
        <v>18</v>
      </c>
      <c r="C29" s="1">
        <v>188</v>
      </c>
      <c r="D29" s="19">
        <v>82</v>
      </c>
    </row>
    <row r="30" spans="2:4" x14ac:dyDescent="0.3">
      <c r="B30" s="1">
        <v>19</v>
      </c>
      <c r="C30" s="1">
        <v>212</v>
      </c>
      <c r="D30" s="19">
        <v>115</v>
      </c>
    </row>
    <row r="31" spans="2:4" x14ac:dyDescent="0.3">
      <c r="B31" s="1">
        <v>20</v>
      </c>
      <c r="C31" s="1">
        <v>144</v>
      </c>
      <c r="D31" s="19">
        <v>124</v>
      </c>
    </row>
    <row r="32" spans="2:4" x14ac:dyDescent="0.3">
      <c r="B32" s="1">
        <v>21</v>
      </c>
      <c r="C32" s="1">
        <v>175</v>
      </c>
      <c r="D32" s="19">
        <v>100</v>
      </c>
    </row>
    <row r="33" spans="2:4" x14ac:dyDescent="0.3">
      <c r="B33" s="23">
        <v>22</v>
      </c>
      <c r="C33" s="23">
        <v>37</v>
      </c>
      <c r="D33" s="24">
        <v>38</v>
      </c>
    </row>
    <row r="34" spans="2:4" ht="15" thickBot="1" x14ac:dyDescent="0.35">
      <c r="B34" s="9" t="s">
        <v>23</v>
      </c>
      <c r="C34" s="10" t="s">
        <v>21</v>
      </c>
      <c r="D34" s="12" t="s">
        <v>22</v>
      </c>
    </row>
    <row r="35" spans="2:4" ht="15" thickTop="1" x14ac:dyDescent="0.3">
      <c r="B35" s="1">
        <v>1</v>
      </c>
      <c r="C35" s="1">
        <v>124</v>
      </c>
      <c r="D35" s="19">
        <v>188</v>
      </c>
    </row>
    <row r="36" spans="2:4" x14ac:dyDescent="0.3">
      <c r="B36" s="1">
        <v>2</v>
      </c>
      <c r="C36" s="1">
        <v>103</v>
      </c>
      <c r="D36" s="19">
        <v>82</v>
      </c>
    </row>
    <row r="37" spans="2:4" x14ac:dyDescent="0.3">
      <c r="B37" s="1">
        <v>3</v>
      </c>
      <c r="C37" s="1">
        <v>33</v>
      </c>
      <c r="D37" s="19">
        <v>31</v>
      </c>
    </row>
    <row r="38" spans="2:4" x14ac:dyDescent="0.3">
      <c r="B38" s="1">
        <v>4</v>
      </c>
      <c r="C38" s="1">
        <v>131</v>
      </c>
      <c r="D38" s="19">
        <v>68</v>
      </c>
    </row>
    <row r="39" spans="2:4" x14ac:dyDescent="0.3">
      <c r="B39" s="1">
        <v>5</v>
      </c>
      <c r="C39" s="1">
        <v>109</v>
      </c>
      <c r="D39" s="19">
        <v>102</v>
      </c>
    </row>
    <row r="40" spans="2:4" x14ac:dyDescent="0.3">
      <c r="B40" s="1">
        <v>6</v>
      </c>
      <c r="C40" s="1">
        <v>113</v>
      </c>
      <c r="D40" s="19">
        <v>81</v>
      </c>
    </row>
    <row r="41" spans="2:4" x14ac:dyDescent="0.3">
      <c r="B41" s="1">
        <v>7</v>
      </c>
      <c r="C41" s="1">
        <v>108</v>
      </c>
      <c r="D41" s="19">
        <v>94</v>
      </c>
    </row>
    <row r="42" spans="2:4" x14ac:dyDescent="0.3">
      <c r="B42" s="1">
        <v>8</v>
      </c>
      <c r="C42" s="1">
        <v>52</v>
      </c>
      <c r="D42" s="19">
        <v>85</v>
      </c>
    </row>
    <row r="43" spans="2:4" x14ac:dyDescent="0.3">
      <c r="B43" s="1">
        <v>9</v>
      </c>
      <c r="C43" s="1">
        <v>104</v>
      </c>
      <c r="D43" s="19">
        <v>87</v>
      </c>
    </row>
    <row r="44" spans="2:4" x14ac:dyDescent="0.3">
      <c r="B44" s="1">
        <v>10</v>
      </c>
      <c r="C44" s="1">
        <v>92</v>
      </c>
      <c r="D44" s="19">
        <v>145</v>
      </c>
    </row>
    <row r="45" spans="2:4" x14ac:dyDescent="0.3">
      <c r="B45" s="1">
        <v>11</v>
      </c>
      <c r="C45" s="1">
        <v>104</v>
      </c>
      <c r="D45" s="19">
        <v>119</v>
      </c>
    </row>
    <row r="46" spans="2:4" x14ac:dyDescent="0.3">
      <c r="B46" s="1">
        <v>12</v>
      </c>
      <c r="C46" s="1">
        <v>93</v>
      </c>
      <c r="D46" s="19">
        <v>109</v>
      </c>
    </row>
    <row r="47" spans="2:4" x14ac:dyDescent="0.3">
      <c r="B47" s="1">
        <v>13</v>
      </c>
      <c r="C47" s="1">
        <v>149</v>
      </c>
      <c r="D47" s="19">
        <v>149</v>
      </c>
    </row>
    <row r="48" spans="2:4" x14ac:dyDescent="0.3">
      <c r="B48" s="1">
        <v>14</v>
      </c>
      <c r="C48" s="1">
        <v>115</v>
      </c>
      <c r="D48" s="19">
        <v>179</v>
      </c>
    </row>
    <row r="49" spans="2:4" x14ac:dyDescent="0.3">
      <c r="B49" s="1">
        <v>15</v>
      </c>
      <c r="C49" s="1">
        <v>143</v>
      </c>
      <c r="D49" s="19">
        <v>178</v>
      </c>
    </row>
    <row r="50" spans="2:4" x14ac:dyDescent="0.3">
      <c r="B50" s="1">
        <v>16</v>
      </c>
      <c r="C50" s="1">
        <v>87</v>
      </c>
      <c r="D50" s="19">
        <v>90</v>
      </c>
    </row>
    <row r="51" spans="2:4" x14ac:dyDescent="0.3">
      <c r="B51" s="1">
        <v>17</v>
      </c>
      <c r="C51" s="1">
        <v>53</v>
      </c>
      <c r="D51" s="19">
        <v>227</v>
      </c>
    </row>
    <row r="52" spans="2:4" x14ac:dyDescent="0.3">
      <c r="B52" s="1">
        <v>18</v>
      </c>
      <c r="C52" s="23">
        <v>21</v>
      </c>
      <c r="D52" s="24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5E52-0290-4410-A85A-795A8D1AEAC6}">
  <dimension ref="B2:D52"/>
  <sheetViews>
    <sheetView topLeftCell="A31" workbookViewId="0">
      <selection activeCell="P32" sqref="P32"/>
    </sheetView>
  </sheetViews>
  <sheetFormatPr defaultRowHeight="14.4" x14ac:dyDescent="0.3"/>
  <sheetData>
    <row r="2" spans="2:4" ht="15" thickBot="1" x14ac:dyDescent="0.35">
      <c r="B2" s="9" t="s">
        <v>23</v>
      </c>
      <c r="C2" s="27" t="s">
        <v>24</v>
      </c>
      <c r="D2" s="27" t="s">
        <v>25</v>
      </c>
    </row>
    <row r="3" spans="2:4" ht="15" thickTop="1" x14ac:dyDescent="0.3">
      <c r="B3" s="1">
        <v>1</v>
      </c>
      <c r="C3" s="4">
        <v>433</v>
      </c>
      <c r="D3" s="4">
        <v>379</v>
      </c>
    </row>
    <row r="4" spans="2:4" x14ac:dyDescent="0.3">
      <c r="B4" s="1">
        <v>2</v>
      </c>
      <c r="C4" s="4">
        <v>292</v>
      </c>
      <c r="D4" s="4">
        <v>270</v>
      </c>
    </row>
    <row r="5" spans="2:4" x14ac:dyDescent="0.3">
      <c r="B5" s="1">
        <v>3</v>
      </c>
      <c r="C5" s="4">
        <v>202</v>
      </c>
      <c r="D5" s="4">
        <v>168</v>
      </c>
    </row>
    <row r="6" spans="2:4" x14ac:dyDescent="0.3">
      <c r="B6" s="1">
        <v>4</v>
      </c>
      <c r="C6" s="4">
        <v>323</v>
      </c>
      <c r="D6" s="4">
        <v>289</v>
      </c>
    </row>
    <row r="7" spans="2:4" x14ac:dyDescent="0.3">
      <c r="B7" s="1">
        <v>5</v>
      </c>
      <c r="C7" s="4">
        <v>286</v>
      </c>
      <c r="D7" s="4">
        <v>248</v>
      </c>
    </row>
    <row r="8" spans="2:4" x14ac:dyDescent="0.3">
      <c r="B8" s="1">
        <v>6</v>
      </c>
      <c r="C8" s="4">
        <v>289</v>
      </c>
      <c r="D8" s="4">
        <v>251</v>
      </c>
    </row>
    <row r="9" spans="2:4" x14ac:dyDescent="0.3">
      <c r="B9" s="1">
        <v>7</v>
      </c>
      <c r="C9" s="4">
        <v>266</v>
      </c>
      <c r="D9" s="4">
        <v>209</v>
      </c>
    </row>
    <row r="10" spans="2:4" x14ac:dyDescent="0.3">
      <c r="B10" s="23">
        <v>8</v>
      </c>
      <c r="C10" s="5">
        <v>228</v>
      </c>
      <c r="D10" s="5">
        <v>178</v>
      </c>
    </row>
    <row r="11" spans="2:4" ht="15" thickBot="1" x14ac:dyDescent="0.35">
      <c r="B11" s="9" t="s">
        <v>23</v>
      </c>
      <c r="C11" s="28" t="s">
        <v>24</v>
      </c>
      <c r="D11" s="28" t="s">
        <v>25</v>
      </c>
    </row>
    <row r="12" spans="2:4" ht="15" thickTop="1" x14ac:dyDescent="0.3">
      <c r="B12" s="25">
        <v>1</v>
      </c>
      <c r="C12" s="3">
        <v>463</v>
      </c>
      <c r="D12" s="3">
        <v>442</v>
      </c>
    </row>
    <row r="13" spans="2:4" x14ac:dyDescent="0.3">
      <c r="B13" s="1">
        <v>2</v>
      </c>
      <c r="C13" s="4">
        <v>199</v>
      </c>
      <c r="D13" s="4">
        <v>187</v>
      </c>
    </row>
    <row r="14" spans="2:4" x14ac:dyDescent="0.3">
      <c r="B14" s="1">
        <v>3</v>
      </c>
      <c r="C14" s="4">
        <v>222</v>
      </c>
      <c r="D14" s="4">
        <v>168</v>
      </c>
    </row>
    <row r="15" spans="2:4" x14ac:dyDescent="0.3">
      <c r="B15" s="1">
        <v>4</v>
      </c>
      <c r="C15" s="4">
        <v>241</v>
      </c>
      <c r="D15" s="4">
        <v>211</v>
      </c>
    </row>
    <row r="16" spans="2:4" x14ac:dyDescent="0.3">
      <c r="B16" s="1">
        <v>5</v>
      </c>
      <c r="C16" s="4">
        <v>198</v>
      </c>
      <c r="D16" s="4">
        <v>180</v>
      </c>
    </row>
    <row r="17" spans="2:4" x14ac:dyDescent="0.3">
      <c r="B17" s="1">
        <v>6</v>
      </c>
      <c r="C17" s="4">
        <v>323</v>
      </c>
      <c r="D17" s="4">
        <v>290</v>
      </c>
    </row>
    <row r="18" spans="2:4" x14ac:dyDescent="0.3">
      <c r="B18" s="1">
        <v>7</v>
      </c>
      <c r="C18" s="4">
        <v>188</v>
      </c>
      <c r="D18" s="4">
        <v>143</v>
      </c>
    </row>
    <row r="19" spans="2:4" x14ac:dyDescent="0.3">
      <c r="B19" s="1">
        <v>8</v>
      </c>
      <c r="C19" s="4">
        <v>311</v>
      </c>
      <c r="D19" s="4">
        <v>258</v>
      </c>
    </row>
    <row r="20" spans="2:4" x14ac:dyDescent="0.3">
      <c r="B20" s="1">
        <v>9</v>
      </c>
      <c r="C20" s="4">
        <v>253</v>
      </c>
      <c r="D20" s="4">
        <v>219</v>
      </c>
    </row>
    <row r="21" spans="2:4" x14ac:dyDescent="0.3">
      <c r="B21" s="1">
        <v>10</v>
      </c>
      <c r="C21" s="4">
        <v>304</v>
      </c>
      <c r="D21" s="4">
        <v>268</v>
      </c>
    </row>
    <row r="22" spans="2:4" x14ac:dyDescent="0.3">
      <c r="B22" s="1">
        <v>11</v>
      </c>
      <c r="C22" s="4">
        <v>273</v>
      </c>
      <c r="D22" s="4">
        <v>295</v>
      </c>
    </row>
    <row r="23" spans="2:4" x14ac:dyDescent="0.3">
      <c r="B23" s="1">
        <v>12</v>
      </c>
      <c r="C23" s="4">
        <v>298</v>
      </c>
      <c r="D23" s="4">
        <v>272</v>
      </c>
    </row>
    <row r="24" spans="2:4" x14ac:dyDescent="0.3">
      <c r="B24" s="1">
        <v>13</v>
      </c>
      <c r="C24" s="4">
        <v>290</v>
      </c>
      <c r="D24" s="4">
        <v>253</v>
      </c>
    </row>
    <row r="25" spans="2:4" x14ac:dyDescent="0.3">
      <c r="B25" s="1">
        <v>14</v>
      </c>
      <c r="C25" s="4">
        <v>285</v>
      </c>
      <c r="D25" s="4">
        <v>226</v>
      </c>
    </row>
    <row r="26" spans="2:4" x14ac:dyDescent="0.3">
      <c r="B26" s="1">
        <v>15</v>
      </c>
      <c r="C26" s="4">
        <v>304</v>
      </c>
      <c r="D26" s="4">
        <v>259</v>
      </c>
    </row>
    <row r="27" spans="2:4" x14ac:dyDescent="0.3">
      <c r="B27" s="1">
        <v>16</v>
      </c>
      <c r="C27" s="4">
        <v>318</v>
      </c>
      <c r="D27" s="4">
        <v>283</v>
      </c>
    </row>
    <row r="28" spans="2:4" x14ac:dyDescent="0.3">
      <c r="B28" s="1">
        <v>17</v>
      </c>
      <c r="C28" s="4">
        <v>267</v>
      </c>
      <c r="D28" s="4">
        <v>274</v>
      </c>
    </row>
    <row r="29" spans="2:4" x14ac:dyDescent="0.3">
      <c r="B29" s="1">
        <v>18</v>
      </c>
      <c r="C29" s="4">
        <v>304</v>
      </c>
      <c r="D29" s="4">
        <v>270</v>
      </c>
    </row>
    <row r="30" spans="2:4" x14ac:dyDescent="0.3">
      <c r="B30" s="1">
        <v>19</v>
      </c>
      <c r="C30" s="4">
        <v>321</v>
      </c>
      <c r="D30" s="4">
        <v>327</v>
      </c>
    </row>
    <row r="31" spans="2:4" x14ac:dyDescent="0.3">
      <c r="B31" s="1">
        <v>20</v>
      </c>
      <c r="C31" s="4">
        <v>288</v>
      </c>
      <c r="D31" s="4">
        <v>268</v>
      </c>
    </row>
    <row r="32" spans="2:4" x14ac:dyDescent="0.3">
      <c r="B32" s="1">
        <v>21</v>
      </c>
      <c r="C32" s="4">
        <v>260</v>
      </c>
      <c r="D32" s="4">
        <v>275</v>
      </c>
    </row>
    <row r="33" spans="2:4" x14ac:dyDescent="0.3">
      <c r="B33" s="23">
        <v>22</v>
      </c>
      <c r="C33" s="5">
        <v>108</v>
      </c>
      <c r="D33" s="5">
        <v>75</v>
      </c>
    </row>
    <row r="34" spans="2:4" ht="15" thickBot="1" x14ac:dyDescent="0.35">
      <c r="B34" s="9" t="s">
        <v>23</v>
      </c>
      <c r="C34" s="27" t="s">
        <v>24</v>
      </c>
      <c r="D34" s="27" t="s">
        <v>25</v>
      </c>
    </row>
    <row r="35" spans="2:4" ht="15" thickTop="1" x14ac:dyDescent="0.3">
      <c r="B35" s="1">
        <v>1</v>
      </c>
      <c r="C35" s="4">
        <v>356</v>
      </c>
      <c r="D35" s="4">
        <v>312</v>
      </c>
    </row>
    <row r="36" spans="2:4" x14ac:dyDescent="0.3">
      <c r="B36" s="1">
        <v>2</v>
      </c>
      <c r="C36" s="4">
        <v>279</v>
      </c>
      <c r="D36" s="4">
        <v>185</v>
      </c>
    </row>
    <row r="37" spans="2:4" x14ac:dyDescent="0.3">
      <c r="B37" s="1">
        <v>3</v>
      </c>
      <c r="C37" s="4">
        <v>78</v>
      </c>
      <c r="D37" s="4">
        <v>64</v>
      </c>
    </row>
    <row r="38" spans="2:4" x14ac:dyDescent="0.3">
      <c r="B38" s="1">
        <v>4</v>
      </c>
      <c r="C38" s="4">
        <v>234</v>
      </c>
      <c r="D38" s="4">
        <v>199</v>
      </c>
    </row>
    <row r="39" spans="2:4" x14ac:dyDescent="0.3">
      <c r="B39" s="1">
        <v>5</v>
      </c>
      <c r="C39" s="4">
        <v>226</v>
      </c>
      <c r="D39" s="4">
        <v>211</v>
      </c>
    </row>
    <row r="40" spans="2:4" x14ac:dyDescent="0.3">
      <c r="B40" s="1">
        <v>6</v>
      </c>
      <c r="C40" s="4">
        <v>216</v>
      </c>
      <c r="D40" s="4">
        <v>194</v>
      </c>
    </row>
    <row r="41" spans="2:4" x14ac:dyDescent="0.3">
      <c r="B41" s="1">
        <v>7</v>
      </c>
      <c r="C41" s="4">
        <v>256</v>
      </c>
      <c r="D41" s="4">
        <v>202</v>
      </c>
    </row>
    <row r="42" spans="2:4" x14ac:dyDescent="0.3">
      <c r="B42" s="1">
        <v>8</v>
      </c>
      <c r="C42" s="4">
        <v>98</v>
      </c>
      <c r="D42" s="4">
        <v>137</v>
      </c>
    </row>
    <row r="43" spans="2:4" x14ac:dyDescent="0.3">
      <c r="B43" s="1">
        <v>9</v>
      </c>
      <c r="C43" s="4">
        <v>240</v>
      </c>
      <c r="D43" s="4">
        <v>191</v>
      </c>
    </row>
    <row r="44" spans="2:4" x14ac:dyDescent="0.3">
      <c r="B44" s="1">
        <v>10</v>
      </c>
      <c r="C44" s="4">
        <v>284</v>
      </c>
      <c r="D44" s="4">
        <v>237</v>
      </c>
    </row>
    <row r="45" spans="2:4" x14ac:dyDescent="0.3">
      <c r="B45" s="1">
        <v>11</v>
      </c>
      <c r="C45" s="4">
        <v>283</v>
      </c>
      <c r="D45" s="4">
        <v>223</v>
      </c>
    </row>
    <row r="46" spans="2:4" x14ac:dyDescent="0.3">
      <c r="B46" s="1">
        <v>12</v>
      </c>
      <c r="C46" s="4">
        <v>286</v>
      </c>
      <c r="D46" s="4">
        <v>202</v>
      </c>
    </row>
    <row r="47" spans="2:4" x14ac:dyDescent="0.3">
      <c r="B47" s="1">
        <v>13</v>
      </c>
      <c r="C47" s="4">
        <v>355</v>
      </c>
      <c r="D47" s="4">
        <v>298</v>
      </c>
    </row>
    <row r="48" spans="2:4" x14ac:dyDescent="0.3">
      <c r="B48" s="1">
        <v>14</v>
      </c>
      <c r="C48" s="4">
        <v>284</v>
      </c>
      <c r="D48" s="4">
        <v>294</v>
      </c>
    </row>
    <row r="49" spans="2:4" x14ac:dyDescent="0.3">
      <c r="B49" s="1">
        <v>15</v>
      </c>
      <c r="C49" s="4">
        <v>380</v>
      </c>
      <c r="D49" s="4">
        <v>321</v>
      </c>
    </row>
    <row r="50" spans="2:4" x14ac:dyDescent="0.3">
      <c r="B50" s="1">
        <v>16</v>
      </c>
      <c r="C50" s="4">
        <v>206</v>
      </c>
      <c r="D50" s="4">
        <v>177</v>
      </c>
    </row>
    <row r="51" spans="2:4" x14ac:dyDescent="0.3">
      <c r="B51" s="1">
        <v>17</v>
      </c>
      <c r="C51" s="4">
        <v>220</v>
      </c>
      <c r="D51" s="4">
        <v>280</v>
      </c>
    </row>
    <row r="52" spans="2:4" x14ac:dyDescent="0.3">
      <c r="B52" s="1">
        <v>18</v>
      </c>
      <c r="C52" s="5">
        <v>80</v>
      </c>
      <c r="D52" s="5">
        <v>78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F8DE-4555-4EAD-9750-707766C4AB9C}">
  <dimension ref="A1:H53"/>
  <sheetViews>
    <sheetView topLeftCell="A29" workbookViewId="0">
      <selection activeCell="B29" sqref="B1:B1048576"/>
    </sheetView>
  </sheetViews>
  <sheetFormatPr defaultRowHeight="15.6" x14ac:dyDescent="0.3"/>
  <cols>
    <col min="1" max="1" width="8.88671875" style="31"/>
    <col min="2" max="2" width="13.88671875" style="31" bestFit="1" customWidth="1"/>
    <col min="3" max="3" width="6.5546875" style="31" bestFit="1" customWidth="1"/>
    <col min="4" max="4" width="4.33203125" style="31" bestFit="1" customWidth="1"/>
    <col min="5" max="5" width="10.5546875" style="31" bestFit="1" customWidth="1"/>
    <col min="6" max="6" width="9.44140625" style="31" bestFit="1" customWidth="1"/>
    <col min="7" max="16384" width="8.88671875" style="31"/>
  </cols>
  <sheetData>
    <row r="1" spans="1:8" ht="15.6" customHeight="1" x14ac:dyDescent="0.3">
      <c r="B1" s="30" t="s">
        <v>26</v>
      </c>
      <c r="C1" s="30"/>
      <c r="D1" s="30"/>
      <c r="E1" s="30"/>
      <c r="F1" s="30"/>
      <c r="G1" s="30"/>
      <c r="H1" s="30"/>
    </row>
    <row r="2" spans="1:8" ht="15.6" customHeight="1" x14ac:dyDescent="0.3">
      <c r="B2" s="30" t="s">
        <v>27</v>
      </c>
      <c r="C2" s="30"/>
      <c r="D2" s="30"/>
      <c r="E2" s="30"/>
      <c r="F2" s="30"/>
      <c r="G2" s="30"/>
      <c r="H2" s="30"/>
    </row>
    <row r="3" spans="1:8" ht="15.6" customHeight="1" x14ac:dyDescent="0.3">
      <c r="B3" s="30" t="s">
        <v>28</v>
      </c>
      <c r="C3" s="30"/>
      <c r="D3" s="30"/>
      <c r="E3" s="30"/>
      <c r="F3" s="30"/>
      <c r="G3" s="30"/>
      <c r="H3" s="30"/>
    </row>
    <row r="5" spans="1:8" x14ac:dyDescent="0.3">
      <c r="B5" s="29" t="s">
        <v>29</v>
      </c>
      <c r="C5" s="29" t="s">
        <v>19</v>
      </c>
      <c r="D5" s="29" t="s">
        <v>20</v>
      </c>
      <c r="E5" s="29" t="s">
        <v>33</v>
      </c>
      <c r="F5" s="31" t="s">
        <v>34</v>
      </c>
    </row>
    <row r="6" spans="1:8" x14ac:dyDescent="0.3">
      <c r="A6" s="31" t="s">
        <v>30</v>
      </c>
      <c r="B6" s="32">
        <v>34.6</v>
      </c>
      <c r="C6" s="32">
        <v>8.9</v>
      </c>
      <c r="D6" s="32">
        <v>10</v>
      </c>
      <c r="E6" s="32">
        <v>8</v>
      </c>
    </row>
    <row r="7" spans="1:8" x14ac:dyDescent="0.3">
      <c r="B7" s="32">
        <v>23.2</v>
      </c>
      <c r="C7" s="32">
        <v>8.4</v>
      </c>
      <c r="D7" s="32">
        <v>10</v>
      </c>
      <c r="E7" s="32">
        <v>9</v>
      </c>
    </row>
    <row r="8" spans="1:8" x14ac:dyDescent="0.3">
      <c r="B8" s="32">
        <v>19.2</v>
      </c>
      <c r="C8" s="32">
        <v>9</v>
      </c>
      <c r="D8" s="32">
        <v>8.6</v>
      </c>
      <c r="E8" s="32">
        <v>7</v>
      </c>
    </row>
    <row r="9" spans="1:8" x14ac:dyDescent="0.3">
      <c r="B9" s="32">
        <v>16.7</v>
      </c>
      <c r="C9" s="32">
        <v>8.4</v>
      </c>
      <c r="D9" s="32">
        <v>8.6</v>
      </c>
      <c r="E9" s="32">
        <v>7</v>
      </c>
    </row>
    <row r="10" spans="1:8" x14ac:dyDescent="0.3">
      <c r="B10" s="32">
        <v>17.399999999999999</v>
      </c>
      <c r="C10" s="32">
        <v>8.1999999999999993</v>
      </c>
      <c r="D10" s="32">
        <v>7.1</v>
      </c>
      <c r="E10" s="32">
        <v>7</v>
      </c>
    </row>
    <row r="11" spans="1:8" x14ac:dyDescent="0.3">
      <c r="B11" s="32">
        <v>17.3</v>
      </c>
      <c r="C11" s="32">
        <v>8.6</v>
      </c>
      <c r="D11" s="32">
        <v>8.6</v>
      </c>
      <c r="E11" s="32">
        <v>7</v>
      </c>
    </row>
    <row r="12" spans="1:8" x14ac:dyDescent="0.3">
      <c r="B12" s="32">
        <v>15.6</v>
      </c>
      <c r="C12" s="32">
        <v>8.6</v>
      </c>
      <c r="D12" s="32">
        <v>7.1</v>
      </c>
      <c r="E12" s="32">
        <v>7</v>
      </c>
    </row>
    <row r="13" spans="1:8" x14ac:dyDescent="0.3">
      <c r="B13" s="33">
        <v>18.7</v>
      </c>
      <c r="C13" s="33">
        <v>9.1</v>
      </c>
      <c r="D13" s="33">
        <v>8.8000000000000007</v>
      </c>
      <c r="E13" s="33">
        <v>8</v>
      </c>
    </row>
    <row r="14" spans="1:8" x14ac:dyDescent="0.3">
      <c r="A14" s="31" t="s">
        <v>31</v>
      </c>
      <c r="B14" s="34">
        <v>19.100000000000001</v>
      </c>
      <c r="C14" s="34">
        <v>9</v>
      </c>
      <c r="D14" s="34">
        <v>10</v>
      </c>
      <c r="E14" s="34">
        <v>8</v>
      </c>
    </row>
    <row r="15" spans="1:8" x14ac:dyDescent="0.3">
      <c r="B15" s="32">
        <v>14.4</v>
      </c>
      <c r="C15" s="32">
        <v>8.6999999999999993</v>
      </c>
      <c r="D15" s="32">
        <v>8.8000000000000007</v>
      </c>
      <c r="E15" s="32">
        <v>8</v>
      </c>
    </row>
    <row r="16" spans="1:8" x14ac:dyDescent="0.3">
      <c r="B16" s="32">
        <v>13.7</v>
      </c>
      <c r="C16" s="32">
        <v>8.3000000000000007</v>
      </c>
      <c r="D16" s="32">
        <v>8.3000000000000007</v>
      </c>
      <c r="E16" s="32">
        <v>6</v>
      </c>
    </row>
    <row r="17" spans="2:5" x14ac:dyDescent="0.3">
      <c r="B17" s="32">
        <v>12.8</v>
      </c>
      <c r="C17" s="32">
        <v>8.1999999999999993</v>
      </c>
      <c r="D17" s="32">
        <v>6.7</v>
      </c>
      <c r="E17" s="32">
        <v>6</v>
      </c>
    </row>
    <row r="18" spans="2:5" x14ac:dyDescent="0.3">
      <c r="B18" s="32">
        <v>11.4</v>
      </c>
      <c r="C18" s="32">
        <v>8.5</v>
      </c>
      <c r="D18" s="32">
        <v>6.7</v>
      </c>
      <c r="E18" s="32">
        <v>6</v>
      </c>
    </row>
    <row r="19" spans="2:5" x14ac:dyDescent="0.3">
      <c r="B19" s="32">
        <v>11.3</v>
      </c>
      <c r="C19" s="32">
        <v>8.6</v>
      </c>
      <c r="D19" s="32">
        <v>10</v>
      </c>
      <c r="E19" s="32">
        <v>6</v>
      </c>
    </row>
    <row r="20" spans="2:5" x14ac:dyDescent="0.3">
      <c r="B20" s="32">
        <v>17.2</v>
      </c>
      <c r="C20" s="32">
        <v>9.4</v>
      </c>
      <c r="D20" s="32">
        <v>10</v>
      </c>
      <c r="E20" s="32">
        <v>6</v>
      </c>
    </row>
    <row r="21" spans="2:5" x14ac:dyDescent="0.3">
      <c r="B21" s="32">
        <v>13.3</v>
      </c>
      <c r="C21" s="32">
        <v>8.6</v>
      </c>
      <c r="D21" s="32">
        <v>6.7</v>
      </c>
      <c r="E21" s="32">
        <v>6</v>
      </c>
    </row>
    <row r="22" spans="2:5" x14ac:dyDescent="0.3">
      <c r="B22" s="32">
        <v>12.4</v>
      </c>
      <c r="C22" s="32">
        <v>9.3000000000000007</v>
      </c>
      <c r="D22" s="32">
        <v>8.3000000000000007</v>
      </c>
      <c r="E22" s="32">
        <v>6</v>
      </c>
    </row>
    <row r="23" spans="2:5" x14ac:dyDescent="0.3">
      <c r="B23" s="32">
        <v>11.1</v>
      </c>
      <c r="C23" s="32">
        <v>7.9</v>
      </c>
      <c r="D23" s="32">
        <v>5</v>
      </c>
      <c r="E23" s="32">
        <v>6</v>
      </c>
    </row>
    <row r="24" spans="2:5" x14ac:dyDescent="0.3">
      <c r="B24" s="32">
        <v>12.1</v>
      </c>
      <c r="C24" s="32">
        <v>7.5</v>
      </c>
      <c r="D24" s="32">
        <v>5</v>
      </c>
      <c r="E24" s="32">
        <v>6</v>
      </c>
    </row>
    <row r="25" spans="2:5" x14ac:dyDescent="0.3">
      <c r="B25" s="32">
        <v>10.3</v>
      </c>
      <c r="C25" s="32">
        <v>7.6</v>
      </c>
      <c r="D25" s="32">
        <v>4</v>
      </c>
      <c r="E25" s="32">
        <v>5</v>
      </c>
    </row>
    <row r="26" spans="2:5" x14ac:dyDescent="0.3">
      <c r="B26" s="32">
        <v>9.8000000000000007</v>
      </c>
      <c r="C26" s="32">
        <v>7.8</v>
      </c>
      <c r="D26" s="32">
        <v>6</v>
      </c>
      <c r="E26" s="32">
        <v>5</v>
      </c>
    </row>
    <row r="27" spans="2:5" x14ac:dyDescent="0.3">
      <c r="B27" s="32">
        <v>8.6999999999999993</v>
      </c>
      <c r="C27" s="32">
        <v>7.7</v>
      </c>
      <c r="D27" s="32">
        <v>6</v>
      </c>
      <c r="E27" s="32">
        <v>5</v>
      </c>
    </row>
    <row r="28" spans="2:5" x14ac:dyDescent="0.3">
      <c r="B28" s="32">
        <v>8.1999999999999993</v>
      </c>
      <c r="C28" s="32">
        <v>7.5</v>
      </c>
      <c r="D28" s="32">
        <v>2</v>
      </c>
      <c r="E28" s="32">
        <v>5</v>
      </c>
    </row>
    <row r="29" spans="2:5" x14ac:dyDescent="0.3">
      <c r="B29" s="32">
        <v>7.8</v>
      </c>
      <c r="C29" s="32">
        <v>7.9</v>
      </c>
      <c r="D29" s="32">
        <v>4</v>
      </c>
      <c r="E29" s="32">
        <v>5</v>
      </c>
    </row>
    <row r="30" spans="2:5" x14ac:dyDescent="0.3">
      <c r="B30" s="32">
        <v>9.1999999999999993</v>
      </c>
      <c r="C30" s="32">
        <v>7.6</v>
      </c>
      <c r="D30" s="32">
        <v>8</v>
      </c>
      <c r="E30" s="32">
        <v>5</v>
      </c>
    </row>
    <row r="31" spans="2:5" x14ac:dyDescent="0.3">
      <c r="B31" s="32">
        <v>9.1999999999999993</v>
      </c>
      <c r="C31" s="32">
        <v>8.1</v>
      </c>
      <c r="D31" s="32">
        <v>10</v>
      </c>
      <c r="E31" s="32">
        <v>5</v>
      </c>
    </row>
    <row r="32" spans="2:5" x14ac:dyDescent="0.3">
      <c r="B32" s="32">
        <v>7.9</v>
      </c>
      <c r="C32" s="32">
        <v>8.1</v>
      </c>
      <c r="D32" s="32">
        <v>10</v>
      </c>
      <c r="E32" s="32">
        <v>5</v>
      </c>
    </row>
    <row r="33" spans="1:5" x14ac:dyDescent="0.3">
      <c r="B33" s="32">
        <v>7.4</v>
      </c>
      <c r="C33" s="32">
        <v>8.3000000000000007</v>
      </c>
      <c r="D33" s="32">
        <v>10</v>
      </c>
      <c r="E33" s="32">
        <v>5</v>
      </c>
    </row>
    <row r="34" spans="1:5" x14ac:dyDescent="0.3">
      <c r="B34" s="32">
        <v>10.4</v>
      </c>
      <c r="C34" s="32">
        <v>8.6</v>
      </c>
      <c r="D34" s="32">
        <v>10</v>
      </c>
      <c r="E34" s="32">
        <v>5</v>
      </c>
    </row>
    <row r="35" spans="1:5" x14ac:dyDescent="0.3">
      <c r="B35" s="33">
        <v>10.4</v>
      </c>
      <c r="C35" s="33">
        <v>9.3000000000000007</v>
      </c>
      <c r="D35" s="33">
        <v>8.3000000000000007</v>
      </c>
      <c r="E35" s="33">
        <v>6</v>
      </c>
    </row>
    <row r="36" spans="1:5" x14ac:dyDescent="0.3">
      <c r="A36" s="31" t="s">
        <v>32</v>
      </c>
      <c r="B36" s="32">
        <v>0.50600000000000001</v>
      </c>
      <c r="C36" s="32">
        <v>8.6999999999999993</v>
      </c>
      <c r="D36" s="32">
        <v>10</v>
      </c>
      <c r="E36" s="32">
        <v>2.9</v>
      </c>
    </row>
    <row r="37" spans="1:5" x14ac:dyDescent="0.3">
      <c r="B37" s="32">
        <v>0.50600000000000001</v>
      </c>
      <c r="C37" s="32">
        <v>8.8000000000000007</v>
      </c>
      <c r="D37" s="32">
        <v>10</v>
      </c>
      <c r="E37" s="32">
        <v>1.3</v>
      </c>
    </row>
    <row r="38" spans="1:5" x14ac:dyDescent="0.3">
      <c r="B38" s="32">
        <v>0.19500000000000001</v>
      </c>
      <c r="C38" s="32">
        <v>8.5</v>
      </c>
      <c r="D38" s="32">
        <v>10</v>
      </c>
      <c r="E38" s="32">
        <v>2.1</v>
      </c>
    </row>
    <row r="39" spans="1:5" x14ac:dyDescent="0.3">
      <c r="B39" s="32">
        <v>0.19500000000000001</v>
      </c>
      <c r="C39" s="32">
        <v>8.6</v>
      </c>
      <c r="D39" s="32">
        <v>10</v>
      </c>
      <c r="E39" s="32">
        <v>1.4</v>
      </c>
    </row>
    <row r="40" spans="1:5" x14ac:dyDescent="0.3">
      <c r="B40" s="32">
        <v>0.254</v>
      </c>
      <c r="C40" s="32">
        <v>8.1999999999999993</v>
      </c>
      <c r="D40" s="32">
        <v>10</v>
      </c>
      <c r="E40" s="32">
        <v>1.5</v>
      </c>
    </row>
    <row r="41" spans="1:5" x14ac:dyDescent="0.3">
      <c r="B41" s="32">
        <v>0.27</v>
      </c>
      <c r="C41" s="32">
        <v>8.3000000000000007</v>
      </c>
      <c r="D41" s="32">
        <v>10</v>
      </c>
      <c r="E41" s="32">
        <v>1.9</v>
      </c>
    </row>
    <row r="42" spans="1:5" x14ac:dyDescent="0.3">
      <c r="B42" s="32">
        <v>0.29399999999999998</v>
      </c>
      <c r="C42" s="32">
        <v>8.8000000000000007</v>
      </c>
      <c r="D42" s="32">
        <v>10</v>
      </c>
      <c r="E42" s="32">
        <v>1.5</v>
      </c>
    </row>
    <row r="43" spans="1:5" x14ac:dyDescent="0.3">
      <c r="B43" s="32">
        <v>0.246</v>
      </c>
      <c r="C43" s="32">
        <v>8.8000000000000007</v>
      </c>
      <c r="D43" s="32">
        <v>10</v>
      </c>
      <c r="E43" s="32">
        <v>2.8</v>
      </c>
    </row>
    <row r="44" spans="1:5" x14ac:dyDescent="0.3">
      <c r="B44" s="32">
        <v>0.35499999999999998</v>
      </c>
      <c r="C44" s="32">
        <v>8.5</v>
      </c>
      <c r="D44" s="32">
        <v>10</v>
      </c>
      <c r="E44" s="32">
        <v>2.2000000000000002</v>
      </c>
    </row>
    <row r="45" spans="1:5" x14ac:dyDescent="0.3">
      <c r="B45" s="32">
        <v>0.26700000000000002</v>
      </c>
      <c r="C45" s="32">
        <v>8.3000000000000007</v>
      </c>
      <c r="D45" s="32">
        <v>10</v>
      </c>
      <c r="E45" s="32">
        <v>1.7</v>
      </c>
    </row>
    <row r="46" spans="1:5" x14ac:dyDescent="0.3">
      <c r="B46" s="32">
        <v>0.219</v>
      </c>
      <c r="C46" s="32">
        <v>9</v>
      </c>
      <c r="D46" s="32">
        <v>10</v>
      </c>
      <c r="E46" s="32">
        <v>1.6</v>
      </c>
    </row>
    <row r="47" spans="1:5" x14ac:dyDescent="0.3">
      <c r="B47" s="32">
        <v>0.24</v>
      </c>
      <c r="C47" s="32">
        <v>7.8</v>
      </c>
      <c r="D47" s="32">
        <v>9</v>
      </c>
      <c r="E47" s="32">
        <v>2.1</v>
      </c>
    </row>
    <row r="48" spans="1:5" x14ac:dyDescent="0.3">
      <c r="B48" s="32">
        <v>0.28000000000000003</v>
      </c>
      <c r="C48" s="32">
        <v>8.5</v>
      </c>
      <c r="D48" s="32">
        <v>8.9</v>
      </c>
      <c r="E48" s="32">
        <v>1.9</v>
      </c>
    </row>
    <row r="49" spans="2:5" x14ac:dyDescent="0.3">
      <c r="B49" s="32">
        <v>0.253</v>
      </c>
      <c r="C49" s="32">
        <v>9.1</v>
      </c>
      <c r="D49" s="32">
        <v>10</v>
      </c>
      <c r="E49" s="32">
        <v>2.1</v>
      </c>
    </row>
    <row r="50" spans="2:5" x14ac:dyDescent="0.3">
      <c r="B50" s="32">
        <v>0.32900000000000001</v>
      </c>
      <c r="C50" s="32">
        <v>8.8000000000000007</v>
      </c>
      <c r="D50" s="32">
        <v>10</v>
      </c>
      <c r="E50" s="32">
        <v>2</v>
      </c>
    </row>
    <row r="51" spans="2:5" x14ac:dyDescent="0.3">
      <c r="B51" s="32">
        <v>0.26700000000000002</v>
      </c>
      <c r="C51" s="32">
        <v>9.6</v>
      </c>
      <c r="D51" s="32">
        <v>10</v>
      </c>
      <c r="E51" s="32">
        <v>2.2999999999999998</v>
      </c>
    </row>
    <row r="52" spans="2:5" x14ac:dyDescent="0.3">
      <c r="B52" s="32">
        <v>0.254</v>
      </c>
      <c r="C52" s="32">
        <v>9.4</v>
      </c>
      <c r="D52" s="32">
        <v>9.5</v>
      </c>
      <c r="E52" s="32">
        <v>2.2000000000000002</v>
      </c>
    </row>
    <row r="53" spans="2:5" x14ac:dyDescent="0.3">
      <c r="B53" s="33">
        <v>0.24</v>
      </c>
      <c r="C53" s="33">
        <v>8.8000000000000007</v>
      </c>
      <c r="D53" s="33">
        <v>8.8000000000000007</v>
      </c>
      <c r="E53" s="33">
        <v>2.6</v>
      </c>
    </row>
  </sheetData>
  <mergeCells count="3">
    <mergeCell ref="B1:H1"/>
    <mergeCell ref="B3:H3"/>
    <mergeCell ref="B2:H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1B37-D27A-4799-8CC8-98F6490B983D}">
  <dimension ref="B1:D48"/>
  <sheetViews>
    <sheetView tabSelected="1" workbookViewId="0">
      <selection activeCell="C1" sqref="C1"/>
    </sheetView>
  </sheetViews>
  <sheetFormatPr defaultRowHeight="15.6" x14ac:dyDescent="0.3"/>
  <cols>
    <col min="2" max="2" width="13.88671875" style="31" bestFit="1" customWidth="1"/>
  </cols>
  <sheetData>
    <row r="1" spans="2:4" x14ac:dyDescent="0.3">
      <c r="B1" s="32">
        <v>34.6</v>
      </c>
      <c r="C1" s="34">
        <v>19.100000000000001</v>
      </c>
      <c r="D1" s="32">
        <v>0.50600000000000001</v>
      </c>
    </row>
    <row r="2" spans="2:4" x14ac:dyDescent="0.3">
      <c r="B2" s="32">
        <v>23.2</v>
      </c>
      <c r="C2" s="32">
        <v>14.4</v>
      </c>
      <c r="D2" s="32">
        <v>0.50600000000000001</v>
      </c>
    </row>
    <row r="3" spans="2:4" x14ac:dyDescent="0.3">
      <c r="B3" s="32">
        <v>19.2</v>
      </c>
      <c r="C3" s="32">
        <v>13.7</v>
      </c>
      <c r="D3" s="32">
        <v>0.19500000000000001</v>
      </c>
    </row>
    <row r="4" spans="2:4" x14ac:dyDescent="0.3">
      <c r="B4" s="32">
        <v>16.7</v>
      </c>
      <c r="C4" s="32">
        <v>12.8</v>
      </c>
      <c r="D4" s="32">
        <v>0.19500000000000001</v>
      </c>
    </row>
    <row r="5" spans="2:4" x14ac:dyDescent="0.3">
      <c r="B5" s="32">
        <v>17.399999999999999</v>
      </c>
      <c r="C5" s="32">
        <v>11.4</v>
      </c>
      <c r="D5" s="32">
        <v>0.254</v>
      </c>
    </row>
    <row r="6" spans="2:4" x14ac:dyDescent="0.3">
      <c r="B6" s="32">
        <v>17.3</v>
      </c>
      <c r="C6" s="32">
        <v>11.3</v>
      </c>
      <c r="D6" s="32">
        <v>0.27</v>
      </c>
    </row>
    <row r="7" spans="2:4" x14ac:dyDescent="0.3">
      <c r="B7" s="32">
        <v>15.6</v>
      </c>
      <c r="C7" s="32">
        <v>17.2</v>
      </c>
      <c r="D7" s="32">
        <v>0.29399999999999998</v>
      </c>
    </row>
    <row r="8" spans="2:4" x14ac:dyDescent="0.3">
      <c r="B8" s="33">
        <v>18.7</v>
      </c>
      <c r="C8" s="32">
        <v>13.3</v>
      </c>
      <c r="D8" s="32">
        <v>0.246</v>
      </c>
    </row>
    <row r="9" spans="2:4" x14ac:dyDescent="0.3">
      <c r="B9" s="34"/>
      <c r="C9" s="32">
        <v>12.4</v>
      </c>
      <c r="D9" s="32">
        <v>0.35499999999999998</v>
      </c>
    </row>
    <row r="10" spans="2:4" x14ac:dyDescent="0.3">
      <c r="B10" s="32"/>
      <c r="C10" s="32">
        <v>11.1</v>
      </c>
      <c r="D10" s="32">
        <v>0.26700000000000002</v>
      </c>
    </row>
    <row r="11" spans="2:4" x14ac:dyDescent="0.3">
      <c r="B11" s="32"/>
      <c r="C11" s="32">
        <v>12.1</v>
      </c>
      <c r="D11" s="32">
        <v>0.219</v>
      </c>
    </row>
    <row r="12" spans="2:4" x14ac:dyDescent="0.3">
      <c r="B12" s="32"/>
      <c r="C12" s="32">
        <v>10.3</v>
      </c>
      <c r="D12" s="32">
        <v>0.24</v>
      </c>
    </row>
    <row r="13" spans="2:4" x14ac:dyDescent="0.3">
      <c r="B13" s="32"/>
      <c r="C13" s="32">
        <v>9.8000000000000007</v>
      </c>
      <c r="D13" s="32">
        <v>0.28000000000000003</v>
      </c>
    </row>
    <row r="14" spans="2:4" x14ac:dyDescent="0.3">
      <c r="B14" s="32"/>
      <c r="C14" s="32">
        <v>8.6999999999999993</v>
      </c>
      <c r="D14" s="32">
        <v>0.253</v>
      </c>
    </row>
    <row r="15" spans="2:4" x14ac:dyDescent="0.3">
      <c r="B15" s="32"/>
      <c r="C15" s="32">
        <v>8.1999999999999993</v>
      </c>
      <c r="D15" s="32">
        <v>0.32900000000000001</v>
      </c>
    </row>
    <row r="16" spans="2:4" x14ac:dyDescent="0.3">
      <c r="B16" s="32"/>
      <c r="C16" s="32">
        <v>7.8</v>
      </c>
      <c r="D16" s="32">
        <v>0.26700000000000002</v>
      </c>
    </row>
    <row r="17" spans="2:4" x14ac:dyDescent="0.3">
      <c r="B17" s="32"/>
      <c r="C17" s="32">
        <v>9.1999999999999993</v>
      </c>
      <c r="D17" s="32">
        <v>0.254</v>
      </c>
    </row>
    <row r="18" spans="2:4" x14ac:dyDescent="0.3">
      <c r="B18" s="32"/>
      <c r="C18" s="32">
        <v>9.1999999999999993</v>
      </c>
      <c r="D18" s="33">
        <v>0.24</v>
      </c>
    </row>
    <row r="19" spans="2:4" x14ac:dyDescent="0.3">
      <c r="B19" s="32"/>
      <c r="C19" s="32">
        <v>7.9</v>
      </c>
    </row>
    <row r="20" spans="2:4" x14ac:dyDescent="0.3">
      <c r="B20" s="32"/>
      <c r="C20" s="32">
        <v>7.4</v>
      </c>
    </row>
    <row r="21" spans="2:4" x14ac:dyDescent="0.3">
      <c r="B21" s="32"/>
      <c r="C21" s="32">
        <v>10.4</v>
      </c>
    </row>
    <row r="22" spans="2:4" x14ac:dyDescent="0.3">
      <c r="B22" s="32"/>
      <c r="C22" s="33">
        <v>10.4</v>
      </c>
    </row>
    <row r="23" spans="2:4" x14ac:dyDescent="0.3">
      <c r="B23" s="32"/>
      <c r="C23" s="32"/>
    </row>
    <row r="24" spans="2:4" x14ac:dyDescent="0.3">
      <c r="B24" s="32"/>
      <c r="C24" s="32"/>
    </row>
    <row r="25" spans="2:4" x14ac:dyDescent="0.3">
      <c r="B25" s="32"/>
      <c r="C25" s="32"/>
    </row>
    <row r="26" spans="2:4" x14ac:dyDescent="0.3">
      <c r="B26" s="32"/>
      <c r="C26" s="32"/>
    </row>
    <row r="27" spans="2:4" x14ac:dyDescent="0.3">
      <c r="B27" s="32"/>
      <c r="C27" s="32"/>
    </row>
    <row r="28" spans="2:4" x14ac:dyDescent="0.3">
      <c r="B28" s="32"/>
      <c r="C28" s="32"/>
    </row>
    <row r="29" spans="2:4" x14ac:dyDescent="0.3">
      <c r="B29" s="32"/>
      <c r="C29" s="32"/>
    </row>
    <row r="30" spans="2:4" x14ac:dyDescent="0.3">
      <c r="B30" s="33"/>
      <c r="C30" s="32"/>
    </row>
    <row r="31" spans="2:4" x14ac:dyDescent="0.3">
      <c r="B31" s="32"/>
      <c r="C31" s="32"/>
    </row>
    <row r="32" spans="2:4" x14ac:dyDescent="0.3">
      <c r="B32" s="32"/>
      <c r="C32" s="32"/>
    </row>
    <row r="33" spans="2:3" x14ac:dyDescent="0.3">
      <c r="B33" s="32"/>
      <c r="C33" s="32"/>
    </row>
    <row r="34" spans="2:3" x14ac:dyDescent="0.3">
      <c r="B34" s="32"/>
      <c r="C34" s="32"/>
    </row>
    <row r="35" spans="2:3" x14ac:dyDescent="0.3">
      <c r="B35" s="32"/>
      <c r="C35" s="32"/>
    </row>
    <row r="36" spans="2:3" x14ac:dyDescent="0.3">
      <c r="B36" s="32"/>
      <c r="C36" s="32"/>
    </row>
    <row r="37" spans="2:3" x14ac:dyDescent="0.3">
      <c r="B37" s="32"/>
      <c r="C37" s="32"/>
    </row>
    <row r="38" spans="2:3" x14ac:dyDescent="0.3">
      <c r="B38" s="32"/>
      <c r="C38" s="32"/>
    </row>
    <row r="39" spans="2:3" x14ac:dyDescent="0.3">
      <c r="B39" s="32"/>
      <c r="C39" s="32"/>
    </row>
    <row r="40" spans="2:3" x14ac:dyDescent="0.3">
      <c r="B40" s="32"/>
      <c r="C40" s="33"/>
    </row>
    <row r="41" spans="2:3" x14ac:dyDescent="0.3">
      <c r="B41" s="32"/>
    </row>
    <row r="42" spans="2:3" x14ac:dyDescent="0.3">
      <c r="B42" s="32"/>
    </row>
    <row r="43" spans="2:3" x14ac:dyDescent="0.3">
      <c r="B43" s="32"/>
    </row>
    <row r="44" spans="2:3" x14ac:dyDescent="0.3">
      <c r="B44" s="32"/>
    </row>
    <row r="45" spans="2:3" x14ac:dyDescent="0.3">
      <c r="B45" s="32"/>
    </row>
    <row r="46" spans="2:3" x14ac:dyDescent="0.3">
      <c r="B46" s="32"/>
    </row>
    <row r="47" spans="2:3" x14ac:dyDescent="0.3">
      <c r="B47" s="32"/>
    </row>
    <row r="48" spans="2:3" x14ac:dyDescent="0.3">
      <c r="B48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Afinn</vt:lpstr>
      <vt:lpstr>Bing</vt:lpstr>
      <vt:lpstr>A vs B</vt:lpstr>
      <vt:lpstr>Obj2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2020-04-22T15:42:27Z</dcterms:modified>
</cp:coreProperties>
</file>