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Nanoesctructuras Candidatas\Excel\"/>
    </mc:Choice>
  </mc:AlternateContent>
  <xr:revisionPtr revIDLastSave="0" documentId="8_{23C8E39E-F381-492E-A82F-634AE620DDE4}" xr6:coauthVersionLast="47" xr6:coauthVersionMax="47" xr10:uidLastSave="{00000000-0000-0000-0000-000000000000}"/>
  <bookViews>
    <workbookView xWindow="-108" yWindow="-108" windowWidth="23256" windowHeight="12456" xr2:uid="{D31B7438-5856-4746-9509-AA12A1C65D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H10" i="1" s="1"/>
  <c r="H12" i="1"/>
  <c r="C14" i="1"/>
  <c r="C16" i="1"/>
  <c r="H14" i="1" l="1"/>
  <c r="C10" i="1"/>
  <c r="B12" i="1" l="1"/>
</calcChain>
</file>

<file path=xl/sharedStrings.xml><?xml version="1.0" encoding="utf-8"?>
<sst xmlns="http://schemas.openxmlformats.org/spreadsheetml/2006/main" count="28" uniqueCount="26">
  <si>
    <t>Búsqueda:</t>
  </si>
  <si>
    <t>Relación 4:1</t>
  </si>
  <si>
    <t>(carga péptido-DNA)</t>
  </si>
  <si>
    <t>DNA carga:</t>
  </si>
  <si>
    <t>Peso molecular:</t>
  </si>
  <si>
    <t>g/mol</t>
  </si>
  <si>
    <t>Péptido carga:</t>
  </si>
  <si>
    <t xml:space="preserve">Peso molecular: </t>
  </si>
  <si>
    <t>ug DNA</t>
  </si>
  <si>
    <t>1g-&gt;10^6 ug</t>
  </si>
  <si>
    <t>proteina al DNA:</t>
  </si>
  <si>
    <t>ug</t>
  </si>
  <si>
    <t>mol</t>
  </si>
  <si>
    <t>¿Cuántas moles hay en 2 ug?</t>
  </si>
  <si>
    <t>ug es 1 mol</t>
  </si>
  <si>
    <t>carga</t>
  </si>
  <si>
    <t>¿Cuánta carga hay en el # de moles?</t>
  </si>
  <si>
    <t>moles</t>
  </si>
  <si>
    <t>carga péptido</t>
  </si>
  <si>
    <t>¿Cuántas moles hay en el # de carga del péptido?</t>
  </si>
  <si>
    <t>¿Cuántas ug de péptido hay en # de moles?</t>
  </si>
  <si>
    <t>ug péptido</t>
  </si>
  <si>
    <t>ug PM péptido</t>
  </si>
  <si>
    <t>.</t>
  </si>
  <si>
    <t>..</t>
  </si>
  <si>
    <t>Relación 10:1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</si>
</sst>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5CF0-08AB-4506-BB7A-DF160B69EB7B}">
  <dimension ref="B3:J20"/>
  <sheetViews>
    <sheetView tabSelected="1" workbookViewId="0">
      <selection activeCell="F10" sqref="F10"/>
    </sheetView>
  </sheetViews>
  <sheetFormatPr baseColWidth="10" defaultRowHeight="14.4" x14ac:dyDescent="0.3"/>
  <cols>
    <col min="2" max="2" width="14.6640625" customWidth="1"/>
    <col min="3" max="3" width="12.6640625" bestFit="1" customWidth="1"/>
    <col min="7" max="7" width="14.44140625" customWidth="1"/>
    <col min="8" max="8" width="12.6640625" bestFit="1" customWidth="1"/>
    <col min="11" max="11" width="12" bestFit="1" customWidth="1"/>
  </cols>
  <sheetData>
    <row r="3" spans="2:10" x14ac:dyDescent="0.3">
      <c r="B3" t="s">
        <v>0</v>
      </c>
      <c r="C3" s="1" t="s">
        <v>1</v>
      </c>
      <c r="D3" t="s">
        <v>2</v>
      </c>
    </row>
    <row r="5" spans="2:10" x14ac:dyDescent="0.3">
      <c r="B5" t="s">
        <v>10</v>
      </c>
      <c r="C5">
        <v>2</v>
      </c>
      <c r="D5" t="s">
        <v>11</v>
      </c>
    </row>
    <row r="7" spans="2:10" x14ac:dyDescent="0.3">
      <c r="B7" t="s">
        <v>3</v>
      </c>
      <c r="C7">
        <v>-22</v>
      </c>
      <c r="G7" s="5" t="s">
        <v>6</v>
      </c>
      <c r="H7" s="5">
        <v>6.05</v>
      </c>
    </row>
    <row r="8" spans="2:10" x14ac:dyDescent="0.3">
      <c r="B8" t="s">
        <v>4</v>
      </c>
      <c r="C8">
        <v>6441.02</v>
      </c>
      <c r="D8" t="s">
        <v>5</v>
      </c>
      <c r="G8" s="5" t="s">
        <v>7</v>
      </c>
      <c r="H8" s="5">
        <v>3326.95</v>
      </c>
      <c r="I8" s="5" t="s">
        <v>5</v>
      </c>
    </row>
    <row r="10" spans="2:10" ht="57.6" x14ac:dyDescent="0.3">
      <c r="B10" t="s">
        <v>9</v>
      </c>
      <c r="C10">
        <f>C8*10^6</f>
        <v>6441020000</v>
      </c>
      <c r="D10" t="s">
        <v>8</v>
      </c>
      <c r="G10" s="3" t="s">
        <v>19</v>
      </c>
      <c r="H10" s="5">
        <f>(C18*1)/H7</f>
        <v>4.5165065612137665E-9</v>
      </c>
      <c r="I10" s="5" t="s">
        <v>17</v>
      </c>
      <c r="J10" t="s">
        <v>23</v>
      </c>
    </row>
    <row r="12" spans="2:10" x14ac:dyDescent="0.3">
      <c r="B12">
        <f>C10</f>
        <v>6441020000</v>
      </c>
      <c r="C12" t="s">
        <v>14</v>
      </c>
      <c r="G12" t="s">
        <v>9</v>
      </c>
      <c r="H12">
        <f>H8*10^6</f>
        <v>3326950000</v>
      </c>
      <c r="I12" t="s">
        <v>22</v>
      </c>
    </row>
    <row r="14" spans="2:10" ht="43.2" x14ac:dyDescent="0.3">
      <c r="B14" s="2" t="s">
        <v>13</v>
      </c>
      <c r="C14">
        <f>(C5*1)/C10</f>
        <v>3.1050982608344643E-10</v>
      </c>
      <c r="D14" t="s">
        <v>12</v>
      </c>
      <c r="G14" s="3" t="s">
        <v>20</v>
      </c>
      <c r="H14" s="4">
        <f>(H10*H12)/1</f>
        <v>15.026191503830141</v>
      </c>
      <c r="I14" s="5" t="s">
        <v>21</v>
      </c>
      <c r="J14" t="s">
        <v>24</v>
      </c>
    </row>
    <row r="16" spans="2:10" ht="43.2" x14ac:dyDescent="0.3">
      <c r="B16" s="2" t="s">
        <v>16</v>
      </c>
      <c r="C16">
        <f>ABS(C14*C7/1)</f>
        <v>6.8312161738358218E-9</v>
      </c>
      <c r="D16" t="s">
        <v>15</v>
      </c>
    </row>
    <row r="18" spans="2:4" x14ac:dyDescent="0.3">
      <c r="B18" s="5" t="s">
        <v>25</v>
      </c>
      <c r="C18" s="5">
        <f>4*C16</f>
        <v>2.7324864695343287E-8</v>
      </c>
      <c r="D18" s="5" t="s">
        <v>18</v>
      </c>
    </row>
    <row r="20" spans="2:4" x14ac:dyDescent="0.3">
      <c r="C20">
        <v>2.7324899999999999E-8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RECALDE POSSO MARLON XAVIER</dc:creator>
  <cp:lastModifiedBy>RECALDE POSSO MARLON XAVIER</cp:lastModifiedBy>
  <dcterms:created xsi:type="dcterms:W3CDTF">2024-03-08T14:52:18Z</dcterms:created>
  <dcterms:modified xsi:type="dcterms:W3CDTF">2024-03-28T16:04:05Z</dcterms:modified>
</cp:coreProperties>
</file>