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\Unla\IS2\TPsIS2\TP2\"/>
    </mc:Choice>
  </mc:AlternateContent>
  <xr:revisionPtr revIDLastSave="0" documentId="10_ncr:8100000_{33C372D7-9154-45A7-8CDB-82E0AF9D1E65}" xr6:coauthVersionLast="34" xr6:coauthVersionMax="34" xr10:uidLastSave="{00000000-0000-0000-0000-000000000000}"/>
  <bookViews>
    <workbookView xWindow="0" yWindow="0" windowWidth="20490" windowHeight="7545" xr2:uid="{995C1891-CFBA-4669-BBB0-7960DE3F4A74}"/>
  </bookViews>
  <sheets>
    <sheet name="Calculo de esfuerz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3" i="1"/>
  <c r="D12" i="1"/>
  <c r="D11" i="1"/>
  <c r="D9" i="1"/>
  <c r="D8" i="1"/>
  <c r="D7" i="1"/>
  <c r="C13" i="1" l="1"/>
  <c r="C12" i="1"/>
  <c r="C11" i="1"/>
  <c r="C9" i="1"/>
  <c r="C8" i="1"/>
  <c r="C6" i="1"/>
  <c r="C7" i="1"/>
</calcChain>
</file>

<file path=xl/sharedStrings.xml><?xml version="1.0" encoding="utf-8"?>
<sst xmlns="http://schemas.openxmlformats.org/spreadsheetml/2006/main" count="14" uniqueCount="14">
  <si>
    <t>Calculo de esfuerzo:</t>
  </si>
  <si>
    <t>PF:</t>
  </si>
  <si>
    <t>LDC:</t>
  </si>
  <si>
    <t>Modelo</t>
  </si>
  <si>
    <t>Walston-Felix</t>
  </si>
  <si>
    <t>Bailey-Basili</t>
  </si>
  <si>
    <t>Boehm</t>
  </si>
  <si>
    <t>Albretch y Gaffney</t>
  </si>
  <si>
    <t>Kemener</t>
  </si>
  <si>
    <t>Matson, Bamett y Mallichamp</t>
  </si>
  <si>
    <t>Estimacion personas-mes</t>
  </si>
  <si>
    <t>Doty (KLDC &gt; 9, en este caso no aplica)</t>
  </si>
  <si>
    <t>Horas-Persona: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</si>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</sst>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314-598F-4CA2-ABEB-AFA629721FCA}">
  <dimension ref="B2:K13"/>
  <sheetViews>
    <sheetView tabSelected="1" workbookViewId="0">
      <selection activeCell="F17" sqref="F17"/>
    </sheetView>
  </sheetViews>
  <sheetFormatPr defaultRowHeight="15" x14ac:dyDescent="0.25"/>
  <cols>
    <col min="2" max="2" width="30.28515625" customWidth="1"/>
    <col min="3" max="3" width="23.42578125" customWidth="1"/>
    <col min="6" max="6" width="9.28515625" customWidth="1"/>
    <col min="10" max="10" width="15.42578125" customWidth="1"/>
  </cols>
  <sheetData>
    <row r="2" spans="2:11" x14ac:dyDescent="0.25">
      <c r="B2" s="1" t="s">
        <v>0</v>
      </c>
      <c r="C2" s="1"/>
      <c r="D2" s="1" t="s">
        <v>1</v>
      </c>
      <c r="E2" s="1">
        <v>572</v>
      </c>
      <c r="G2" s="1" t="s">
        <v>2</v>
      </c>
      <c r="H2" s="2">
        <v>5585</v>
      </c>
      <c r="J2" s="1" t="s">
        <v>12</v>
      </c>
      <c r="K2" s="1">
        <v>152</v>
      </c>
    </row>
    <row r="4" spans="2:11" x14ac:dyDescent="0.25">
      <c r="B4" s="1" t="s">
        <v>3</v>
      </c>
      <c r="C4" s="1" t="s">
        <v>10</v>
      </c>
      <c r="D4" s="1" t="s">
        <v>13</v>
      </c>
    </row>
    <row r="6" spans="2:11" x14ac:dyDescent="0.25">
      <c r="B6" s="4" t="s">
        <v>4</v>
      </c>
      <c r="C6" s="5">
        <f>5.2*POWER(H2/1000, 0.91)</f>
        <v>24.876795446200898</v>
      </c>
      <c r="D6" s="5">
        <f>C6*K2</f>
        <v>3781.2729078225366</v>
      </c>
    </row>
    <row r="7" spans="2:11" x14ac:dyDescent="0.25">
      <c r="B7" s="4" t="s">
        <v>5</v>
      </c>
      <c r="C7" s="5">
        <f>6.23*POWER(H2/1000, 1.16)</f>
        <v>45.817873886712995</v>
      </c>
      <c r="D7" s="5">
        <f>C7*K2</f>
        <v>6964.3168307803753</v>
      </c>
    </row>
    <row r="8" spans="2:11" x14ac:dyDescent="0.25">
      <c r="B8" s="4" t="s">
        <v>6</v>
      </c>
      <c r="C8" s="5">
        <f>3.2*POWER(H2/1000, 1.05)</f>
        <v>19.477100924332504</v>
      </c>
      <c r="D8" s="5">
        <f>C8*K2</f>
        <v>2960.5193404985407</v>
      </c>
    </row>
    <row r="9" spans="2:11" x14ac:dyDescent="0.25">
      <c r="B9" s="4" t="s">
        <v>11</v>
      </c>
      <c r="C9" s="5">
        <f>5.288*POWER(H2/1000, 1.047)</f>
        <v>32.020249623464821</v>
      </c>
      <c r="D9" s="5">
        <f>C9*K2</f>
        <v>4867.077942766653</v>
      </c>
    </row>
    <row r="10" spans="2:11" x14ac:dyDescent="0.25">
      <c r="C10" s="3"/>
      <c r="D10" s="3"/>
    </row>
    <row r="11" spans="2:11" x14ac:dyDescent="0.25">
      <c r="B11" s="4" t="s">
        <v>7</v>
      </c>
      <c r="C11" s="5">
        <f>-13.39+(0.0545*E2)</f>
        <v>17.783999999999999</v>
      </c>
      <c r="D11" s="5">
        <f>C11*K2</f>
        <v>2703.1679999999997</v>
      </c>
    </row>
    <row r="12" spans="2:11" x14ac:dyDescent="0.25">
      <c r="B12" s="4" t="s">
        <v>8</v>
      </c>
      <c r="C12" s="5">
        <f>60.62*7.728*POWER(10,-8)*POWER(E2,3)</f>
        <v>876.74062733537278</v>
      </c>
      <c r="D12" s="5">
        <f>C12*K2</f>
        <v>133264.57535497667</v>
      </c>
    </row>
    <row r="13" spans="2:11" x14ac:dyDescent="0.25">
      <c r="B13" s="4" t="s">
        <v>9</v>
      </c>
      <c r="C13" s="5">
        <f>585.7+(15.12*E2)</f>
        <v>9234.34</v>
      </c>
      <c r="D13" s="5">
        <f>C13*K2</f>
        <v>1403619.68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Calculo de esfuerzo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M4t3C0c1d0</dc:creator>
  <cp:lastModifiedBy>Roy</cp:lastModifiedBy>
  <dcterms:created xsi:type="dcterms:W3CDTF">2018-07-04T02:33:25Z</dcterms:created>
  <dcterms:modified xsi:type="dcterms:W3CDTF">2018-07-04T21:39:11Z</dcterms:modified>
</cp:coreProperties>
</file>