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y\Unla\IS2\TPsIS2\TP2\"/>
    </mc:Choice>
  </mc:AlternateContent>
  <xr:revisionPtr revIDLastSave="0" documentId="10_ncr:8100000_{F4B923DD-2BBB-4E93-9292-3E72B3E039CF}" xr6:coauthVersionLast="34" xr6:coauthVersionMax="34" xr10:uidLastSave="{00000000-0000-0000-0000-000000000000}"/>
  <bookViews>
    <workbookView xWindow="0" yWindow="0" windowWidth="21570" windowHeight="10740" xr2:uid="{5774DC59-67DB-4D81-ABFC-DD068540425B}"/>
  </bookViews>
  <sheets>
    <sheet name="Puntos casos de us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K37" i="1"/>
  <c r="K29" i="1"/>
  <c r="K30" i="1"/>
  <c r="K31" i="1"/>
  <c r="K32" i="1"/>
  <c r="K33" i="1"/>
  <c r="K34" i="1"/>
  <c r="K35" i="1"/>
  <c r="K28" i="1"/>
  <c r="K22" i="1"/>
  <c r="K21" i="1"/>
  <c r="K9" i="1"/>
  <c r="K10" i="1"/>
  <c r="K11" i="1"/>
  <c r="K12" i="1"/>
  <c r="K13" i="1"/>
  <c r="K14" i="1"/>
  <c r="K15" i="1"/>
  <c r="K16" i="1"/>
  <c r="K17" i="1"/>
  <c r="K18" i="1"/>
  <c r="K19" i="1"/>
  <c r="K20" i="1"/>
  <c r="K8" i="1"/>
  <c r="E24" i="1"/>
  <c r="E25" i="1"/>
  <c r="E23" i="1"/>
  <c r="E15" i="1"/>
  <c r="E16" i="1"/>
  <c r="E14" i="1"/>
  <c r="K36" i="1" l="1"/>
  <c r="E26" i="1"/>
  <c r="E17" i="1"/>
  <c r="C30" i="1" l="1"/>
  <c r="D5" i="1" s="1"/>
</calcChain>
</file>

<file path=xl/sharedStrings.xml><?xml version="1.0" encoding="utf-8"?>
<sst xmlns="http://schemas.openxmlformats.org/spreadsheetml/2006/main" count="83" uniqueCount="77">
  <si>
    <t>Calculo de esfuerzo con puntos casos de uso</t>
  </si>
  <si>
    <t>UUCW (Peso de los casos de uso sin ajustar)</t>
  </si>
  <si>
    <t>Tipo de caso de uso</t>
  </si>
  <si>
    <t>Descripcion</t>
  </si>
  <si>
    <t>Peso (factor)</t>
  </si>
  <si>
    <t>Numero de casos de uso</t>
  </si>
  <si>
    <t>Resultado</t>
  </si>
  <si>
    <t xml:space="preserve">Simple </t>
  </si>
  <si>
    <t>Medio</t>
  </si>
  <si>
    <t>Complejo</t>
  </si>
  <si>
    <t>Total:</t>
  </si>
  <si>
    <t>UAW(Pesos de los actores sin ajustar)</t>
  </si>
  <si>
    <t>Tipo de Actor</t>
  </si>
  <si>
    <t>Numero de actores</t>
  </si>
  <si>
    <t>Simple</t>
  </si>
  <si>
    <t>UUCP(Calculo de los puntos de los casos de uso sin ajustar)</t>
  </si>
  <si>
    <t>Total UAW:</t>
  </si>
  <si>
    <t>Total UUCW:</t>
  </si>
  <si>
    <t>Total UUCP:</t>
  </si>
  <si>
    <t>Factor Tecnico</t>
  </si>
  <si>
    <t>Peso dado</t>
  </si>
  <si>
    <t>Impacto percibido</t>
  </si>
  <si>
    <t>Factor calculado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</si>
  <si>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</si>
  <si>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</si>
  <si>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</si>
  <si>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</si>
  <si>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</si>
  <si>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</si>
  <si>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</si>
  <si>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</si>
  <si>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</si>
  <si>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</si>
  <si>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</si>
  <si>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</si>
  <si>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</si>
  <si>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Sistema distribuido</t>
  </si>
  <si>
    <t>Rendimiento o tiempo de respuesta</t>
  </si>
  <si>
    <t>Eficiencia del usuario final</t>
  </si>
  <si>
    <t>Procesamiento interno complejo</t>
  </si>
  <si>
    <t>El codigo debe ser reutilizable</t>
  </si>
  <si>
    <t>Facilidad de instalacion</t>
  </si>
  <si>
    <t>Facilidad de uso</t>
  </si>
  <si>
    <t>Portabilidad</t>
  </si>
  <si>
    <t>Facilidad de cambio</t>
  </si>
  <si>
    <t>Concurrencia</t>
  </si>
  <si>
    <t>Caracteristicas especiales de seguridad</t>
  </si>
  <si>
    <t>Provee acceso directo a terceras partes</t>
  </si>
  <si>
    <t>Se requiere entrenamiento de usuario</t>
  </si>
  <si>
    <t>TCF:</t>
  </si>
  <si>
    <t>TCF (Factor de complejidad tecnica)</t>
  </si>
  <si>
    <t xml:space="preserve"> </t>
  </si>
  <si>
    <t>ECF (Factor de Complejidad Ambiental)</t>
  </si>
  <si>
    <t>Factor Ambiental</t>
  </si>
  <si>
    <t>Peso</t>
  </si>
  <si>
    <t>Factor Calculado</t>
  </si>
  <si>
    <t>E1</t>
  </si>
  <si>
    <t>E2</t>
  </si>
  <si>
    <t>E3</t>
  </si>
  <si>
    <t>E4</t>
  </si>
  <si>
    <t>E5</t>
  </si>
  <si>
    <t>E6</t>
  </si>
  <si>
    <t>E7</t>
  </si>
  <si>
    <t>E8</t>
  </si>
  <si>
    <t>Familiaridad con el modelo UML</t>
  </si>
  <si>
    <t>Personal tiempo parcial</t>
  </si>
  <si>
    <t>Capacidad del analista lider</t>
  </si>
  <si>
    <t>Experiencia en la aplicación</t>
  </si>
  <si>
    <t>Experiencia en orientacion a objetos</t>
  </si>
  <si>
    <t>Motivacion</t>
  </si>
  <si>
    <t>Dificultad del lenguaje de programacion</t>
  </si>
  <si>
    <t>Estabilidad de los requerimientos</t>
  </si>
  <si>
    <t>Factor ambiental:</t>
  </si>
  <si>
    <t>ECF:</t>
  </si>
  <si>
    <t>UCP = UUCP + TCF + ECF</t>
  </si>
  <si>
    <t>Estimacion de horas/hombre</t>
  </si>
  <si>
    <t>PF (Factor de productividad):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</si>
</sst>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0" borderId="1" xfId="0" applyFont="1" applyFill="1" applyBorder="1"/>
    <xf numFmtId="0" fontId="0" fillId="0" borderId="0" xfId="0" applyBorder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33A2F-F0ED-4539-A824-D70EF2FB79CC}">
  <dimension ref="B2:K38"/>
  <sheetViews>
    <sheetView tabSelected="1" workbookViewId="0">
      <selection activeCell="J2" sqref="J2"/>
    </sheetView>
  </sheetViews>
  <sheetFormatPr defaultRowHeight="15" x14ac:dyDescent="0.25"/>
  <cols>
    <col min="2" max="2" width="18.28515625" customWidth="1"/>
    <col min="3" max="3" width="14.42578125" customWidth="1"/>
    <col min="4" max="4" width="20" customWidth="1"/>
    <col min="5" max="5" width="21.7109375" customWidth="1"/>
    <col min="7" max="7" width="13.7109375" customWidth="1"/>
    <col min="8" max="8" width="35.5703125" customWidth="1"/>
    <col min="9" max="9" width="10.7109375" customWidth="1"/>
    <col min="10" max="10" width="17" customWidth="1"/>
    <col min="11" max="11" width="14.85546875" customWidth="1"/>
  </cols>
  <sheetData>
    <row r="2" spans="2:11" x14ac:dyDescent="0.25">
      <c r="B2" s="1" t="s">
        <v>0</v>
      </c>
      <c r="C2" s="1"/>
      <c r="D2" s="1"/>
      <c r="E2" s="1"/>
    </row>
    <row r="3" spans="2:11" x14ac:dyDescent="0.25">
      <c r="B3" s="1"/>
      <c r="C3" s="1"/>
      <c r="D3" s="1"/>
      <c r="E3" s="1"/>
    </row>
    <row r="4" spans="2:11" x14ac:dyDescent="0.25">
      <c r="G4" s="2" t="s">
        <v>50</v>
      </c>
      <c r="H4" s="2"/>
      <c r="I4" s="3"/>
      <c r="J4" s="3"/>
      <c r="K4" s="3"/>
    </row>
    <row r="5" spans="2:11" x14ac:dyDescent="0.25">
      <c r="B5" s="1" t="s">
        <v>74</v>
      </c>
      <c r="C5" s="1"/>
      <c r="D5" s="7">
        <f>C30*K22*K37</f>
        <v>92.755599999999987</v>
      </c>
      <c r="G5" s="3"/>
      <c r="H5" s="3"/>
      <c r="I5" s="3"/>
      <c r="J5" s="3"/>
      <c r="K5" s="3"/>
    </row>
    <row r="6" spans="2:11" x14ac:dyDescent="0.25">
      <c r="B6" s="1" t="s">
        <v>76</v>
      </c>
      <c r="D6" s="1">
        <v>20</v>
      </c>
      <c r="G6" s="4" t="s">
        <v>19</v>
      </c>
      <c r="H6" s="4" t="s">
        <v>3</v>
      </c>
      <c r="I6" s="4" t="s">
        <v>20</v>
      </c>
      <c r="J6" s="4" t="s">
        <v>21</v>
      </c>
      <c r="K6" s="4" t="s">
        <v>22</v>
      </c>
    </row>
    <row r="7" spans="2:11" x14ac:dyDescent="0.25">
      <c r="B7" s="1" t="s">
        <v>75</v>
      </c>
      <c r="D7" s="7">
        <f>D5*D6</f>
        <v>1855.1119999999996</v>
      </c>
      <c r="G7" s="3"/>
      <c r="H7" s="3"/>
      <c r="I7" s="3"/>
      <c r="J7" s="3"/>
      <c r="K7" s="3"/>
    </row>
    <row r="8" spans="2:11" x14ac:dyDescent="0.25">
      <c r="B8" s="1"/>
      <c r="G8" s="3" t="s">
        <v>23</v>
      </c>
      <c r="H8" s="3" t="s">
        <v>36</v>
      </c>
      <c r="I8" s="3">
        <v>2</v>
      </c>
      <c r="J8" s="3">
        <v>5</v>
      </c>
      <c r="K8" s="3">
        <f>J8*I8</f>
        <v>10</v>
      </c>
    </row>
    <row r="9" spans="2:11" x14ac:dyDescent="0.25">
      <c r="G9" s="3" t="s">
        <v>24</v>
      </c>
      <c r="H9" s="3" t="s">
        <v>37</v>
      </c>
      <c r="I9" s="3">
        <v>1</v>
      </c>
      <c r="J9" s="3">
        <v>5</v>
      </c>
      <c r="K9" s="3">
        <f t="shared" ref="K9:K20" si="0">J9*I9</f>
        <v>5</v>
      </c>
    </row>
    <row r="10" spans="2:11" x14ac:dyDescent="0.25">
      <c r="B10" s="2" t="s">
        <v>1</v>
      </c>
      <c r="C10" s="2"/>
      <c r="D10" s="2"/>
      <c r="E10" s="2"/>
      <c r="G10" s="3" t="s">
        <v>25</v>
      </c>
      <c r="H10" s="3" t="s">
        <v>38</v>
      </c>
      <c r="I10" s="3">
        <v>1</v>
      </c>
      <c r="J10" s="3">
        <v>3</v>
      </c>
      <c r="K10" s="3">
        <f t="shared" si="0"/>
        <v>3</v>
      </c>
    </row>
    <row r="11" spans="2:11" x14ac:dyDescent="0.25">
      <c r="B11" s="2"/>
      <c r="C11" s="2"/>
      <c r="D11" s="2"/>
      <c r="E11" s="2"/>
      <c r="G11" s="3" t="s">
        <v>26</v>
      </c>
      <c r="H11" s="3" t="s">
        <v>39</v>
      </c>
      <c r="I11" s="3">
        <v>1</v>
      </c>
      <c r="J11" s="3">
        <v>3</v>
      </c>
      <c r="K11" s="3">
        <f t="shared" si="0"/>
        <v>3</v>
      </c>
    </row>
    <row r="12" spans="2:11" x14ac:dyDescent="0.25">
      <c r="B12" s="2" t="s">
        <v>2</v>
      </c>
      <c r="C12" s="2" t="s">
        <v>4</v>
      </c>
      <c r="D12" s="2" t="s">
        <v>5</v>
      </c>
      <c r="E12" s="2" t="s">
        <v>6</v>
      </c>
      <c r="G12" s="3" t="s">
        <v>27</v>
      </c>
      <c r="H12" s="3" t="s">
        <v>40</v>
      </c>
      <c r="I12" s="3">
        <v>1</v>
      </c>
      <c r="J12" s="3">
        <v>5</v>
      </c>
      <c r="K12" s="3">
        <f t="shared" si="0"/>
        <v>5</v>
      </c>
    </row>
    <row r="13" spans="2:11" x14ac:dyDescent="0.25">
      <c r="B13" s="3"/>
      <c r="C13" s="3"/>
      <c r="D13" s="3"/>
      <c r="E13" s="3"/>
      <c r="G13" s="3" t="s">
        <v>28</v>
      </c>
      <c r="H13" s="3" t="s">
        <v>41</v>
      </c>
      <c r="I13" s="3">
        <v>0.5</v>
      </c>
      <c r="J13" s="3">
        <v>0</v>
      </c>
      <c r="K13" s="3">
        <f t="shared" si="0"/>
        <v>0</v>
      </c>
    </row>
    <row r="14" spans="2:11" x14ac:dyDescent="0.25">
      <c r="B14" s="3" t="s">
        <v>7</v>
      </c>
      <c r="C14" s="3">
        <v>5</v>
      </c>
      <c r="D14" s="3">
        <v>4</v>
      </c>
      <c r="E14" s="3">
        <f>C14*D14</f>
        <v>20</v>
      </c>
      <c r="G14" s="3" t="s">
        <v>29</v>
      </c>
      <c r="H14" s="3" t="s">
        <v>42</v>
      </c>
      <c r="I14" s="3">
        <v>0.5</v>
      </c>
      <c r="J14" s="3">
        <v>5</v>
      </c>
      <c r="K14" s="3">
        <f t="shared" si="0"/>
        <v>2.5</v>
      </c>
    </row>
    <row r="15" spans="2:11" x14ac:dyDescent="0.25">
      <c r="B15" s="3" t="s">
        <v>8</v>
      </c>
      <c r="C15" s="3">
        <v>10</v>
      </c>
      <c r="D15" s="3">
        <v>4</v>
      </c>
      <c r="E15" s="3">
        <f t="shared" ref="E15:E16" si="1">C15*D15</f>
        <v>40</v>
      </c>
      <c r="G15" s="3" t="s">
        <v>30</v>
      </c>
      <c r="H15" s="5" t="s">
        <v>43</v>
      </c>
      <c r="I15" s="3">
        <v>2</v>
      </c>
      <c r="J15" s="3">
        <v>0</v>
      </c>
      <c r="K15" s="3">
        <f t="shared" si="0"/>
        <v>0</v>
      </c>
    </row>
    <row r="16" spans="2:11" x14ac:dyDescent="0.25">
      <c r="B16" s="3" t="s">
        <v>9</v>
      </c>
      <c r="C16" s="3">
        <v>15</v>
      </c>
      <c r="D16" s="3">
        <v>2</v>
      </c>
      <c r="E16" s="3">
        <f t="shared" si="1"/>
        <v>30</v>
      </c>
      <c r="G16" s="3" t="s">
        <v>31</v>
      </c>
      <c r="H16" s="3" t="s">
        <v>44</v>
      </c>
      <c r="I16" s="3">
        <v>1</v>
      </c>
      <c r="J16" s="3">
        <v>5</v>
      </c>
      <c r="K16" s="3">
        <f t="shared" si="0"/>
        <v>5</v>
      </c>
    </row>
    <row r="17" spans="2:11" x14ac:dyDescent="0.25">
      <c r="B17" s="3"/>
      <c r="C17" s="3"/>
      <c r="D17" s="2" t="s">
        <v>17</v>
      </c>
      <c r="E17" s="3">
        <f>SUM(E14:E16)</f>
        <v>90</v>
      </c>
      <c r="G17" s="3" t="s">
        <v>32</v>
      </c>
      <c r="H17" s="3" t="s">
        <v>45</v>
      </c>
      <c r="I17" s="3">
        <v>1</v>
      </c>
      <c r="J17" s="3">
        <v>5</v>
      </c>
      <c r="K17" s="3">
        <f t="shared" si="0"/>
        <v>5</v>
      </c>
    </row>
    <row r="18" spans="2:11" x14ac:dyDescent="0.25">
      <c r="G18" s="3" t="s">
        <v>33</v>
      </c>
      <c r="H18" s="3" t="s">
        <v>46</v>
      </c>
      <c r="I18" s="3">
        <v>1</v>
      </c>
      <c r="J18" s="3">
        <v>3</v>
      </c>
      <c r="K18" s="3">
        <f t="shared" si="0"/>
        <v>3</v>
      </c>
    </row>
    <row r="19" spans="2:11" x14ac:dyDescent="0.25">
      <c r="B19" s="2" t="s">
        <v>11</v>
      </c>
      <c r="C19" s="2"/>
      <c r="D19" s="2"/>
      <c r="E19" s="2"/>
      <c r="G19" s="3" t="s">
        <v>34</v>
      </c>
      <c r="H19" s="3" t="s">
        <v>47</v>
      </c>
      <c r="I19" s="3">
        <v>1</v>
      </c>
      <c r="J19" s="3">
        <v>2</v>
      </c>
      <c r="K19" s="3">
        <f t="shared" si="0"/>
        <v>2</v>
      </c>
    </row>
    <row r="20" spans="2:11" x14ac:dyDescent="0.25">
      <c r="B20" s="2"/>
      <c r="C20" s="2"/>
      <c r="D20" s="2"/>
      <c r="E20" s="2"/>
      <c r="G20" s="3" t="s">
        <v>35</v>
      </c>
      <c r="H20" s="3" t="s">
        <v>48</v>
      </c>
      <c r="I20" s="3">
        <v>1</v>
      </c>
      <c r="J20" s="3">
        <v>2</v>
      </c>
      <c r="K20" s="3">
        <f t="shared" si="0"/>
        <v>2</v>
      </c>
    </row>
    <row r="21" spans="2:11" x14ac:dyDescent="0.25">
      <c r="B21" s="2" t="s">
        <v>12</v>
      </c>
      <c r="C21" s="2" t="s">
        <v>4</v>
      </c>
      <c r="D21" s="2" t="s">
        <v>13</v>
      </c>
      <c r="E21" s="2" t="s">
        <v>6</v>
      </c>
      <c r="G21" s="3"/>
      <c r="H21" s="3"/>
      <c r="I21" s="3"/>
      <c r="J21" s="2" t="s">
        <v>10</v>
      </c>
      <c r="K21" s="3">
        <f>SUM(K8:K20)</f>
        <v>45.5</v>
      </c>
    </row>
    <row r="22" spans="2:11" x14ac:dyDescent="0.25">
      <c r="B22" s="3"/>
      <c r="C22" s="3"/>
      <c r="D22" s="3"/>
      <c r="E22" s="3"/>
      <c r="G22" s="3"/>
      <c r="H22" s="3"/>
      <c r="I22" s="3"/>
      <c r="J22" s="2" t="s">
        <v>49</v>
      </c>
      <c r="K22" s="3">
        <f>0.6+(0.01*K21)</f>
        <v>1.0549999999999999</v>
      </c>
    </row>
    <row r="23" spans="2:11" x14ac:dyDescent="0.25">
      <c r="B23" s="3" t="s">
        <v>14</v>
      </c>
      <c r="C23" s="3">
        <v>1</v>
      </c>
      <c r="D23" s="3">
        <v>1</v>
      </c>
      <c r="E23" s="3">
        <f>C23*D23</f>
        <v>1</v>
      </c>
    </row>
    <row r="24" spans="2:11" x14ac:dyDescent="0.25">
      <c r="B24" s="3" t="s">
        <v>8</v>
      </c>
      <c r="C24" s="3">
        <v>2</v>
      </c>
      <c r="D24" s="3">
        <v>0</v>
      </c>
      <c r="E24" s="3">
        <f t="shared" ref="E24:E25" si="2">C24*D24</f>
        <v>0</v>
      </c>
      <c r="F24" t="s">
        <v>51</v>
      </c>
      <c r="G24" s="2" t="s">
        <v>52</v>
      </c>
      <c r="H24" s="3"/>
      <c r="I24" s="3"/>
      <c r="J24" s="3"/>
      <c r="K24" s="3"/>
    </row>
    <row r="25" spans="2:11" x14ac:dyDescent="0.25">
      <c r="B25" s="3" t="s">
        <v>9</v>
      </c>
      <c r="C25" s="3">
        <v>3</v>
      </c>
      <c r="D25" s="3">
        <v>7</v>
      </c>
      <c r="E25" s="3">
        <f t="shared" si="2"/>
        <v>21</v>
      </c>
      <c r="G25" s="3"/>
      <c r="H25" s="3"/>
      <c r="I25" s="3"/>
      <c r="J25" s="3"/>
      <c r="K25" s="3"/>
    </row>
    <row r="26" spans="2:11" x14ac:dyDescent="0.25">
      <c r="B26" s="3"/>
      <c r="C26" s="3"/>
      <c r="D26" s="2" t="s">
        <v>16</v>
      </c>
      <c r="E26" s="3">
        <f>SUM(E23:E25)</f>
        <v>22</v>
      </c>
      <c r="G26" s="2" t="s">
        <v>53</v>
      </c>
      <c r="H26" s="2" t="s">
        <v>3</v>
      </c>
      <c r="I26" s="2" t="s">
        <v>54</v>
      </c>
      <c r="J26" s="2" t="s">
        <v>21</v>
      </c>
      <c r="K26" s="2" t="s">
        <v>55</v>
      </c>
    </row>
    <row r="27" spans="2:11" x14ac:dyDescent="0.25">
      <c r="G27" s="3"/>
      <c r="H27" s="3"/>
      <c r="I27" s="3"/>
      <c r="J27" s="3"/>
      <c r="K27" s="3"/>
    </row>
    <row r="28" spans="2:11" x14ac:dyDescent="0.25">
      <c r="B28" s="2" t="s">
        <v>15</v>
      </c>
      <c r="C28" s="2"/>
      <c r="D28" s="2"/>
      <c r="G28" s="3" t="s">
        <v>56</v>
      </c>
      <c r="H28" s="3" t="s">
        <v>64</v>
      </c>
      <c r="I28" s="3">
        <v>1.5</v>
      </c>
      <c r="J28" s="3">
        <v>3</v>
      </c>
      <c r="K28" s="3">
        <f>I28*J28</f>
        <v>4.5</v>
      </c>
    </row>
    <row r="29" spans="2:11" x14ac:dyDescent="0.25">
      <c r="B29" s="2"/>
      <c r="C29" s="2"/>
      <c r="D29" s="2"/>
      <c r="G29" s="3" t="s">
        <v>57</v>
      </c>
      <c r="H29" s="3" t="s">
        <v>65</v>
      </c>
      <c r="I29" s="3">
        <v>-1</v>
      </c>
      <c r="J29" s="3">
        <v>0</v>
      </c>
      <c r="K29" s="3">
        <f t="shared" ref="K29:K35" si="3">I29*J29</f>
        <v>0</v>
      </c>
    </row>
    <row r="30" spans="2:11" x14ac:dyDescent="0.25">
      <c r="B30" s="2" t="s">
        <v>18</v>
      </c>
      <c r="C30" s="2">
        <f>E26+E17</f>
        <v>112</v>
      </c>
      <c r="D30" s="2"/>
      <c r="G30" s="3" t="s">
        <v>58</v>
      </c>
      <c r="H30" s="3" t="s">
        <v>66</v>
      </c>
      <c r="I30" s="3">
        <v>0.5</v>
      </c>
      <c r="J30" s="3">
        <v>4</v>
      </c>
      <c r="K30" s="3">
        <f t="shared" si="3"/>
        <v>2</v>
      </c>
    </row>
    <row r="31" spans="2:11" x14ac:dyDescent="0.25">
      <c r="G31" s="3" t="s">
        <v>59</v>
      </c>
      <c r="H31" s="3" t="s">
        <v>67</v>
      </c>
      <c r="I31" s="3">
        <v>0.5</v>
      </c>
      <c r="J31" s="3">
        <v>2</v>
      </c>
      <c r="K31" s="3">
        <f t="shared" si="3"/>
        <v>1</v>
      </c>
    </row>
    <row r="32" spans="2:11" x14ac:dyDescent="0.25">
      <c r="G32" s="3" t="s">
        <v>60</v>
      </c>
      <c r="H32" s="3" t="s">
        <v>68</v>
      </c>
      <c r="I32" s="3">
        <v>1</v>
      </c>
      <c r="J32" s="3">
        <v>3</v>
      </c>
      <c r="K32" s="3">
        <f t="shared" si="3"/>
        <v>3</v>
      </c>
    </row>
    <row r="33" spans="7:11" x14ac:dyDescent="0.25">
      <c r="G33" s="3" t="s">
        <v>61</v>
      </c>
      <c r="H33" s="3" t="s">
        <v>69</v>
      </c>
      <c r="I33" s="3">
        <v>1</v>
      </c>
      <c r="J33" s="3">
        <v>5</v>
      </c>
      <c r="K33" s="3">
        <f t="shared" si="3"/>
        <v>5</v>
      </c>
    </row>
    <row r="34" spans="7:11" x14ac:dyDescent="0.25">
      <c r="G34" s="3" t="s">
        <v>62</v>
      </c>
      <c r="H34" s="3" t="s">
        <v>70</v>
      </c>
      <c r="I34" s="3">
        <v>-1</v>
      </c>
      <c r="J34" s="3">
        <v>3</v>
      </c>
      <c r="K34" s="3">
        <f t="shared" si="3"/>
        <v>-3</v>
      </c>
    </row>
    <row r="35" spans="7:11" x14ac:dyDescent="0.25">
      <c r="G35" s="3" t="s">
        <v>63</v>
      </c>
      <c r="H35" s="3" t="s">
        <v>71</v>
      </c>
      <c r="I35" s="3">
        <v>2</v>
      </c>
      <c r="J35" s="3">
        <v>4</v>
      </c>
      <c r="K35" s="3">
        <f t="shared" si="3"/>
        <v>8</v>
      </c>
    </row>
    <row r="36" spans="7:11" x14ac:dyDescent="0.25">
      <c r="G36" s="3"/>
      <c r="H36" s="3"/>
      <c r="I36" s="3"/>
      <c r="J36" s="2" t="s">
        <v>72</v>
      </c>
      <c r="K36" s="3">
        <f>SUM(K28:K35)</f>
        <v>20.5</v>
      </c>
    </row>
    <row r="37" spans="7:11" x14ac:dyDescent="0.25">
      <c r="G37" s="3"/>
      <c r="H37" s="3"/>
      <c r="I37" s="3"/>
      <c r="J37" s="2" t="s">
        <v>73</v>
      </c>
      <c r="K37" s="3">
        <f>1.4+(-0.03*K36)</f>
        <v>0.78499999999999992</v>
      </c>
    </row>
    <row r="38" spans="7:11" x14ac:dyDescent="0.25">
      <c r="G38" s="6"/>
      <c r="H38" s="6"/>
      <c r="I38" s="6"/>
      <c r="J38" s="6"/>
      <c r="K38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Puntos casos de uso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</dc:creator>
  <cp:lastModifiedBy>Roy</cp:lastModifiedBy>
  <dcterms:created xsi:type="dcterms:W3CDTF">2018-07-04T20:07:43Z</dcterms:created>
  <dcterms:modified xsi:type="dcterms:W3CDTF">2018-07-04T21:36:15Z</dcterms:modified>
</cp:coreProperties>
</file>