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admin\Desktop\"/>
    </mc:Choice>
  </mc:AlternateContent>
  <xr:revisionPtr revIDLastSave="0" documentId="13_ncr:1_{3277D053-94CC-4F9F-96B4-1910EAF8D3DD}" xr6:coauthVersionLast="47" xr6:coauthVersionMax="47" xr10:uidLastSave="{00000000-0000-0000-0000-000000000000}"/>
  <bookViews>
    <workbookView xWindow="-108" yWindow="-108" windowWidth="23256" windowHeight="12576" xr2:uid="{7C110CB6-ACDA-4DC1-BC19-DA6755B2DCB3}"/>
  </bookViews>
  <sheets>
    <sheet name="Sheet1" sheetId="1" r:id="rId1"/>
    <sheet name="Sheet2" sheetId="3" r:id="rId2"/>
    <sheet name="EXPLANATIONS" sheetId="2" r:id="rId3"/>
  </sheets>
  <definedNames>
    <definedName name="_xlnm._FilterDatabase" localSheetId="0" hidden="1">Sheet1!$A$4:$B$4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 l="1"/>
  <c r="M7" i="1" s="1"/>
  <c r="M8" i="1"/>
  <c r="M9" i="1"/>
  <c r="M10" i="1"/>
  <c r="N15" i="1"/>
  <c r="N14" i="1"/>
  <c r="L7" i="1"/>
  <c r="L8" i="1"/>
  <c r="L9" i="1"/>
  <c r="L10" i="1"/>
  <c r="L6" i="1"/>
  <c r="H10" i="1"/>
  <c r="H9" i="1"/>
  <c r="H8" i="1"/>
  <c r="H7" i="1"/>
  <c r="N13" i="1" l="1"/>
  <c r="K6" i="1"/>
  <c r="K7" i="1" s="1"/>
  <c r="K8" i="1" s="1"/>
  <c r="K9" i="1" s="1"/>
  <c r="K10" i="1" s="1"/>
  <c r="H11" i="1"/>
  <c r="N9" i="1"/>
  <c r="N10" i="1"/>
  <c r="N7" i="1"/>
  <c r="N8" i="1"/>
  <c r="N6" i="1"/>
  <c r="N11" i="1" l="1"/>
  <c r="M1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G5" authorId="0" shapeId="0" xr:uid="{BCE98D07-E319-4493-A7EE-27A7EC9339A3}">
      <text>
        <r>
          <rPr>
            <sz val="9"/>
            <color indexed="81"/>
            <rFont val="Tahoma"/>
            <family val="2"/>
          </rPr>
          <t>Create five groups starting from "01", with the interval of 20</t>
        </r>
      </text>
    </comment>
    <comment ref="K5" authorId="0" shapeId="0" xr:uid="{240116C2-70E9-43C5-828F-01003D81949F}">
      <text>
        <r>
          <rPr>
            <sz val="9"/>
            <color indexed="81"/>
            <rFont val="Tahoma"/>
            <family val="2"/>
          </rPr>
          <t>(*) For the first group, 
CF = Frequency of Group 1.
(*) For subsequent groups, 
CF = Previous CF + Current Frequency.</t>
        </r>
      </text>
    </comment>
    <comment ref="G8" authorId="0" shapeId="0" xr:uid="{B70BCB1D-8D68-4F96-8E5F-EB2F52469DED}">
      <text>
        <r>
          <rPr>
            <b/>
            <sz val="9"/>
            <color indexed="81"/>
            <rFont val="Tahoma"/>
            <family val="2"/>
          </rPr>
          <t>Mean is 54, so it belongs to this grouped data.
Median is 20 which is in group containing 54.54, Hence median also belongs to this grouped data.
Mode is 11, which nelongs to group with value 56, Hence mode is also present in this grouped data.</t>
        </r>
      </text>
    </comment>
    <comment ref="N13" authorId="0" shapeId="0" xr:uid="{C23BB732-66CB-4137-9526-E0F5690A07B3}">
      <text>
        <r>
          <rPr>
            <b/>
            <sz val="9"/>
            <color indexed="81"/>
            <rFont val="Tahoma"/>
            <family val="2"/>
          </rPr>
          <t xml:space="preserve">COMPLETE FORMULA TO CALCULATE THE MEAN </t>
        </r>
      </text>
    </comment>
    <comment ref="N14" authorId="0" shapeId="0" xr:uid="{9ECB1F24-5A9F-4047-B713-0478D5B630FD}">
      <text>
        <r>
          <rPr>
            <b/>
            <sz val="9"/>
            <color indexed="81"/>
            <rFont val="Tahoma"/>
            <family val="2"/>
          </rPr>
          <t>TO FIND IN WHICH GROUP MEDIAN BELONGS TO</t>
        </r>
      </text>
    </comment>
    <comment ref="L21" authorId="0" shapeId="0" xr:uid="{A0A3410C-2E1D-48F5-906C-96A8AEE3A632}">
      <text>
        <r>
          <rPr>
            <sz val="9"/>
            <color indexed="81"/>
            <rFont val="Tahoma"/>
            <family val="2"/>
          </rPr>
          <t>Create five groups starting from "01", with the interval of 20</t>
        </r>
      </text>
    </comment>
    <comment ref="L24" authorId="0" shapeId="0" xr:uid="{ACE5063A-A3D9-43FF-A04F-DEC6CC339F37}">
      <text>
        <r>
          <rPr>
            <b/>
            <sz val="9"/>
            <color indexed="81"/>
            <rFont val="Tahoma"/>
            <family val="2"/>
          </rPr>
          <t>Mean is 54, so it belongs to this grouped data.
Median is 20 which is in group containing 54.54, Hence median also belongs to this grouped data.
Mode is 11, which nelongs to group with value 56, Hence mode is also present in this grouped data.</t>
        </r>
      </text>
    </comment>
    <comment ref="L28" authorId="0" shapeId="0" xr:uid="{D3481F01-E37F-4157-9C3D-B680AE86FA11}">
      <text>
        <r>
          <rPr>
            <sz val="9"/>
            <color indexed="81"/>
            <rFont val="Tahoma"/>
            <family val="2"/>
          </rPr>
          <t>Create five groups starting from "01", with the interval of 20</t>
        </r>
      </text>
    </comment>
    <comment ref="L31" authorId="0" shapeId="0" xr:uid="{7E406253-31AB-4019-BA2E-B37DFDE8066F}">
      <text>
        <r>
          <rPr>
            <b/>
            <sz val="9"/>
            <color indexed="81"/>
            <rFont val="Tahoma"/>
            <family val="2"/>
          </rPr>
          <t>Mean is 54, so it belongs to this grouped data.
Median is 20 which is in group containing 54.54, Hence median also belongs to this grouped data.
Mode is 11, which nelongs to group with value 56, Hence mode is also present in this grouped data.</t>
        </r>
      </text>
    </comment>
    <comment ref="L36" authorId="0" shapeId="0" xr:uid="{10197CED-E348-467C-81D4-CD1C34486062}">
      <text>
        <r>
          <rPr>
            <sz val="9"/>
            <color indexed="81"/>
            <rFont val="Tahoma"/>
            <family val="2"/>
          </rPr>
          <t>Create five groups starting from "01", with the interval of 20</t>
        </r>
      </text>
    </comment>
    <comment ref="L39" authorId="0" shapeId="0" xr:uid="{479A7B6A-9DB9-4C9D-839E-21C80E607915}">
      <text>
        <r>
          <rPr>
            <b/>
            <sz val="9"/>
            <color indexed="81"/>
            <rFont val="Tahoma"/>
            <family val="2"/>
          </rPr>
          <t>Mean is 54, so it belongs to this grouped data.
Median is 20 which is in group containing 54.54, Hence median also belongs to this grouped data.
Mode is 11, which nelongs to group with value 56, Hence mode is also present in this grouped data.</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<sst xmlns="http://schemas.openxmlformats.org/spreadsheetml/2006/main" count="19" uniqueCount="19">
  <si>
    <t>01-20</t>
  </si>
  <si>
    <t>21-40</t>
  </si>
  <si>
    <t>41-60</t>
  </si>
  <si>
    <t>61-80</t>
  </si>
  <si>
    <t>81-100</t>
  </si>
  <si>
    <t>MEAN</t>
  </si>
  <si>
    <t>Frequency (f)</t>
  </si>
  <si>
    <t>Lower bound of interval</t>
  </si>
  <si>
    <t>Upper bound of interval</t>
  </si>
  <si>
    <t>Roll no</t>
  </si>
  <si>
    <t>Percentage</t>
  </si>
  <si>
    <t>CF</t>
  </si>
  <si>
    <t>Midpoint (x)</t>
  </si>
  <si>
    <t xml:space="preserve">(x) * (f)
Midpoint * Frequency </t>
  </si>
  <si>
    <t>Column1</t>
  </si>
  <si>
    <t>MEDIAN</t>
  </si>
  <si>
    <t>MODE</t>
  </si>
  <si>
    <t>Frequency Distribution &amp; Histogram</t>
  </si>
  <si>
    <t xml:space="preserve">Percentage of Students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</si>
</sst>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b/>
      <sz val="11"/>
      <color theme="1"/>
      <name val="Aptos Narrow"/>
      <family val="2"/>
      <scheme val="minor"/>
    </font>
    <font>
      <sz val="9"/>
      <color indexed="81"/>
      <name val="Tahoma"/>
      <family val="2"/>
    </font>
    <font>
      <b/>
      <sz val="9"/>
      <color indexed="81"/>
      <name val="Tahoma"/>
      <family val="2"/>
    </font>
    <font>
      <b/>
      <u/>
      <sz val="16"/>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theme="3" tint="0.499984740745262"/>
        <bgColor indexed="64"/>
      </patternFill>
    </fill>
    <fill>
      <patternFill patternType="solid">
        <fgColor theme="2" tint="-0.249977111117893"/>
        <bgColor indexed="64"/>
      </patternFill>
    </fill>
    <fill>
      <patternFill patternType="solid">
        <fgColor rgb="FFC0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FFC000"/>
      </left>
      <right style="thin">
        <color rgb="FFFFC000"/>
      </right>
      <top style="thin">
        <color rgb="FFFFC000"/>
      </top>
      <bottom style="thin">
        <color rgb="FFFFC000"/>
      </bottom>
      <diagonal/>
    </border>
    <border>
      <left/>
      <right style="thin">
        <color rgb="FFFFC000"/>
      </right>
      <top style="thin">
        <color rgb="FFFFC000"/>
      </top>
      <bottom style="thin">
        <color rgb="FFFFC000"/>
      </bottom>
      <diagonal/>
    </border>
    <border>
      <left style="thin">
        <color rgb="FFFFC000"/>
      </left>
      <right/>
      <top style="thin">
        <color rgb="FFFFC000"/>
      </top>
      <bottom style="thin">
        <color rgb="FFFFC000"/>
      </bottom>
      <diagonal/>
    </border>
    <border>
      <left/>
      <right style="thin">
        <color rgb="FFFFC000"/>
      </right>
      <top/>
      <bottom style="thin">
        <color rgb="FFFFC000"/>
      </bottom>
      <diagonal/>
    </border>
    <border>
      <left style="thin">
        <color rgb="FFFFC000"/>
      </left>
      <right style="thin">
        <color rgb="FFFFC000"/>
      </right>
      <top/>
      <bottom style="thin">
        <color rgb="FFFFC000"/>
      </bottom>
      <diagonal/>
    </border>
    <border>
      <left style="thin">
        <color rgb="FFFFC000"/>
      </left>
      <right/>
      <top/>
      <bottom style="thin">
        <color rgb="FFFFC000"/>
      </bottom>
      <diagonal/>
    </border>
    <border>
      <left/>
      <right style="thin">
        <color rgb="FFFFC000"/>
      </right>
      <top style="thin">
        <color rgb="FFFFC000"/>
      </top>
      <bottom/>
      <diagonal/>
    </border>
    <border>
      <left style="thin">
        <color rgb="FFFFC000"/>
      </left>
      <right style="thin">
        <color rgb="FFFFC000"/>
      </right>
      <top style="thin">
        <color rgb="FFFFC000"/>
      </top>
      <bottom/>
      <diagonal/>
    </border>
  </borders>
  <cellStyleXfs count="1">
    <xf numFmtId="0" fontId="0" fillId="0" borderId="0"/>
  </cellStyleXfs>
  <cellXfs count="24">
    <xf numFmtId="0" fontId="0" fillId="0" borderId="0" xfId="0"/>
    <xf numFmtId="0" fontId="2" fillId="3" borderId="1" xfId="0" applyFont="1" applyFill="1" applyBorder="1" applyAlignment="1">
      <alignment horizontal="center"/>
    </xf>
    <xf numFmtId="0" fontId="0" fillId="0" borderId="2" xfId="0" applyBorder="1" applyAlignment="1">
      <alignment horizontal="center"/>
    </xf>
    <xf numFmtId="0" fontId="0" fillId="0" borderId="2" xfId="0" applyBorder="1"/>
    <xf numFmtId="0" fontId="0" fillId="0" borderId="3" xfId="0"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2" fillId="2" borderId="2" xfId="0" applyFont="1" applyFill="1" applyBorder="1" applyAlignment="1">
      <alignment horizontal="center"/>
    </xf>
    <xf numFmtId="16" fontId="0" fillId="0" borderId="3" xfId="0" quotePrefix="1" applyNumberFormat="1" applyBorder="1" applyAlignment="1">
      <alignment horizontal="center"/>
    </xf>
    <xf numFmtId="0" fontId="0" fillId="0" borderId="4" xfId="0" applyBorder="1" applyAlignment="1">
      <alignment horizontal="center"/>
    </xf>
    <xf numFmtId="0" fontId="2" fillId="4" borderId="9" xfId="0" applyFont="1" applyFill="1" applyBorder="1" applyAlignment="1">
      <alignment horizontal="center"/>
    </xf>
    <xf numFmtId="0" fontId="2" fillId="2" borderId="4" xfId="0" applyFont="1" applyFill="1" applyBorder="1" applyAlignment="1">
      <alignment horizontal="center"/>
    </xf>
    <xf numFmtId="0" fontId="0" fillId="4" borderId="3" xfId="0" applyFill="1" applyBorder="1" applyAlignment="1">
      <alignment horizontal="center"/>
    </xf>
    <xf numFmtId="0" fontId="0" fillId="7" borderId="0" xfId="0" applyFill="1" applyAlignment="1">
      <alignment horizontal="center"/>
    </xf>
    <xf numFmtId="0" fontId="1" fillId="0" borderId="2" xfId="0" applyFont="1" applyBorder="1" applyAlignment="1">
      <alignment horizontal="left" vertical="center"/>
    </xf>
    <xf numFmtId="0" fontId="0" fillId="0" borderId="2" xfId="0" applyBorder="1" applyAlignment="1">
      <alignment horizontal="left" vertical="center"/>
    </xf>
    <xf numFmtId="0" fontId="2" fillId="5" borderId="9" xfId="0" applyFont="1" applyFill="1" applyBorder="1" applyAlignment="1">
      <alignment horizontal="center"/>
    </xf>
    <xf numFmtId="0" fontId="2" fillId="6" borderId="9" xfId="0" applyFont="1" applyFill="1" applyBorder="1" applyAlignment="1">
      <alignment horizont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5" fillId="3" borderId="0" xfId="0" applyFont="1" applyFill="1" applyAlignment="1">
      <alignment horizontal="center"/>
    </xf>
  </cellXfs>
  <cellStyles count="1">
    <cellStyle name="Normal" xfId="0" builtinId="0"/>
  </cellStyles>
  <dxfs count="12">
    <dxf>
      <border diagonalUp="0" diagonalDown="0">
        <left style="thin">
          <color rgb="FFFFC000"/>
        </left>
        <right/>
        <top style="thin">
          <color rgb="FFFFC000"/>
        </top>
        <bottom style="thin">
          <color rgb="FFFFC000"/>
        </bottom>
        <vertical/>
        <horizontal/>
      </border>
    </dxf>
    <dxf>
      <numFmt numFmtId="0" formatCode="General"/>
      <border diagonalUp="0" diagonalDown="0">
        <left style="thin">
          <color rgb="FFFFC000"/>
        </left>
        <right style="thin">
          <color rgb="FFFFC000"/>
        </right>
        <top style="thin">
          <color rgb="FFFFC000"/>
        </top>
        <bottom style="thin">
          <color rgb="FFFFC000"/>
        </bottom>
        <vertical/>
        <horizontal/>
      </border>
    </dxf>
    <dxf>
      <border diagonalUp="0" diagonalDown="0">
        <left style="thin">
          <color rgb="FFFFC000"/>
        </left>
        <right style="thin">
          <color rgb="FFFFC000"/>
        </right>
        <top style="thin">
          <color rgb="FFFFC000"/>
        </top>
        <bottom style="thin">
          <color rgb="FFFFC000"/>
        </bottom>
        <vertical/>
        <horizontal/>
      </border>
    </dxf>
    <dxf>
      <numFmt numFmtId="0" formatCode="General"/>
      <border diagonalUp="0" diagonalDown="0">
        <left style="thin">
          <color rgb="FFFFC000"/>
        </left>
        <right style="thin">
          <color rgb="FFFFC000"/>
        </right>
        <top style="thin">
          <color rgb="FFFFC000"/>
        </top>
        <bottom style="thin">
          <color rgb="FFFFC000"/>
        </bottom>
        <vertical/>
        <horizontal/>
      </border>
    </dxf>
    <dxf>
      <border diagonalUp="0" diagonalDown="0">
        <left style="thin">
          <color rgb="FFFFC000"/>
        </left>
        <right style="thin">
          <color rgb="FFFFC000"/>
        </right>
        <top style="thin">
          <color rgb="FFFFC000"/>
        </top>
        <bottom style="thin">
          <color rgb="FFFFC000"/>
        </bottom>
        <vertical/>
        <horizontal/>
      </border>
    </dxf>
    <dxf>
      <border diagonalUp="0" diagonalDown="0">
        <left style="thin">
          <color rgb="FFFFC000"/>
        </left>
        <right style="thin">
          <color rgb="FFFFC000"/>
        </right>
        <top style="thin">
          <color rgb="FFFFC000"/>
        </top>
        <bottom style="thin">
          <color rgb="FFFFC000"/>
        </bottom>
        <vertical/>
        <horizontal/>
      </border>
    </dxf>
    <dxf>
      <border diagonalUp="0" diagonalDown="0">
        <left style="thin">
          <color rgb="FFFFC000"/>
        </left>
        <right style="thin">
          <color rgb="FFFFC000"/>
        </right>
        <top style="thin">
          <color rgb="FFFFC000"/>
        </top>
        <bottom style="thin">
          <color rgb="FFFFC000"/>
        </bottom>
        <vertical/>
        <horizontal/>
      </border>
    </dxf>
    <dxf>
      <border diagonalUp="0" diagonalDown="0">
        <left/>
        <right style="thin">
          <color rgb="FFFFC000"/>
        </right>
        <top style="thin">
          <color rgb="FFFFC000"/>
        </top>
        <bottom style="thin">
          <color rgb="FFFFC000"/>
        </bottom>
        <vertical/>
        <horizontal/>
      </border>
    </dxf>
    <dxf>
      <border outline="0">
        <top style="thin">
          <color rgb="FFFFC000"/>
        </top>
      </border>
    </dxf>
    <dxf>
      <border outline="0">
        <left style="thin">
          <color rgb="FFFFC000"/>
        </left>
        <right style="thin">
          <color rgb="FFFFC000"/>
        </right>
        <top style="thin">
          <color rgb="FFFFC000"/>
        </top>
        <bottom style="thin">
          <color rgb="FFFFC000"/>
        </bottom>
      </border>
    </dxf>
    <dxf>
      <border outline="0">
        <bottom style="thin">
          <color rgb="FFFFC000"/>
        </bottom>
      </border>
    </dxf>
    <dxf>
      <alignment horizontal="center" vertical="center" textRotation="0" wrapText="1" indent="0" justifyLastLine="0" shrinkToFit="0" readingOrder="0"/>
      <border diagonalUp="0" diagonalDown="0" outline="0">
        <left style="thin">
          <color rgb="FFFFC000"/>
        </left>
        <right style="thin">
          <color rgb="FFFFC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solidFill>
                  <a:sysClr val="windowText" lastClr="000000"/>
                </a:solidFill>
                <a:latin typeface="Times New Roman" panose="02020603050405020304" pitchFamily="18" charset="0"/>
                <a:cs typeface="Times New Roman" panose="02020603050405020304" pitchFamily="18" charset="0"/>
              </a:rPr>
              <a:t>Histogram</a:t>
            </a:r>
            <a:endParaRPr lang="en-US" sz="1100" baseline="0">
              <a:solidFill>
                <a:sysClr val="windowText" lastClr="000000"/>
              </a:solidFill>
              <a:latin typeface="Times New Roman" panose="02020603050405020304" pitchFamily="18" charset="0"/>
              <a:cs typeface="Times New Roman" panose="02020603050405020304" pitchFamily="18" charset="0"/>
            </a:endParaRPr>
          </a:p>
          <a:p>
            <a:pPr>
              <a:defRPr/>
            </a:pPr>
            <a:r>
              <a:rPr lang="en-US" sz="1100" baseline="0">
                <a:solidFill>
                  <a:sysClr val="windowText" lastClr="000000"/>
                </a:solidFill>
                <a:latin typeface="Times New Roman" panose="02020603050405020304" pitchFamily="18" charset="0"/>
                <a:cs typeface="Times New Roman" panose="02020603050405020304" pitchFamily="18" charset="0"/>
              </a:rPr>
              <a:t>[Clustered Column Chart]</a:t>
            </a:r>
            <a:endParaRPr lang="en-US" sz="1100">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9292819043697584"/>
          <c:y val="1.8455137040718664E-2"/>
        </c:manualLayout>
      </c:layout>
      <c:overlay val="0"/>
      <c:spPr>
        <a:solidFill>
          <a:schemeClr val="bg1">
            <a:lumMod val="8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Sheet1!$G$6</c:f>
              <c:strCache>
                <c:ptCount val="1"/>
                <c:pt idx="0">
                  <c:v>01-20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Sheet1!$H$6</c:f>
              <c:numCache>
                <c:formatCode>General</c:formatCode>
                <c:ptCount val="1"/>
                <c:pt idx="0">
                  <c:v>5</c:v>
                </c:pt>
              </c:numCache>
            </c:numRef>
          </c:val>
          <c:extLst>
            <c:ext xmlns:c16="http://schemas.microsoft.com/office/drawing/2014/chart" uri="{C3380CC4-5D6E-409C-BE32-E72D297353CC}">
              <c16:uniqueId val="{00000000-CA32-4740-9A2E-046B02B1B051}"/>
            </c:ext>
          </c:extLst>
        </c:ser>
        <c:ser>
          <c:idx val="1"/>
          <c:order val="1"/>
          <c:tx>
            <c:strRef>
              <c:f>Sheet1!$G$7</c:f>
              <c:strCache>
                <c:ptCount val="1"/>
                <c:pt idx="0">
                  <c:v>21-40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Sheet1!$H$7</c:f>
              <c:numCache>
                <c:formatCode>General</c:formatCode>
                <c:ptCount val="1"/>
                <c:pt idx="0">
                  <c:v>7</c:v>
                </c:pt>
              </c:numCache>
            </c:numRef>
          </c:val>
          <c:extLst>
            <c:ext xmlns:c16="http://schemas.microsoft.com/office/drawing/2014/chart" uri="{C3380CC4-5D6E-409C-BE32-E72D297353CC}">
              <c16:uniqueId val="{00000001-CA32-4740-9A2E-046B02B1B051}"/>
            </c:ext>
          </c:extLst>
        </c:ser>
        <c:ser>
          <c:idx val="2"/>
          <c:order val="2"/>
          <c:tx>
            <c:strRef>
              <c:f>Sheet1!$G$8</c:f>
              <c:strCache>
                <c:ptCount val="1"/>
                <c:pt idx="0">
                  <c:v>41-60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Sheet1!$H$8</c:f>
              <c:numCache>
                <c:formatCode>General</c:formatCode>
                <c:ptCount val="1"/>
                <c:pt idx="0">
                  <c:v>11</c:v>
                </c:pt>
              </c:numCache>
            </c:numRef>
          </c:val>
          <c:extLst>
            <c:ext xmlns:c16="http://schemas.microsoft.com/office/drawing/2014/chart" uri="{C3380CC4-5D6E-409C-BE32-E72D297353CC}">
              <c16:uniqueId val="{00000002-CA32-4740-9A2E-046B02B1B051}"/>
            </c:ext>
          </c:extLst>
        </c:ser>
        <c:ser>
          <c:idx val="3"/>
          <c:order val="3"/>
          <c:tx>
            <c:strRef>
              <c:f>Sheet1!$G$9</c:f>
              <c:strCache>
                <c:ptCount val="1"/>
                <c:pt idx="0">
                  <c:v>61-80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Sheet1!$H$9</c:f>
              <c:numCache>
                <c:formatCode>General</c:formatCode>
                <c:ptCount val="1"/>
                <c:pt idx="0">
                  <c:v>10</c:v>
                </c:pt>
              </c:numCache>
            </c:numRef>
          </c:val>
          <c:extLst>
            <c:ext xmlns:c16="http://schemas.microsoft.com/office/drawing/2014/chart" uri="{C3380CC4-5D6E-409C-BE32-E72D297353CC}">
              <c16:uniqueId val="{00000003-CA32-4740-9A2E-046B02B1B051}"/>
            </c:ext>
          </c:extLst>
        </c:ser>
        <c:ser>
          <c:idx val="4"/>
          <c:order val="4"/>
          <c:tx>
            <c:strRef>
              <c:f>Sheet1!$G$10</c:f>
              <c:strCache>
                <c:ptCount val="1"/>
                <c:pt idx="0">
                  <c:v>81-100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Sheet1!$H$10</c:f>
              <c:numCache>
                <c:formatCode>General</c:formatCode>
                <c:ptCount val="1"/>
                <c:pt idx="0">
                  <c:v>7</c:v>
                </c:pt>
              </c:numCache>
            </c:numRef>
          </c:val>
          <c:extLst>
            <c:ext xmlns:c16="http://schemas.microsoft.com/office/drawing/2014/chart" uri="{C3380CC4-5D6E-409C-BE32-E72D297353CC}">
              <c16:uniqueId val="{00000004-CA32-4740-9A2E-046B02B1B051}"/>
            </c:ext>
          </c:extLst>
        </c:ser>
        <c:dLbls>
          <c:dLblPos val="inEnd"/>
          <c:showLegendKey val="0"/>
          <c:showVal val="1"/>
          <c:showCatName val="0"/>
          <c:showSerName val="0"/>
          <c:showPercent val="0"/>
          <c:showBubbleSize val="0"/>
        </c:dLbls>
        <c:gapWidth val="0"/>
        <c:axId val="642854112"/>
        <c:axId val="642856992"/>
      </c:barChart>
      <c:catAx>
        <c:axId val="642854112"/>
        <c:scaling>
          <c:orientation val="minMax"/>
        </c:scaling>
        <c:delete val="1"/>
        <c:axPos val="b"/>
        <c:numFmt formatCode="General" sourceLinked="1"/>
        <c:majorTickMark val="none"/>
        <c:minorTickMark val="none"/>
        <c:tickLblPos val="nextTo"/>
        <c:crossAx val="642856992"/>
        <c:crosses val="autoZero"/>
        <c:auto val="1"/>
        <c:lblAlgn val="ctr"/>
        <c:lblOffset val="100"/>
        <c:noMultiLvlLbl val="0"/>
      </c:catAx>
      <c:valAx>
        <c:axId val="642856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 (f)</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2854112"/>
        <c:crosses val="autoZero"/>
        <c:crossBetween val="between"/>
      </c:valAx>
      <c:spPr>
        <a:noFill/>
        <a:ln>
          <a:noFill/>
        </a:ln>
        <a:effectLst/>
      </c:spPr>
    </c:plotArea>
    <c:legend>
      <c:legendPos val="b"/>
      <c:layout>
        <c:manualLayout>
          <c:xMode val="edge"/>
          <c:yMode val="edge"/>
          <c:x val="0.18609715308624089"/>
          <c:y val="0.89409667541557303"/>
          <c:w val="0.74927149279128413"/>
          <c:h val="7.812554680664916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830580</xdr:colOff>
      <xdr:row>11</xdr:row>
      <xdr:rowOff>176427</xdr:rowOff>
    </xdr:from>
    <xdr:to>
      <xdr:col>10</xdr:col>
      <xdr:colOff>13729</xdr:colOff>
      <xdr:row>26</xdr:row>
      <xdr:rowOff>139357</xdr:rowOff>
    </xdr:to>
    <xdr:graphicFrame macro="">
      <xdr:nvGraphicFramePr>
        <xdr:cNvPr id="8" name="Chart 7">
          <a:extLst>
            <a:ext uri="{FF2B5EF4-FFF2-40B4-BE49-F238E27FC236}">
              <a16:creationId xmlns:a16="http://schemas.microsoft.com/office/drawing/2014/main" id="{94766E09-21F4-33B8-254A-B0CEF1333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60FA88-C9D4-4F02-A427-9ABE97EA47D2}" name="Table1" displayName="Table1" ref="G5:N15" totalsRowShown="0" headerRowDxfId="11" headerRowBorderDxfId="10" tableBorderDxfId="9" totalsRowBorderDxfId="8">
  <autoFilter ref="G5:N15" xr:uid="{3960FA88-C9D4-4F02-A427-9ABE97EA47D2}"/>
  <tableColumns count="8">
    <tableColumn id="1" xr3:uid="{83D19F78-7DCA-4723-AC89-2B1D6011AF8B}" name="Percentage of Students " dataDxfId="7"/>
    <tableColumn id="2" xr3:uid="{DDD3D99D-8C50-4FA8-8D43-C1CBC4F2FEEE}" name="Frequency (f)" dataDxfId="6"/>
    <tableColumn id="3" xr3:uid="{CB16753E-A6B9-4267-80B8-E2BF1F4B1DF5}" name="Lower bound of interval" dataDxfId="5"/>
    <tableColumn id="4" xr3:uid="{24EB8C71-7E5D-4B5C-84EA-6BADA8C0C841}" name="Upper bound of interval" dataDxfId="4"/>
    <tableColumn id="5" xr3:uid="{C4031A30-8183-4A15-BFD7-7C75F7ABC016}" name="CF" dataDxfId="3">
      <calculatedColumnFormula>Table1[[#This Row],[Frequency (f)]]</calculatedColumnFormula>
    </tableColumn>
    <tableColumn id="6" xr3:uid="{2FF61532-DEC4-48ED-966D-6C678ECDA041}" name="Midpoint (x)" dataDxfId="2"/>
    <tableColumn id="7" xr3:uid="{87C6334D-52CA-4796-B6D3-D6AA8E2C9981}" name="Column1" dataDxfId="1">
      <calculatedColumnFormula>N4/H4</calculatedColumnFormula>
    </tableColumn>
    <tableColumn id="8" xr3:uid="{3C9641F1-0ABC-4E8B-84FB-E2CB460DC091}" name="(x) * (f)_x000a_Midpoint * Frequency "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D58A-0FD5-4A00-B5FD-B93854589AFF}">
  <dimension ref="A1:N44"/>
  <sheetViews>
    <sheetView tabSelected="1" zoomScale="71" workbookViewId="0">
      <selection activeCell="G5" sqref="G5:H10"/>
    </sheetView>
  </sheetViews>
  <sheetFormatPr defaultRowHeight="14.4" x14ac:dyDescent="0.3"/>
  <cols>
    <col min="1" max="1" width="10.109375" bestFit="1" customWidth="1"/>
    <col min="2" max="2" width="12.33203125" bestFit="1" customWidth="1"/>
    <col min="3" max="6" width="3" bestFit="1" customWidth="1"/>
    <col min="7" max="7" width="12.33203125" customWidth="1"/>
    <col min="8" max="8" width="16.33203125" bestFit="1" customWidth="1"/>
    <col min="9" max="9" width="12.33203125" customWidth="1"/>
    <col min="10" max="10" width="11.77734375" customWidth="1"/>
    <col min="11" max="11" width="7.44140625" customWidth="1"/>
    <col min="12" max="12" width="11.77734375" customWidth="1"/>
    <col min="13" max="13" width="11.33203125" customWidth="1"/>
    <col min="14" max="14" width="12.5546875" customWidth="1"/>
    <col min="15" max="15" width="4" bestFit="1" customWidth="1"/>
    <col min="16" max="16" width="31.88671875" customWidth="1"/>
    <col min="17" max="43" width="3" bestFit="1" customWidth="1"/>
  </cols>
  <sheetData>
    <row r="1" spans="1:14" ht="20.399999999999999" x14ac:dyDescent="0.35">
      <c r="A1" s="23" t="s">
        <v>17</v>
      </c>
      <c r="B1" s="23"/>
      <c r="C1" s="23"/>
      <c r="D1" s="23"/>
      <c r="E1" s="23"/>
      <c r="F1" s="23"/>
      <c r="G1" s="23"/>
      <c r="H1" s="23"/>
      <c r="I1" s="23"/>
      <c r="J1" s="23"/>
      <c r="K1" s="23"/>
      <c r="L1" s="23"/>
      <c r="M1" s="23"/>
      <c r="N1" s="23"/>
    </row>
    <row r="4" spans="1:14" x14ac:dyDescent="0.3">
      <c r="A4" s="1" t="s">
        <v>9</v>
      </c>
      <c r="B4" s="1" t="s">
        <v>10</v>
      </c>
    </row>
    <row r="5" spans="1:14" ht="43.2" x14ac:dyDescent="0.3">
      <c r="A5" s="1">
        <v>19</v>
      </c>
      <c r="B5" s="1">
        <v>11</v>
      </c>
      <c r="G5" s="21" t="s">
        <v>18</v>
      </c>
      <c r="H5" s="22" t="s">
        <v>6</v>
      </c>
      <c r="I5" s="22" t="s">
        <v>7</v>
      </c>
      <c r="J5" s="22" t="s">
        <v>8</v>
      </c>
      <c r="K5" s="22" t="s">
        <v>11</v>
      </c>
      <c r="L5" s="22" t="s">
        <v>12</v>
      </c>
      <c r="M5" s="22" t="s">
        <v>14</v>
      </c>
      <c r="N5" s="20" t="s">
        <v>13</v>
      </c>
    </row>
    <row r="6" spans="1:14" x14ac:dyDescent="0.3">
      <c r="A6" s="1">
        <v>6</v>
      </c>
      <c r="B6" s="1">
        <v>13</v>
      </c>
      <c r="G6" s="10" t="s">
        <v>0</v>
      </c>
      <c r="H6" s="2">
        <f>COUNTIFS(B5:B44,"&gt;=1",B5:B44,"&lt;=20")</f>
        <v>5</v>
      </c>
      <c r="I6" s="2">
        <v>1</v>
      </c>
      <c r="J6" s="2">
        <v>20</v>
      </c>
      <c r="K6" s="2">
        <f>H6</f>
        <v>5</v>
      </c>
      <c r="L6" s="2">
        <f>(I6+J6)/2</f>
        <v>10.5</v>
      </c>
      <c r="M6" s="2">
        <v>40</v>
      </c>
      <c r="N6" s="11">
        <f>L6*H6</f>
        <v>52.5</v>
      </c>
    </row>
    <row r="7" spans="1:14" x14ac:dyDescent="0.3">
      <c r="A7" s="1">
        <v>24</v>
      </c>
      <c r="B7" s="1">
        <v>17</v>
      </c>
      <c r="G7" s="4" t="s">
        <v>1</v>
      </c>
      <c r="H7" s="2">
        <f>COUNTIFS(B6:B44,"&gt;=21",B6:B44,"&lt;=40")</f>
        <v>7</v>
      </c>
      <c r="I7" s="2">
        <v>21</v>
      </c>
      <c r="J7" s="2">
        <v>40</v>
      </c>
      <c r="K7" s="2">
        <f>K6+Table1[[#This Row],[Frequency (f)]]</f>
        <v>12</v>
      </c>
      <c r="L7" s="2">
        <f t="shared" ref="L7:L10" si="0">(I7+J7)/2</f>
        <v>30.5</v>
      </c>
      <c r="M7" s="2">
        <f>40-H6</f>
        <v>35</v>
      </c>
      <c r="N7" s="11">
        <f t="shared" ref="N7:N10" si="1">L7*H7</f>
        <v>213.5</v>
      </c>
    </row>
    <row r="8" spans="1:14" x14ac:dyDescent="0.3">
      <c r="A8" s="1">
        <v>1</v>
      </c>
      <c r="B8" s="1">
        <v>19</v>
      </c>
      <c r="G8" s="14" t="s">
        <v>2</v>
      </c>
      <c r="H8" s="2">
        <f>COUNTIFS(B7:B46,"&gt;=41",B7:B46,"&lt;=60")</f>
        <v>11</v>
      </c>
      <c r="I8" s="2">
        <v>41</v>
      </c>
      <c r="J8" s="2">
        <v>60</v>
      </c>
      <c r="K8" s="2">
        <f>K7+Table1[[#This Row],[Frequency (f)]]</f>
        <v>23</v>
      </c>
      <c r="L8" s="2">
        <f t="shared" si="0"/>
        <v>50.5</v>
      </c>
      <c r="M8" s="2">
        <f t="shared" ref="M8:M10" si="2">40-H7</f>
        <v>33</v>
      </c>
      <c r="N8" s="11">
        <f t="shared" si="1"/>
        <v>555.5</v>
      </c>
    </row>
    <row r="9" spans="1:14" x14ac:dyDescent="0.3">
      <c r="A9" s="1">
        <v>12</v>
      </c>
      <c r="B9" s="1">
        <v>19</v>
      </c>
      <c r="G9" s="4" t="s">
        <v>3</v>
      </c>
      <c r="H9" s="2">
        <f>COUNTIFS(B8:B47,"&gt;=61",B8:B47,"&lt;=80")</f>
        <v>10</v>
      </c>
      <c r="I9" s="2">
        <v>61</v>
      </c>
      <c r="J9" s="2">
        <v>80</v>
      </c>
      <c r="K9" s="2">
        <f>K8+Table1[[#This Row],[Frequency (f)]]</f>
        <v>33</v>
      </c>
      <c r="L9" s="2">
        <f t="shared" si="0"/>
        <v>70.5</v>
      </c>
      <c r="M9" s="2">
        <f t="shared" si="2"/>
        <v>29</v>
      </c>
      <c r="N9" s="11">
        <f t="shared" si="1"/>
        <v>705</v>
      </c>
    </row>
    <row r="10" spans="1:14" x14ac:dyDescent="0.3">
      <c r="A10" s="1">
        <v>34</v>
      </c>
      <c r="B10" s="1">
        <v>24</v>
      </c>
      <c r="G10" s="4" t="s">
        <v>4</v>
      </c>
      <c r="H10" s="2">
        <f>COUNTIFS(B9:B48,"&gt;=81",B9:B48,"&lt;=100")</f>
        <v>7</v>
      </c>
      <c r="I10" s="2">
        <v>81</v>
      </c>
      <c r="J10" s="2">
        <v>100</v>
      </c>
      <c r="K10" s="2">
        <f>K9+Table1[[#This Row],[Frequency (f)]]</f>
        <v>40</v>
      </c>
      <c r="L10" s="2">
        <f t="shared" si="0"/>
        <v>90.5</v>
      </c>
      <c r="M10" s="2">
        <f t="shared" si="2"/>
        <v>30</v>
      </c>
      <c r="N10" s="11">
        <f t="shared" si="1"/>
        <v>633.5</v>
      </c>
    </row>
    <row r="11" spans="1:14" x14ac:dyDescent="0.3">
      <c r="A11" s="1">
        <v>14</v>
      </c>
      <c r="B11" s="1">
        <v>25</v>
      </c>
      <c r="G11" s="4"/>
      <c r="H11" s="9">
        <f>SUM(H6:H10)</f>
        <v>40</v>
      </c>
      <c r="I11" s="2"/>
      <c r="J11" s="2"/>
      <c r="K11" s="2"/>
      <c r="L11" s="2"/>
      <c r="M11" s="2"/>
      <c r="N11" s="13">
        <f>SUM(N6:N10)</f>
        <v>2160</v>
      </c>
    </row>
    <row r="12" spans="1:14" x14ac:dyDescent="0.3">
      <c r="A12" s="1">
        <v>23</v>
      </c>
      <c r="B12" s="1">
        <v>25</v>
      </c>
      <c r="G12" s="5"/>
      <c r="H12" s="3"/>
      <c r="I12" s="3"/>
      <c r="J12" s="3"/>
      <c r="K12" s="3"/>
      <c r="L12" s="3"/>
      <c r="M12" s="3"/>
      <c r="N12" s="6"/>
    </row>
    <row r="13" spans="1:14" x14ac:dyDescent="0.3">
      <c r="A13" s="1">
        <v>8</v>
      </c>
      <c r="B13" s="1">
        <v>27</v>
      </c>
      <c r="G13" s="7"/>
      <c r="H13" s="8"/>
      <c r="I13" s="8"/>
      <c r="J13" s="8"/>
      <c r="K13" s="8"/>
      <c r="L13" s="12" t="s">
        <v>5</v>
      </c>
      <c r="M13" s="12">
        <f t="shared" ref="M13" si="3">N11/H11</f>
        <v>54</v>
      </c>
      <c r="N13" s="15">
        <f>SUMPRODUCT(H6:H10, L6:L10) / SUM(H6:H10)</f>
        <v>54</v>
      </c>
    </row>
    <row r="14" spans="1:14" x14ac:dyDescent="0.3">
      <c r="A14" s="1">
        <v>32</v>
      </c>
      <c r="B14" s="1">
        <v>35</v>
      </c>
      <c r="G14" s="7"/>
      <c r="H14" s="8"/>
      <c r="I14" s="8"/>
      <c r="J14" s="8"/>
      <c r="K14" s="8"/>
      <c r="L14" s="18" t="s">
        <v>15</v>
      </c>
      <c r="M14" s="18">
        <v>20</v>
      </c>
      <c r="N14" s="18">
        <f>40 + ((20 - 12) / 11) * 20</f>
        <v>54.545454545454547</v>
      </c>
    </row>
    <row r="15" spans="1:14" x14ac:dyDescent="0.3">
      <c r="A15" s="1">
        <v>21</v>
      </c>
      <c r="B15" s="1">
        <v>37</v>
      </c>
      <c r="G15" s="7"/>
      <c r="H15" s="8"/>
      <c r="I15" s="8"/>
      <c r="J15" s="8"/>
      <c r="K15" s="8"/>
      <c r="L15" s="19" t="s">
        <v>16</v>
      </c>
      <c r="M15" s="19">
        <v>11</v>
      </c>
      <c r="N15" s="19">
        <f>40 + ((11 - 7) / ((11 - 7) + (11 - 10))) * 20</f>
        <v>56</v>
      </c>
    </row>
    <row r="16" spans="1:14" x14ac:dyDescent="0.3">
      <c r="A16" s="1">
        <v>2</v>
      </c>
      <c r="B16" s="1">
        <v>40</v>
      </c>
    </row>
    <row r="17" spans="1:12" x14ac:dyDescent="0.3">
      <c r="A17" s="1">
        <v>10</v>
      </c>
      <c r="B17" s="1">
        <v>41</v>
      </c>
    </row>
    <row r="18" spans="1:12" x14ac:dyDescent="0.3">
      <c r="A18" s="1">
        <v>15</v>
      </c>
      <c r="B18" s="1">
        <v>42</v>
      </c>
    </row>
    <row r="19" spans="1:12" x14ac:dyDescent="0.3">
      <c r="A19" s="1">
        <v>16</v>
      </c>
      <c r="B19" s="1">
        <v>46</v>
      </c>
    </row>
    <row r="20" spans="1:12" x14ac:dyDescent="0.3">
      <c r="A20" s="1">
        <v>13</v>
      </c>
      <c r="B20" s="1">
        <v>47</v>
      </c>
    </row>
    <row r="21" spans="1:12" x14ac:dyDescent="0.3">
      <c r="A21" s="1">
        <v>33</v>
      </c>
      <c r="B21" s="1">
        <v>49</v>
      </c>
    </row>
    <row r="22" spans="1:12" x14ac:dyDescent="0.3">
      <c r="A22" s="1">
        <v>7</v>
      </c>
      <c r="B22" s="1">
        <v>51</v>
      </c>
    </row>
    <row r="23" spans="1:12" x14ac:dyDescent="0.3">
      <c r="A23" s="1">
        <v>35</v>
      </c>
      <c r="B23" s="1">
        <v>51</v>
      </c>
    </row>
    <row r="24" spans="1:12" x14ac:dyDescent="0.3">
      <c r="A24" s="1">
        <v>39</v>
      </c>
      <c r="B24" s="1">
        <v>52</v>
      </c>
    </row>
    <row r="25" spans="1:12" x14ac:dyDescent="0.3">
      <c r="A25" s="1">
        <v>3</v>
      </c>
      <c r="B25" s="1">
        <v>53</v>
      </c>
    </row>
    <row r="26" spans="1:12" x14ac:dyDescent="0.3">
      <c r="A26" s="1">
        <v>27</v>
      </c>
      <c r="B26" s="1">
        <v>54</v>
      </c>
    </row>
    <row r="27" spans="1:12" x14ac:dyDescent="0.3">
      <c r="A27" s="1">
        <v>9</v>
      </c>
      <c r="B27" s="1">
        <v>57</v>
      </c>
    </row>
    <row r="28" spans="1:12" x14ac:dyDescent="0.3">
      <c r="A28" s="1">
        <v>20</v>
      </c>
      <c r="B28" s="1">
        <v>62</v>
      </c>
    </row>
    <row r="29" spans="1:12" x14ac:dyDescent="0.3">
      <c r="A29" s="1">
        <v>29</v>
      </c>
      <c r="B29" s="1">
        <v>66</v>
      </c>
    </row>
    <row r="30" spans="1:12" x14ac:dyDescent="0.3">
      <c r="A30" s="1">
        <v>37</v>
      </c>
      <c r="B30" s="1">
        <v>66</v>
      </c>
    </row>
    <row r="31" spans="1:12" x14ac:dyDescent="0.3">
      <c r="A31" s="1">
        <v>30</v>
      </c>
      <c r="B31" s="1">
        <v>68</v>
      </c>
    </row>
    <row r="32" spans="1:12" x14ac:dyDescent="0.3">
      <c r="A32" s="1">
        <v>4</v>
      </c>
      <c r="B32" s="1">
        <v>69</v>
      </c>
    </row>
    <row r="33" spans="1:12" x14ac:dyDescent="0.3">
      <c r="A33" s="1">
        <v>38</v>
      </c>
      <c r="B33" s="1">
        <v>71</v>
      </c>
    </row>
    <row r="34" spans="1:12" x14ac:dyDescent="0.3">
      <c r="A34" s="1">
        <v>18</v>
      </c>
      <c r="B34" s="1">
        <v>76</v>
      </c>
    </row>
    <row r="35" spans="1:12" x14ac:dyDescent="0.3">
      <c r="A35" s="1">
        <v>22</v>
      </c>
      <c r="B35" s="1">
        <v>77</v>
      </c>
    </row>
    <row r="36" spans="1:12" x14ac:dyDescent="0.3">
      <c r="A36" s="1">
        <v>36</v>
      </c>
      <c r="B36" s="1">
        <v>77</v>
      </c>
    </row>
    <row r="37" spans="1:12" x14ac:dyDescent="0.3">
      <c r="A37" s="1">
        <v>40</v>
      </c>
      <c r="B37" s="1">
        <v>78</v>
      </c>
    </row>
    <row r="38" spans="1:12" x14ac:dyDescent="0.3">
      <c r="A38" s="1">
        <v>26</v>
      </c>
      <c r="B38" s="1">
        <v>83</v>
      </c>
    </row>
    <row r="39" spans="1:12" x14ac:dyDescent="0.3">
      <c r="A39" s="1">
        <v>31</v>
      </c>
      <c r="B39" s="1">
        <v>83</v>
      </c>
    </row>
    <row r="40" spans="1:12" x14ac:dyDescent="0.3">
      <c r="A40" s="1">
        <v>5</v>
      </c>
      <c r="B40" s="1">
        <v>87</v>
      </c>
    </row>
    <row r="41" spans="1:12" x14ac:dyDescent="0.3">
      <c r="A41" s="1">
        <v>11</v>
      </c>
      <c r="B41" s="1">
        <v>87</v>
      </c>
    </row>
    <row r="42" spans="1:12" x14ac:dyDescent="0.3">
      <c r="A42" s="1">
        <v>25</v>
      </c>
      <c r="B42" s="1">
        <v>87</v>
      </c>
    </row>
    <row r="43" spans="1:12" x14ac:dyDescent="0.3">
      <c r="A43" s="1">
        <v>28</v>
      </c>
      <c r="B43" s="1">
        <v>94</v>
      </c>
    </row>
    <row r="44" spans="1:12" x14ac:dyDescent="0.3">
      <c r="A44" s="1">
        <v>17</v>
      </c>
      <c r="B44" s="1">
        <v>95</v>
      </c>
    </row>
  </sheetData>
  <autoFilter ref="A4:B4" xr:uid="{3FDBD58A-0FD5-4A00-B5FD-B93854589AFF}">
    <sortState xmlns:xlrd2="http://schemas.microsoft.com/office/spreadsheetml/2017/richdata2" ref="A5:B44">
      <sortCondition ref="B4"/>
    </sortState>
  </autoFilter>
  <mergeCells count="1">
    <mergeCell ref="A1:N1"/>
  </mergeCells>
  <pageMargins left="0.7" right="0.7" top="0.75" bottom="0.75" header="0.3" footer="0.3"/>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8B56F-8710-42D8-96AE-2CCF6896D6DA}">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65B16-569F-47BB-AD9B-554589ADE85A}">
  <dimension ref="A2:C6"/>
  <sheetViews>
    <sheetView zoomScale="190" workbookViewId="0">
      <selection activeCell="B6" sqref="B6"/>
    </sheetView>
  </sheetViews>
  <sheetFormatPr defaultRowHeight="14.4" x14ac:dyDescent="0.3"/>
  <cols>
    <col min="1" max="1" width="61.77734375" customWidth="1"/>
    <col min="2" max="2" width="68.77734375" customWidth="1"/>
    <col min="3" max="3" width="64.109375" customWidth="1"/>
  </cols>
  <sheetData>
    <row r="2" spans="1:3" ht="138.6" customHeight="1" x14ac:dyDescent="0.3">
      <c r="A2" s="16" t="e" vm="1">
        <v>#VALUE!</v>
      </c>
      <c r="B2" s="17"/>
      <c r="C2" s="3"/>
    </row>
    <row r="3" spans="1:3" x14ac:dyDescent="0.3">
      <c r="A3" s="17"/>
      <c r="B3" s="17"/>
      <c r="C3" s="3"/>
    </row>
    <row r="4" spans="1:3" ht="165" customHeight="1" x14ac:dyDescent="0.3">
      <c r="A4" s="17" t="e" vm="2">
        <v>#VALUE!</v>
      </c>
      <c r="B4" s="17" t="e" vm="3">
        <v>#VALUE!</v>
      </c>
      <c r="C4" s="3"/>
    </row>
    <row r="5" spans="1:3" x14ac:dyDescent="0.3">
      <c r="A5" s="17"/>
      <c r="B5" s="17"/>
      <c r="C5" s="3"/>
    </row>
    <row r="6" spans="1:3" ht="150.6" customHeight="1" x14ac:dyDescent="0.3">
      <c r="A6" s="17" t="e" vm="4">
        <v>#VALUE!</v>
      </c>
      <c r="B6" s="17" t="e" vm="5">
        <v>#VALUE!</v>
      </c>
      <c r="C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EXPLANATIONS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ERP CPC</dc:creator>
  <cp:lastModifiedBy>ERP CPC</cp:lastModifiedBy>
  <dcterms:created xsi:type="dcterms:W3CDTF">2024-11-16T05:43:14Z</dcterms:created>
  <dcterms:modified xsi:type="dcterms:W3CDTF">2024-11-20T08:19:12Z</dcterms:modified>
</cp:coreProperties>
</file>