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lian.Helfenbein\git\github\MA-KH-RLI\vis-recherche\python\"/>
    </mc:Choice>
  </mc:AlternateContent>
  <bookViews>
    <workbookView xWindow="0" yWindow="0" windowWidth="38400" windowHeight="10800"/>
  </bookViews>
  <sheets>
    <sheet name="cars_per_scenario" sheetId="1" r:id="rId1"/>
  </sheets>
  <calcPr calcId="162913"/>
</workbook>
</file>

<file path=xl/calcChain.xml><?xml version="1.0" encoding="utf-8"?>
<calcChain xmlns="http://schemas.openxmlformats.org/spreadsheetml/2006/main">
  <c r="I26" i="1" l="1"/>
  <c r="H25" i="1"/>
  <c r="H23" i="1"/>
  <c r="H22" i="1"/>
  <c r="J22" i="1"/>
  <c r="G23" i="1"/>
  <c r="G24" i="1"/>
  <c r="G22" i="1"/>
  <c r="C24" i="1"/>
  <c r="I24" i="1" s="1"/>
  <c r="C25" i="1"/>
  <c r="I25" i="1" s="1"/>
  <c r="C26" i="1"/>
  <c r="C27" i="1"/>
  <c r="I27" i="1" s="1"/>
  <c r="B27" i="1"/>
  <c r="H27" i="1" s="1"/>
  <c r="B26" i="1"/>
  <c r="H26" i="1" s="1"/>
  <c r="B25" i="1"/>
  <c r="B24" i="1"/>
  <c r="D24" i="1" s="1"/>
  <c r="J24" i="1" s="1"/>
  <c r="C23" i="1"/>
  <c r="I23" i="1" s="1"/>
  <c r="B23" i="1"/>
  <c r="C22" i="1"/>
  <c r="I22" i="1" s="1"/>
  <c r="B22" i="1"/>
  <c r="A27" i="1"/>
  <c r="G27" i="1" s="1"/>
  <c r="A23" i="1"/>
  <c r="A24" i="1"/>
  <c r="A25" i="1"/>
  <c r="G25" i="1" s="1"/>
  <c r="A26" i="1"/>
  <c r="G26" i="1" s="1"/>
  <c r="A2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K1" i="1"/>
  <c r="H1" i="1"/>
  <c r="I1" i="1"/>
  <c r="J1" i="1"/>
  <c r="G2" i="1"/>
  <c r="G5" i="1"/>
  <c r="G8" i="1"/>
  <c r="G11" i="1"/>
  <c r="G14" i="1"/>
  <c r="G1" i="1"/>
  <c r="E2" i="1"/>
  <c r="K2" i="1" s="1"/>
  <c r="E3" i="1"/>
  <c r="K3" i="1" s="1"/>
  <c r="E4" i="1"/>
  <c r="K4" i="1" s="1"/>
  <c r="E5" i="1"/>
  <c r="K5" i="1" s="1"/>
  <c r="E6" i="1"/>
  <c r="K6" i="1" s="1"/>
  <c r="E7" i="1"/>
  <c r="K7" i="1" s="1"/>
  <c r="E8" i="1"/>
  <c r="K8" i="1" s="1"/>
  <c r="E9" i="1"/>
  <c r="K9" i="1" s="1"/>
  <c r="E10" i="1"/>
  <c r="K10" i="1" s="1"/>
  <c r="E11" i="1"/>
  <c r="K11" i="1" s="1"/>
  <c r="E12" i="1"/>
  <c r="K12" i="1" s="1"/>
  <c r="E13" i="1"/>
  <c r="K13" i="1" s="1"/>
  <c r="E14" i="1"/>
  <c r="K14" i="1" s="1"/>
  <c r="E15" i="1"/>
  <c r="K15" i="1" s="1"/>
  <c r="E16" i="1"/>
  <c r="K16" i="1" s="1"/>
  <c r="D23" i="1" l="1"/>
  <c r="J23" i="1" s="1"/>
  <c r="D27" i="1"/>
  <c r="J27" i="1" s="1"/>
  <c r="H24" i="1"/>
  <c r="D25" i="1"/>
  <c r="J25" i="1" s="1"/>
  <c r="D26" i="1"/>
  <c r="J26" i="1" s="1"/>
</calcChain>
</file>

<file path=xl/sharedStrings.xml><?xml version="1.0" encoding="utf-8"?>
<sst xmlns="http://schemas.openxmlformats.org/spreadsheetml/2006/main" count="28" uniqueCount="14">
  <si>
    <t>Szenario</t>
  </si>
  <si>
    <t>Fahrzeugklasse</t>
  </si>
  <si>
    <t>BEV</t>
  </si>
  <si>
    <t>PHEV</t>
  </si>
  <si>
    <t>Kleinwagen</t>
  </si>
  <si>
    <t>Mittelklasse</t>
  </si>
  <si>
    <t>Oberklasse</t>
  </si>
  <si>
    <t>Referenz</t>
  </si>
  <si>
    <t>Antriebswende</t>
  </si>
  <si>
    <t>Mobilitätswende</t>
  </si>
  <si>
    <t>Summe</t>
  </si>
  <si>
    <t>NEP C \num{2035}</t>
  </si>
  <si>
    <t>\num{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</si>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</sst>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N11" sqref="N11"/>
    </sheetView>
  </sheetViews>
  <sheetFormatPr baseColWidth="10" defaultRowHeight="15" x14ac:dyDescent="0.25"/>
  <cols>
    <col min="1" max="1" width="17" bestFit="1" customWidth="1"/>
    <col min="2" max="2" width="14.42578125" bestFit="1" customWidth="1"/>
    <col min="3" max="3" width="14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G1" t="str">
        <f>A1</f>
        <v>Szenario</v>
      </c>
      <c r="H1" t="str">
        <f t="shared" ref="H1:K16" si="0">B1</f>
        <v>Fahrzeugklasse</v>
      </c>
      <c r="I1" t="str">
        <f t="shared" si="0"/>
        <v>BEV</v>
      </c>
      <c r="J1" t="str">
        <f t="shared" si="0"/>
        <v>PHEV</v>
      </c>
      <c r="K1" t="str">
        <f t="shared" si="0"/>
        <v>Summe</v>
      </c>
    </row>
    <row r="2" spans="1:11" x14ac:dyDescent="0.25">
      <c r="A2" t="s">
        <v>11</v>
      </c>
      <c r="B2" t="s">
        <v>4</v>
      </c>
      <c r="C2">
        <v>3835</v>
      </c>
      <c r="D2">
        <v>2376</v>
      </c>
      <c r="E2">
        <f>C2+D2</f>
        <v>6211</v>
      </c>
      <c r="G2" t="str">
        <f t="shared" ref="G2:G14" si="1">A2</f>
        <v>NEP C \num{2035}</v>
      </c>
      <c r="H2" t="str">
        <f t="shared" si="0"/>
        <v>Kleinwagen</v>
      </c>
      <c r="I2" t="str">
        <f>CONCATENATE($A$19,C2,$B$19)</f>
        <v>\num{3835}</v>
      </c>
      <c r="J2" t="str">
        <f t="shared" ref="J2:K16" si="2">CONCATENATE($A$19,D2,$B$19)</f>
        <v>\num{2376}</v>
      </c>
      <c r="K2" t="str">
        <f t="shared" si="2"/>
        <v>\num{6211}</v>
      </c>
    </row>
    <row r="3" spans="1:11" x14ac:dyDescent="0.25">
      <c r="B3" t="s">
        <v>5</v>
      </c>
      <c r="C3">
        <v>9589</v>
      </c>
      <c r="D3">
        <v>5941</v>
      </c>
      <c r="E3">
        <f t="shared" ref="E3:E16" si="3">C3+D3</f>
        <v>15530</v>
      </c>
      <c r="H3" t="str">
        <f t="shared" si="0"/>
        <v>Mittelklasse</v>
      </c>
      <c r="I3" t="str">
        <f t="shared" ref="I3:I16" si="4">CONCATENATE($A$19,C3,$B$19)</f>
        <v>\num{9589}</v>
      </c>
      <c r="J3" t="str">
        <f t="shared" si="2"/>
        <v>\num{5941}</v>
      </c>
      <c r="K3" t="str">
        <f t="shared" si="2"/>
        <v>\num{15530}</v>
      </c>
    </row>
    <row r="4" spans="1:11" x14ac:dyDescent="0.25">
      <c r="B4" t="s">
        <v>6</v>
      </c>
      <c r="C4">
        <v>3174</v>
      </c>
      <c r="D4">
        <v>1966</v>
      </c>
      <c r="E4">
        <f t="shared" si="3"/>
        <v>5140</v>
      </c>
      <c r="H4" t="str">
        <f t="shared" si="0"/>
        <v>Oberklasse</v>
      </c>
      <c r="I4" t="str">
        <f t="shared" si="4"/>
        <v>\num{3174}</v>
      </c>
      <c r="J4" t="str">
        <f t="shared" si="2"/>
        <v>\num{1966}</v>
      </c>
      <c r="K4" t="str">
        <f t="shared" si="2"/>
        <v>\num{5140}</v>
      </c>
    </row>
    <row r="5" spans="1:11" x14ac:dyDescent="0.25">
      <c r="A5" t="s">
        <v>7</v>
      </c>
      <c r="B5" t="s">
        <v>4</v>
      </c>
      <c r="C5">
        <v>6867</v>
      </c>
      <c r="D5">
        <v>4255</v>
      </c>
      <c r="E5">
        <f t="shared" si="3"/>
        <v>11122</v>
      </c>
      <c r="G5" t="str">
        <f t="shared" si="1"/>
        <v>Referenz</v>
      </c>
      <c r="H5" t="str">
        <f t="shared" si="0"/>
        <v>Kleinwagen</v>
      </c>
      <c r="I5" t="str">
        <f t="shared" si="4"/>
        <v>\num{6867}</v>
      </c>
      <c r="J5" t="str">
        <f t="shared" si="2"/>
        <v>\num{4255}</v>
      </c>
      <c r="K5" t="str">
        <f t="shared" si="2"/>
        <v>\num{11122}</v>
      </c>
    </row>
    <row r="6" spans="1:11" x14ac:dyDescent="0.25">
      <c r="B6" t="s">
        <v>5</v>
      </c>
      <c r="C6">
        <v>17169</v>
      </c>
      <c r="D6">
        <v>10638</v>
      </c>
      <c r="E6">
        <f t="shared" si="3"/>
        <v>27807</v>
      </c>
      <c r="H6" t="str">
        <f t="shared" si="0"/>
        <v>Mittelklasse</v>
      </c>
      <c r="I6" t="str">
        <f t="shared" si="4"/>
        <v>\num{17169}</v>
      </c>
      <c r="J6" t="str">
        <f t="shared" si="2"/>
        <v>\num{10638}</v>
      </c>
      <c r="K6" t="str">
        <f t="shared" si="2"/>
        <v>\num{27807}</v>
      </c>
    </row>
    <row r="7" spans="1:11" x14ac:dyDescent="0.25">
      <c r="B7" t="s">
        <v>6</v>
      </c>
      <c r="C7">
        <v>5676</v>
      </c>
      <c r="D7">
        <v>3514</v>
      </c>
      <c r="E7">
        <f t="shared" si="3"/>
        <v>9190</v>
      </c>
      <c r="H7" t="str">
        <f t="shared" si="0"/>
        <v>Oberklasse</v>
      </c>
      <c r="I7" t="str">
        <f t="shared" si="4"/>
        <v>\num{5676}</v>
      </c>
      <c r="J7" t="str">
        <f t="shared" si="2"/>
        <v>\num{3514}</v>
      </c>
      <c r="K7" t="str">
        <f t="shared" si="2"/>
        <v>\num{9190}</v>
      </c>
    </row>
    <row r="8" spans="1:11" x14ac:dyDescent="0.25">
      <c r="A8" t="s">
        <v>9</v>
      </c>
      <c r="B8" t="s">
        <v>4</v>
      </c>
      <c r="C8">
        <v>10341</v>
      </c>
      <c r="D8">
        <v>6406</v>
      </c>
      <c r="E8">
        <f t="shared" si="3"/>
        <v>16747</v>
      </c>
      <c r="G8" t="str">
        <f t="shared" si="1"/>
        <v>Mobilitätswende</v>
      </c>
      <c r="H8" t="str">
        <f t="shared" si="0"/>
        <v>Kleinwagen</v>
      </c>
      <c r="I8" t="str">
        <f t="shared" si="4"/>
        <v>\num{10341}</v>
      </c>
      <c r="J8" t="str">
        <f t="shared" si="2"/>
        <v>\num{6406}</v>
      </c>
      <c r="K8" t="str">
        <f t="shared" si="2"/>
        <v>\num{16747}</v>
      </c>
    </row>
    <row r="9" spans="1:11" x14ac:dyDescent="0.25">
      <c r="B9" t="s">
        <v>5</v>
      </c>
      <c r="C9">
        <v>25857</v>
      </c>
      <c r="D9">
        <v>16021</v>
      </c>
      <c r="E9">
        <f t="shared" si="3"/>
        <v>41878</v>
      </c>
      <c r="H9" t="str">
        <f t="shared" si="0"/>
        <v>Mittelklasse</v>
      </c>
      <c r="I9" t="str">
        <f t="shared" si="4"/>
        <v>\num{25857}</v>
      </c>
      <c r="J9" t="str">
        <f t="shared" si="2"/>
        <v>\num{16021}</v>
      </c>
      <c r="K9" t="str">
        <f t="shared" si="2"/>
        <v>\num{41878}</v>
      </c>
    </row>
    <row r="10" spans="1:11" x14ac:dyDescent="0.25">
      <c r="B10" t="s">
        <v>6</v>
      </c>
      <c r="C10">
        <v>8552</v>
      </c>
      <c r="D10">
        <v>5299</v>
      </c>
      <c r="E10">
        <f t="shared" si="3"/>
        <v>13851</v>
      </c>
      <c r="H10" t="str">
        <f t="shared" si="0"/>
        <v>Oberklasse</v>
      </c>
      <c r="I10" t="str">
        <f t="shared" si="4"/>
        <v>\num{8552}</v>
      </c>
      <c r="J10" t="str">
        <f t="shared" si="2"/>
        <v>\num{5299}</v>
      </c>
      <c r="K10" t="str">
        <f t="shared" si="2"/>
        <v>\num{13851}</v>
      </c>
    </row>
    <row r="11" spans="1:11" x14ac:dyDescent="0.25">
      <c r="A11" t="s">
        <v>4</v>
      </c>
      <c r="B11" t="s">
        <v>4</v>
      </c>
      <c r="C11">
        <v>25147</v>
      </c>
      <c r="D11">
        <v>8385</v>
      </c>
      <c r="E11">
        <f t="shared" si="3"/>
        <v>33532</v>
      </c>
      <c r="G11" t="str">
        <f t="shared" si="1"/>
        <v>Kleinwagen</v>
      </c>
      <c r="H11" t="str">
        <f t="shared" si="0"/>
        <v>Kleinwagen</v>
      </c>
      <c r="I11" t="str">
        <f t="shared" si="4"/>
        <v>\num{25147}</v>
      </c>
      <c r="J11" t="str">
        <f t="shared" si="2"/>
        <v>\num{8385}</v>
      </c>
      <c r="K11" t="str">
        <f t="shared" si="2"/>
        <v>\num{33532}</v>
      </c>
    </row>
    <row r="12" spans="1:11" x14ac:dyDescent="0.25">
      <c r="B12" t="s">
        <v>5</v>
      </c>
      <c r="C12">
        <v>19790</v>
      </c>
      <c r="D12">
        <v>6597</v>
      </c>
      <c r="E12">
        <f t="shared" si="3"/>
        <v>26387</v>
      </c>
      <c r="H12" t="str">
        <f t="shared" si="0"/>
        <v>Mittelklasse</v>
      </c>
      <c r="I12" t="str">
        <f t="shared" si="4"/>
        <v>\num{19790}</v>
      </c>
      <c r="J12" t="str">
        <f t="shared" si="2"/>
        <v>\num{6597}</v>
      </c>
      <c r="K12" t="str">
        <f t="shared" si="2"/>
        <v>\num{26387}</v>
      </c>
    </row>
    <row r="13" spans="1:11" x14ac:dyDescent="0.25">
      <c r="B13" t="s">
        <v>6</v>
      </c>
      <c r="C13">
        <v>9418</v>
      </c>
      <c r="D13">
        <v>3139</v>
      </c>
      <c r="E13">
        <f t="shared" si="3"/>
        <v>12557</v>
      </c>
      <c r="H13" t="str">
        <f t="shared" si="0"/>
        <v>Oberklasse</v>
      </c>
      <c r="I13" t="str">
        <f t="shared" si="4"/>
        <v>\num{9418}</v>
      </c>
      <c r="J13" t="str">
        <f t="shared" si="2"/>
        <v>\num{3139}</v>
      </c>
      <c r="K13" t="str">
        <f t="shared" si="2"/>
        <v>\num{12557}</v>
      </c>
    </row>
    <row r="14" spans="1:11" x14ac:dyDescent="0.25">
      <c r="A14" t="s">
        <v>8</v>
      </c>
      <c r="B14" t="s">
        <v>4</v>
      </c>
      <c r="C14">
        <v>13070</v>
      </c>
      <c r="D14">
        <v>8094</v>
      </c>
      <c r="E14">
        <f t="shared" si="3"/>
        <v>21164</v>
      </c>
      <c r="G14" t="str">
        <f t="shared" si="1"/>
        <v>Antriebswende</v>
      </c>
      <c r="H14" t="str">
        <f t="shared" si="0"/>
        <v>Kleinwagen</v>
      </c>
      <c r="I14" t="str">
        <f t="shared" si="4"/>
        <v>\num{13070}</v>
      </c>
      <c r="J14" t="str">
        <f t="shared" si="2"/>
        <v>\num{8094}</v>
      </c>
      <c r="K14" t="str">
        <f t="shared" si="2"/>
        <v>\num{21164}</v>
      </c>
    </row>
    <row r="15" spans="1:11" x14ac:dyDescent="0.25">
      <c r="B15" t="s">
        <v>5</v>
      </c>
      <c r="C15">
        <v>32671</v>
      </c>
      <c r="D15">
        <v>20243</v>
      </c>
      <c r="E15">
        <f t="shared" si="3"/>
        <v>52914</v>
      </c>
      <c r="H15" t="str">
        <f t="shared" si="0"/>
        <v>Mittelklasse</v>
      </c>
      <c r="I15" t="str">
        <f t="shared" si="4"/>
        <v>\num{32671}</v>
      </c>
      <c r="J15" t="str">
        <f t="shared" si="2"/>
        <v>\num{20243}</v>
      </c>
      <c r="K15" t="str">
        <f t="shared" si="2"/>
        <v>\num{52914}</v>
      </c>
    </row>
    <row r="16" spans="1:11" x14ac:dyDescent="0.25">
      <c r="B16" t="s">
        <v>6</v>
      </c>
      <c r="C16">
        <v>10806</v>
      </c>
      <c r="D16">
        <v>6692</v>
      </c>
      <c r="E16">
        <f t="shared" si="3"/>
        <v>17498</v>
      </c>
      <c r="H16" t="str">
        <f t="shared" si="0"/>
        <v>Oberklasse</v>
      </c>
      <c r="I16" t="str">
        <f t="shared" si="4"/>
        <v>\num{10806}</v>
      </c>
      <c r="J16" t="str">
        <f t="shared" si="2"/>
        <v>\num{6692}</v>
      </c>
      <c r="K16" t="str">
        <f t="shared" si="2"/>
        <v>\num{17498}</v>
      </c>
    </row>
    <row r="19" spans="1:10" x14ac:dyDescent="0.25">
      <c r="A19" t="s">
        <v>12</v>
      </c>
      <c r="B19" t="s">
        <v>13</v>
      </c>
    </row>
    <row r="22" spans="1:10" x14ac:dyDescent="0.25">
      <c r="A22" t="str">
        <f>A1</f>
        <v>Szenario</v>
      </c>
      <c r="B22" t="str">
        <f>C1</f>
        <v>BEV</v>
      </c>
      <c r="C22" t="str">
        <f>D1</f>
        <v>PHEV</v>
      </c>
      <c r="D22" t="s">
        <v>10</v>
      </c>
      <c r="G22" t="str">
        <f>A22</f>
        <v>Szenario</v>
      </c>
      <c r="H22" t="str">
        <f t="shared" ref="H22:J22" si="5">B22</f>
        <v>BEV</v>
      </c>
      <c r="I22" t="str">
        <f t="shared" si="5"/>
        <v>PHEV</v>
      </c>
      <c r="J22" t="str">
        <f t="shared" si="5"/>
        <v>Summe</v>
      </c>
    </row>
    <row r="23" spans="1:10" x14ac:dyDescent="0.25">
      <c r="A23" t="str">
        <f t="shared" ref="A23" si="6">A2</f>
        <v>NEP C \num{2035}</v>
      </c>
      <c r="B23">
        <f>SUM(C2:C4)</f>
        <v>16598</v>
      </c>
      <c r="C23">
        <f>SUM(D2:D4)</f>
        <v>10283</v>
      </c>
      <c r="D23">
        <f>SUM(B23:C23)</f>
        <v>26881</v>
      </c>
      <c r="G23" t="str">
        <f t="shared" ref="G23:G27" si="7">A23</f>
        <v>NEP C \num{2035}</v>
      </c>
      <c r="H23" t="str">
        <f>CONCATENATE($A$19,B23,$B$19)</f>
        <v>\num{16598}</v>
      </c>
      <c r="I23" t="str">
        <f t="shared" ref="I23:J27" si="8">CONCATENATE($A$19,C23,$B$19)</f>
        <v>\num{10283}</v>
      </c>
      <c r="J23" t="str">
        <f t="shared" si="8"/>
        <v>\num{26881}</v>
      </c>
    </row>
    <row r="24" spans="1:10" x14ac:dyDescent="0.25">
      <c r="A24" t="str">
        <f>A5</f>
        <v>Referenz</v>
      </c>
      <c r="B24">
        <f>SUM(C5:C7)</f>
        <v>29712</v>
      </c>
      <c r="C24">
        <f>SUM(D5:D7)</f>
        <v>18407</v>
      </c>
      <c r="D24">
        <f t="shared" ref="D24:D27" si="9">SUM(B24:C24)</f>
        <v>48119</v>
      </c>
      <c r="G24" t="str">
        <f t="shared" si="7"/>
        <v>Referenz</v>
      </c>
      <c r="H24" t="str">
        <f t="shared" ref="H24:H27" si="10">CONCATENATE($A$19,B24,$B$19)</f>
        <v>\num{29712}</v>
      </c>
      <c r="I24" t="str">
        <f t="shared" si="8"/>
        <v>\num{18407}</v>
      </c>
      <c r="J24" t="str">
        <f t="shared" si="8"/>
        <v>\num{48119}</v>
      </c>
    </row>
    <row r="25" spans="1:10" x14ac:dyDescent="0.25">
      <c r="A25" t="str">
        <f>A8</f>
        <v>Mobilitätswende</v>
      </c>
      <c r="B25">
        <f>SUM(C8:C10)</f>
        <v>44750</v>
      </c>
      <c r="C25">
        <f>SUM(D8:D10)</f>
        <v>27726</v>
      </c>
      <c r="D25">
        <f t="shared" si="9"/>
        <v>72476</v>
      </c>
      <c r="G25" t="str">
        <f t="shared" si="7"/>
        <v>Mobilitätswende</v>
      </c>
      <c r="H25" t="str">
        <f t="shared" si="10"/>
        <v>\num{44750}</v>
      </c>
      <c r="I25" t="str">
        <f t="shared" si="8"/>
        <v>\num{27726}</v>
      </c>
      <c r="J25" t="str">
        <f t="shared" si="8"/>
        <v>\num{72476}</v>
      </c>
    </row>
    <row r="26" spans="1:10" x14ac:dyDescent="0.25">
      <c r="A26" t="str">
        <f>A11</f>
        <v>Kleinwagen</v>
      </c>
      <c r="B26">
        <f>SUM(C11:C13)</f>
        <v>54355</v>
      </c>
      <c r="C26">
        <f>SUM(D11:D13)</f>
        <v>18121</v>
      </c>
      <c r="D26">
        <f t="shared" si="9"/>
        <v>72476</v>
      </c>
      <c r="G26" t="str">
        <f t="shared" si="7"/>
        <v>Kleinwagen</v>
      </c>
      <c r="H26" t="str">
        <f t="shared" si="10"/>
        <v>\num{54355}</v>
      </c>
      <c r="I26" t="str">
        <f t="shared" si="8"/>
        <v>\num{18121}</v>
      </c>
      <c r="J26" t="str">
        <f t="shared" si="8"/>
        <v>\num{72476}</v>
      </c>
    </row>
    <row r="27" spans="1:10" x14ac:dyDescent="0.25">
      <c r="A27" t="str">
        <f>A14</f>
        <v>Antriebswende</v>
      </c>
      <c r="B27">
        <f>SUM(C14:C16)</f>
        <v>56547</v>
      </c>
      <c r="C27">
        <f>SUM(D14:D16)</f>
        <v>35029</v>
      </c>
      <c r="D27">
        <f t="shared" si="9"/>
        <v>91576</v>
      </c>
      <c r="G27" t="str">
        <f t="shared" si="7"/>
        <v>Antriebswende</v>
      </c>
      <c r="H27" t="str">
        <f t="shared" si="10"/>
        <v>\num{56547}</v>
      </c>
      <c r="I27" t="str">
        <f t="shared" si="8"/>
        <v>\num{35029}</v>
      </c>
      <c r="J27" t="str">
        <f t="shared" si="8"/>
        <v>\num{91576}</v>
      </c>
    </row>
  </sheetData>
  <pageMargins left="0.7" right="0.7" top="0.78740157499999996" bottom="0.78740157499999996" header="0.3" footer="0.3"/>
  <ignoredErrors>
    <ignoredError sqref="B23:C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cars_per_scenario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 Helfenbein</dc:creator>
  <cp:lastModifiedBy>Kilian Helfenbein</cp:lastModifiedBy>
  <dcterms:created xsi:type="dcterms:W3CDTF">2021-02-19T09:46:52Z</dcterms:created>
  <dcterms:modified xsi:type="dcterms:W3CDTF">2021-02-19T10:16:11Z</dcterms:modified>
</cp:coreProperties>
</file>