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firstSheet="7" activeTab="7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<sst xmlns="http://schemas.openxmlformats.org/spreadsheetml/2006/main" count="411" uniqueCount="82">
  <si>
    <t>MITCHELLS &amp; BUTLERS PENSION PLAN</t>
  </si>
  <si>
    <t>Master Data</t>
  </si>
  <si>
    <t>Actual Data</t>
  </si>
  <si>
    <t>TOLERANCE</t>
  </si>
  <si>
    <t>Result</t>
  </si>
  <si>
    <t>Employee Single Contribution</t>
  </si>
  <si>
    <t>Employee Reg Contribution</t>
  </si>
  <si>
    <t>Employer Reg Contribution</t>
  </si>
  <si>
    <t>Employer Single Contribution</t>
  </si>
  <si>
    <t>Table - Contributions Detail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</si>
  <si>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</si>
  <si>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["03/02/2021","2629866301","£0.00","Main Plan Salaried (BG02)","£0.00","Main Plan Salaried","£0.00","£498.63","£499","£0.00","£0.00","£0.00","02/09/2021","2848286301","£0.00","Main Plan Weekly Paid (BG01)","£0.00","Main Weekly Paid","£57.72","£86.58","£144","£0.00","£0.00","£0.00","03/02/2021","2006044401","£0.00","Main Plan Salaried (BG02)","£0.00","Main Plan Salaried","£0.00","£305.30","£305","£0.00","£0.00","£0.00","03/02/2021","2318866301","£0.00","Main Plan Salaried (BG02)","£0.00","Main Plan Salaried DB/DC","£0.00","£336.80","£337","£0.00","£0.00","£0.00","03/30/2021","2824866301","£0.00","Main Plan Salaried (BG02)","£0.00","Main Plan Salaried","£0.00","£275.84","£276","£0.00","£0.00","£0.00","03/02/2021","2085866301","£0.00","Main Plan Salaried (BG02)","£0.00","Main Plan Salaried","£0.00","£234.73","£235","£0.00","£0.00","£0.00","02/02/2021","2191505401","£0.00","Main Plan Salaried (BG02)","£0.00","Main Plan Salaried","£0.00","£421.96","£422","£0.00","£0.00","£0.00","02/02/2021","2903935401","£0.00","Main Plan Salaried (BG02)","£0.00","Main Plan Salaried","£0.00","£445.63","£446","£0.00","£0.00","£0.00","03/02/2021","2181866301","£0.00","Main Plan Salaried (BG02)","£0.00","Main Plan Salaried","£0.00","£276.15","£276","£0.00","£0.00","£0.00","03/30/2021","2340866301","£0.00","Main Plan Salaried (BG02)","£0.00","Main Plan Salaried","£0.00","£78.20","£78","£0.00","£0.00","£0.00","04/06/2021","2336286301","£0.00","Main Plan Weekly Paid (BG01)","£0.00","Main Weekly Paid DB/DC","£25.13","£37.70","£63","£0.00","£0.00","£0.00","03/30/2021","2974866301","£0.00","Main Plan Salaried (BG02)","£0.00","Main Plan Salaried","£0.00","£754.83","£755","£0.00","£0.00","£0.00","03/02/2021","2962778301","£0.00","Main Plan Salaried (BG02)","£0.00","Main Plan Salaried","£0.00","£142.53","£143","£0.00","£0.00","£0.00","03/02/2021","2897014401","£0.00","Main Plan Salaried (BG02)","£0.00","Main Plan Salaried","£0.00","£400.00","£400","£0.00","£0.00","£0.00","03/30/2021","2918866301","£0.00","Main Plan Salaried (BG02)","£0.00","Main Plan Salaried","£0.00","£286.63","£287","£0.00","£0.00","£0.00","03/30/2021","2546516401","£0.00","Main Plan Salaried (BG02)","£0.00","Main Plan Salaried","£0.00","£310.68","£311","£0.00","£0.00","£0.00","03/30/2021","2106666401","£0.00","Main Plan Salaried (BG02)","£0.00","Main Plan Salaried","£0.00","£636.70","£637","£0.00","£0.00","£0.00","04/06/2021","2365866301","£0.00","Main Plan Weekly Paid (BG01)","£0.00","Main Plan Salaried","£65.80","£98.70","£165","£0.00","£0.00","£0.00","02/02/2021","2464866301","£0.00","Main Plan Salaried (BG02)","£0.00","Main Plan Salaried DB/DC","£0.00","£234.45","£234","£0.00","£0.00","£0.00","03/30/2021","2947866301","£0.00","Main Plan Salaried (BG02)","£0.00","Main Plan Salaried","£0.00","£635.65","£636","£0.00","£0.00","£0.00","03/02/2021","2444274401","£0.00","Main Plan Salaried (BG02)","£0.00","Main Plan Salaried","£0.00","£477.15","£477","£0.00","£0.00","£0.00","02/02/2021","2270866301","£0.00","Main Plan Salaried (BG02)","£0.00","Main Plan Salaried","£0.00","£288.95","£289","£0.00","£0.00","£0.00","02/02/2021","2068866301","£0.00","Main Plan Salaried (BG02)","£0.00","Main Plan Salaried DB/DC","£0.00","£233.50","£234","£0.00","£0.00","£0.00","03/30/2021","2924866301","£0.00","Main Plan Salaried (BG02)","£0.00","Main Plan Salaried","£0.00","£331.28","£331","£0.00","£0.00","£0.00","03/30/2021","2199641501","£0.00","Main Plan Salaried (BG02)","£0.00","Main Plan Salaried","£0.00","£210.95","£211","£0.00","£0.00","£0.00","03/30/2021","2594782401","£0.00","Main Plan Salaried (BG02)","£0.00","Main Plan Salaried","£0.00","£297.18","£297","£0.00","£0.00","£0.00","03/02/2021","2225866301","£0.00","Main Plan Salaried (BG02)","£0.00","Main Plan Salaried DB/DC","£0.00","£299.18","£299","£0.00","£0.00","£0.00","03/30/2021","2756516401","£0.00","Main Plan Salaried (BG02)","£0.00","Main Plan Salaried","£0.00","£987.65","£988","£0.00","£0.00","£0.00","03/02/2021","2695044401","£0.00","Main Plan Salaried (BG02)","£0.00","Main Plan Salaried","£0.00","£274.30","£274","£0.00","£0.00","£0.00","03/30/2021","2225866301","£0.00","Main Plan Salaried (BG02)","£0.00","Main Plan Salaried DB/DC","£0.00","£299.18","£299","£0.00","£0.00","£0.00","03/02/2021","2449641501","£0.00","Main Plan Salaried (BG02)","£0.00","Main Plan Salaried","£0.00","£233.20","£233","£0.00","£0.00","£0.00","03/09/2021","2746286301","£0.00","Main Plan Weekly Paid (BG01)","£0.00","Main Weekly Paid","£33.21","£49.82","£83","£0.00","£0.00","£0.00","03/02/2021","2735866301","£0.00","Main Plan Salaried (BG02)","£0.00","Main Plan Salaried","£0.00","£485.88","£486","£0.00","£0.00","£0.00"]</t>
  </si>
  <si>
    <t>YOUR M &amp; S PENSION SAVING PLAN</t>
  </si>
  <si>
    <t>36</t>
  </si>
  <si>
    <t>64%</t>
  </si>
  <si>
    <t>36%</t>
  </si>
  <si>
    <t>THE TESCO RETIREMENT SAVINGS PLAN</t>
  </si>
  <si>
    <t>£84,418,515</t>
  </si>
  <si>
    <t>£0</t>
  </si>
  <si>
    <t>£14,390,841</t>
  </si>
  <si>
    <t>£84,412</t>
  </si>
  <si>
    <t>["08/26/2021","2642167401","£0.00","TRSP BG01(BG01)","£0.00","TRSP Non Senior","£34.50","£34.50","£69","£0.00","£0.00","£0.00","08/26/2021","2420843201","£0.00","TRSP BG01(BG01)","£0.00","TRSP Non Senior","£0.00","£652.92","£653","£0.00","£0.00","£0.00","08/26/2021","2113862201","£0.00","TRSP BG01(BG01)","£0.00","TRSP Non Senior","£17.33","£17.33","£35","£0.00","£0.00","£0.00","08/26/2021","2275311401","£0.00","TRSP BG01(BG01)","£0.00","TRSP Non Senior","£32.39","£32.39","£65","£0.00","£0.00","£0.00","08/26/2021","2089469401","£0.00","TRSP BG01(BG01)","£0.00","TRSP Non Senior","£32.64","£32.64","£65","£0.00","£0.00","£0.00","08/26/2021","2711111401","£0.00","TRSP BG01(BG01)","£0.00","TRSP Non Senior","£0.00","£175.06","£175","£0.00","£0.00","£0.00","08/26/2021","2598072201","£0.00","TRSP BG01(BG01)","£0.00","TRSP Non Senior","£17.98","£17.97","£36","£0.00","£0.00","£0.00","08/26/2021","2401882201","£0.00","TRSP BG01(BG01)","£0.00","TRSP Non Senior","£0.00","£30.13","£30","£0.00","£0.00","£0.00","08/26/2021","2953028301","£0.00","TRSP BG01(BG01)","£0.00","TRSP Non Senior","£0.00","£130.04","£130","£0.00","£0.00","£0.00","08/26/2021","2193573201","£0.00","TRSP BG01(BG01)","£0.00","TRSP Non Senior","£0.00","£150.76","£151","£0.00","£0.00","£0.00","08/11/2021","2576593401","£0.00","Booker Lunar(BG04)","£0.00","Booker","£0.00","£122.64","£123","£0.00","£0.00","£0.00","08/26/2021","2366427201","£0.00","TRSP BG01(BG01)","£0.00","TRSP Non Senior","£19.50","£19.50","£39","£0.00","£0.00","£0.00","08/26/2021","2605114501","£0.00","TRSP BG01(BG01)","£0.00","TRSP Non Senior","£0.00","£167.90","£168","£0.00","£0.00","£0.00","08/26/2021","2086353201","£0.00","TRSP BG01(BG01)","£0.00","TRSP Non Senior","£0.00","£109.30","£109","£0.00","£0.00","£0.00","08/26/2021","2021682201","£0.00","TRSP BG01(BG01)","£0.00","TRSP Non Senior","£52.13","£52.13","£104","£0.00","£0.00","£0.00","08/26/2021","2844352201","£0.00","TRSP BG01(BG01)","£0.00","TRSP Non Senior","£83.70","£83.70","£167","£0.00","£0.00","£0.00","08/26/2021","2135892201","£0.00","TRSP BG01(BG01)","£0.00","TRSP Non Senior","£28.05","£28.05","£56","£0.00","£0.00","£0.00","08/26/2021","2160843201","£0.00","TRSP BG01(BG01)","£0.00","TRSP Non Senior","£0.00","£198.38","£198","£0.00","£0.00","£0.00","09/07/2021","2066893401","£0.00","Booker Lunar(BG04)","£0.00","Booker","£0.00","£117.60","£118","£0.00","£0.00","£0.00","08/26/2021","2743323201","£0.00","TRSP BG01(BG01)","£0.00","TRSP Non Senior","£52.45","£52.45","£105","£0.00","£0.00","£0.00","08/26/2021","2259589201","£0.00","TRSP BG01(BG01)","£0.00","TRSP Non Senior","£53.53","£53.52","£107","£0.00","£0.00","£0.00","08/26/2021","2553134201","£0.00","TRSP BG01(BG01)","£0.00","TRSP Non Senior","£0.00","£106.06","£106","£0.00","£0.00","£0.00","08/26/2021","2600190301","£0.00","TRSP BG01(BG01)","£0.00","TRSP Non Senior","£0.00","£105.88","£106","£0.00","£0.00","£0.00","08/26/2021","2041712401","£0.00","TRSP BG01(BG01)","£0.00","TRSP Non Senior","£40.93","£40.92","£82","£0.00","£0.00","£0.00","08/26/2021","2813162401","£0.00","TRSP BG01(BG01)","£0.00","TRSP Non Senior","£29.95","£59.93","£90","£0.00","£0.00","£0.00","08/26/2021","2373910501","£0.00","TRSP BG01(BG01)","£0.00","TRSP Non Senior","£68.14","£68.14","£136","£0.00","£0.00","£0.00","08/26/2021","2616572201","£0.00","TRSP BG01(BG01)","£0.00","TRSP Non Senior","£29.14","£29.14","£58","£0.00","£0.00","£0.00","08/26/2021","2961253201","£0.00","TRSP BG01(BG01)","£0.00","TRSP Non Senior","£31.25","£31.25","£63","£0.00","£0.00","£0.00","08/26/2021","2867415401","£0.00","TRSP BG01(BG01)","£0.00","TRSP Non Senior","£4.60","£4.60","£9","£0.00","£0.00","£0.00","08/26/2021","2620542201","£0.00","TRSP BG01(BG01)","£0.00","TRSP Non Senior","£27.90","£27.90","£56","£0.00","£0.00","£0.00","08/26/2021","2827342201","£0.00","TRSP BG01(BG01)","£0.00","TRSP Non Senior","£0.00","£125.96","£126","£0.00","£0.00","£0.00","08/26/2021","2849334201","£0.00","TRSP BG01(BG01)","£0.00","TRSP Non Senior","£25.30","£25.30","£51","£0.00","£0.00","£0.00","08/26/2021","2214167401","£0.00","TRSP BG01(BG01)","£0.00","TRSP Non Senior","£32.66","£32.66","£65","£0.00","£0.00","£0.00"]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</si>
  <si>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</si>
  <si>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</si>
  <si>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</si>
  <si>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</si>
  <si>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</si>
  <si>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</si>
  <si>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</si>
  <si>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</si>
  <si>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</si>
  <si>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Total member contributions</t>
  </si>
  <si>
    <t>1 month ago</t>
  </si>
  <si>
    <t>Payroll</t>
  </si>
  <si>
    <t>Payroll Regular Employer</t>
  </si>
  <si>
    <t>Payroll Regular Employee</t>
  </si>
  <si>
    <t>Payroll Single Employer</t>
  </si>
  <si>
    <t>Payroll Single Employee</t>
  </si>
  <si>
    <t>Non-Payroll Regular Employer</t>
  </si>
  <si>
    <t>Non-Payroll Regular Employee</t>
  </si>
  <si>
    <t>Non-Payroll Single Employer</t>
  </si>
  <si>
    <t>Non-Payroll Single Employee</t>
  </si>
  <si>
    <t>Contribution Date Filter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</si>
  <si>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</si>
  <si>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</si>
  <si>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</si>
  <si>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</si>
  <si>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</si>
  <si>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</si>
  <si>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["24/08/2021","2158778001","£0.00","RBB(BG01)","£0.00","Joiners pre March 2018","£0.00","£246.47","£246","£0.00","£0.00","£0.00","24/08/2021","2200578001","£0.00","RBB(BG01)","£0.00","Joiners pre March 2018","£0.00","£307.01","£307","£0.00","£0.00","£0.00","24/08/2021","2728850201","£0.00","RBB(BG01)","£0.00","Joiners pre March 2018","£0.00","£350.00","£350","£0.00","£0.00","£0.00","24/08/2021","2732826201","£0.00","RBB(BG01)","£0.00","Joiners pre March 2018","£0.00","£322.57","£323","£0.00","£0.00","£0.00","24/08/2021","2609448301","£0.00","RBB(BG01)","£0.00","Barclays Pension Savings Plan","£0.00","£291.66","£292","£0.00","£0.00","£0.00","24/08/2021","2439768001","£0.00","RBB(BG01)","£0.00","Joiners pre March 2018","£0.00","£95.25","£95","£0.00","£0.00","£0.00","24/08/2021","2593702101","£0.00","RBB(BG01)","£0.00","Joiners pre March 2018","£0.00","£365.83","£366","£0.00","£0.00","£0.00","24/08/2021","2914850201","£0.00","RBB(BG01)","£0.00","Joiners pre March 2018","£0.00","£191.21","£191","£0.00","£0.00","£0.00","24/08/2021","2807373301","£0.00","RBB(BG01)","£0.00","Joiners pre March 2018","£0.00","£332.12","£332","£0.00","£0.00","£0.00","24/08/2021","2017213101","£0.00","RBB(BG01)","£0.00","Joiners pre March 2018","£0.00","£554.16","£554","£0.00","£0.00","£0.00","24/08/2021","2701170101","£0.00","RBB(BG01)","£0.00","Joiners pre March 2018","£0.00","£279.10","£279","£0.00","£0.00","£0.00","24/08/2021","2249998101","£0.00","RBB(BG01)","£0.00","Joiners pre March 2018","£0.00","£418.28","£418","£0.00","£0.00","£0.00","24/08/2021","2772814301","£0.00","RBB(BG01)","£0.00","Joiners pre March 2018","£0.00","£617.42","£617","£0.00","£0.00","£0.00","24/08/2021","2899561301","£0.00","RBB(BG01)","£0.00","Joiners pre March 2018","£0.00","£291.66","£292","£0.00","£0.00","£0.00","24/08/2021","2032605301","£0.00","RBB(BG01)","£0.00","Joiners pre March 2018","£0.00","£241.16","£241","£0.00","£0.00","£0.00","24/08/2021","2119490201","£0.00","RBB(BG01)","£0.00","Joiners pre March 2018","£0.00","£3,228.98","£3,229","£0.00","£0.00","£0.00","24/08/2021","2552749101","£0.00","RBB(BG01)","£0.00","Joiners pre March 2018","£0.00","£250.81","£251","£0.00","£0.00","£0.00","24/08/2021","2743248101","£0.00","RBB(BG01)","£0.00","Joiners pre March 2018","£0.00","£328.54","£329","£0.00","£0.00","£0.00","24/08/2021","2227373301","£0.00","RBB(BG01)","£0.00","Joiners pre March 2018","£0.00","£491.66","£492","£0.00","£0.00","£0.00","24/08/2021","2218715401","£0.00","RBB(BG01)","£0.00","Barclays Pension Savings Plan","£0.00","£178.50","£179","£0.00","£0.00","£0.00","24/08/2021","2271014401","£0.00","RBB(BG01)","£0.00","Barclays Pension Savings Plan","£0.00","£693.33","£693","£0.00","£0.00","£0.00","24/08/2021","2475217301","£0.00","RBB(BG01)","£0.00","Barclays Pension Savings Plan","£0.00","£583.33","£583","£0.00","£0.00","£0.00","24/08/2021","2783321201","£0.00","RBB(BG01)","£0.00","Joiners pre March 2018","£0.00","£358.49","£358","£0.00","£0.00","£0.00","24/08/2021","2988159201","£0.00","RBB(BG01)","£0.00","Joiners pre March 2018","£0.00","£252.67","£253","£0.00","£0.00","£0.00","24/08/2021","2671826201","£0.00","RBB(BG01)","£0.00","Joiners pre March 2018","£0.00","£139.93","£140","£0.00","£0.00","£0.00","24/08/2021","2833478001","£0.00","RBB(BG01)","£0.00","Joiners pre March 2018","£0.00","£823.86","£824","£0.00","£0.00","£0.00","24/08/2021","2060829301","£0.00","RBB(BG01)","£0.00","Barclays Pension Savings Plan","£0.00","£286.49","£286","£0.00","£0.00","£0.00","24/08/2021","2238621501","£0.00","RBB(BG01)","£0.00","Barclays Pension Savings Plan","£0.00","£333.33","£333","£0.00","£0.00","£0.00","24/08/2021","2201271401","£0.00","RBB(BG01)","£0.00","Barclays Pension Savings Plan","£0.00","£1,688.85","£1,689","£0.00","£0.00","£0.00","24/08/2021","2366178001","£0.00","RBB(BG01)","£0.00","Joiners pre March 2018","£0.00","£295.13","£295","£0.00","£0.00","£0.00","24/08/2021","2070276501","£0.00","RBB(BG01)","£0.00","Barclays Pension Savings Plan","£0.00","£767.04","£767","£0.00","£0.00","£0.00","24/08/2021","2656218301","£0.00","RBB(BG01)","£0.00","Barclays Pension Savings Plan","£0.00","£222.50","£223","£0.00","£0.00","£0.00","24/08/2021","2149171401","£0.00","RBB(BG01)","£0.00","Barclays Pension Savings Plan","£0.00","£278.53","£279","£0.00","£0.00","£0.00"]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</si>
  <si>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</si>
  <si>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</si>
  <si>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</si>
  <si>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</si>
  <si>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</si>
  <si>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</si>
  <si>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</si>
  <si>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</si>
  <si>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</si>
  <si>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</si>
  <si>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</si>
  <si>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</si>
  <si>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</si>
  <si>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</si>
  <si>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</si>
  <si>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</si>
  <si>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</si>
  <si>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</si>
  <si>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</si>
  <si>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</si>
  <si>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</si>
  <si>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</si>
  <si>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</si>
  <si>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</si>
  <si>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</si>
  <si>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</si>
  <si>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</si>
  <si>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</si>
  <si>
    <t>£5,794,239</t>
  </si>
  <si>
    <t>£14</t>
  </si>
  <si>
    <t>£5,393,644</t>
  </si>
  <si>
    <t>£20,028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</si>
</sst>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-&quot;£&quot;#,##0"/>
  </numFmts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family val="2"/>
      <scheme val="minor"/>
      <sz val="11"/>
      <name val="Calibri"/>
    </font>
    <font>
      <color rgb="FF000000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0" fillId="0" borderId="2" xfId="0" applyNumberForma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3" fillId="3" borderId="2" xfId="0" applyFont="1" applyFill="1" applyBorder="1" applyAlignment="1">
      <alignment wrapText="1"/>
    </xf>
    <xf numFmtId="164" fontId="2" fillId="3" borderId="6" xfId="0" applyNumberFormat="1" applyFont="1" applyFill="1" applyBorder="1" applyAlignment="1">
      <alignment horizontal="left" vertical="center" wrapText="1"/>
    </xf>
    <xf numFmtId="164" fontId="2" fillId="3" borderId="7" xfId="0" applyNumberFormat="1" applyFont="1" applyFill="1" applyBorder="1" applyAlignment="1">
      <alignment horizontal="left" vertical="center" wrapText="1"/>
    </xf>
    <xf numFmtId="9" fontId="2" fillId="0" borderId="8" xfId="0" applyNumberFormat="1" applyFont="1" applyBorder="1"/>
    <xf numFmtId="0" fontId="0" fillId="0" borderId="9" xfId="0" applyBorder="1"/>
    <xf numFmtId="164" fontId="2" fillId="3" borderId="10" xfId="0" applyNumberFormat="1" applyFont="1" applyFill="1" applyBorder="1" applyAlignment="1">
      <alignment horizontal="left" vertical="center" wrapText="1"/>
    </xf>
    <xf numFmtId="164" fontId="2" fillId="3" borderId="11" xfId="0" applyNumberFormat="1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164" fontId="2" fillId="3" borderId="13" xfId="0" applyNumberFormat="1" applyFont="1" applyFill="1" applyBorder="1" applyAlignment="1">
      <alignment horizontal="left" wrapText="1"/>
    </xf>
    <xf numFmtId="164" fontId="2" fillId="3" borderId="14" xfId="0" applyNumberFormat="1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164" fontId="4" fillId="3" borderId="13" xfId="0" applyNumberFormat="1" applyFont="1" applyFill="1" applyBorder="1" applyAlignment="1">
      <alignment horizontal="left" vertical="center" wrapText="1"/>
    </xf>
    <xf numFmtId="164" fontId="2" fillId="3" borderId="14" xfId="0" applyNumberFormat="1" applyFont="1" applyFill="1" applyBorder="1" applyAlignment="1">
      <alignment horizontal="left" vertical="center" wrapText="1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9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9" xfId="0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</cellXfs>
  <cellStyles count="1">
    <cellStyle name="Normal" xfId="0" builtinId="0"/>
  </cellStyles>
  <dxfs count="254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8" sqref="G8"/>
    </sheetView>
  </sheetViews>
  <sheetFormatPr defaultRowHeight="14.45" outlineLevelRow="0" outlineLevelCol="0" x14ac:dyDescent="0.25" customHeight="1"/>
  <cols>
    <col min="1" max="1" width="24.85546875" customWidth="1"/>
    <col min="2" max="2" width="31.140625" customWidth="1"/>
    <col min="3" max="3" width="57" customWidth="1"/>
    <col min="4" max="4" width="19.42578125" customWidth="1"/>
  </cols>
  <sheetData>
    <row r="1" ht="22.15" customHeight="1" spans="1:4" x14ac:dyDescent="0.25">
      <c r="A1" s="1" t="s">
        <v>0</v>
      </c>
      <c r="B1" s="1"/>
      <c r="C1" s="1"/>
      <c r="D1" s="1"/>
    </row>
    <row r="2" ht="14.45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7">
        <v>1040885</v>
      </c>
      <c r="C3" s="7">
        <v>1040885</v>
      </c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7">
        <v>0</v>
      </c>
      <c r="C4" s="7">
        <v>0</v>
      </c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7">
        <v>30042</v>
      </c>
      <c r="C5" s="7">
        <v>30042</v>
      </c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7">
        <v>0</v>
      </c>
      <c r="C6" s="7">
        <v>0</v>
      </c>
      <c r="D6" s="10">
        <v>0.05</v>
      </c>
      <c r="E6" s="9" t="str">
        <f>IF(AND((B6+(B6*D6))&gt;=C6,(B6-(B6*D6))&lt;=C6),"PASS","FAIL")</f>
        <v>PASS</v>
      </c>
    </row>
    <row r="7" ht="86.45" customHeight="1" spans="1:5" x14ac:dyDescent="0.25">
      <c r="A7" s="11" t="s">
        <v>9</v>
      </c>
      <c r="B7" s="12"/>
      <c r="C7" s="13" t="s">
        <v>10</v>
      </c>
      <c r="D7" s="10">
        <v>0.05</v>
      </c>
      <c r="E7" s="14" t="str">
        <f>IF(B7=C7,"PASS","FAIL")</f>
        <v>FAIL</v>
      </c>
    </row>
    <row r="8" ht="409.5" customHeight="1" spans="2:5" x14ac:dyDescent="0.25">
      <c r="B8" s="3"/>
      <c r="C8" s="15" t="s">
        <v>11</v>
      </c>
      <c r="D8" s="16"/>
      <c r="E8" s="14" t="str">
        <f>IF(B8=C8,"PASS","FAIL")</f>
        <v>FAIL</v>
      </c>
    </row>
  </sheetData>
  <mergeCells count="1">
    <mergeCell ref="A1:D1"/>
  </mergeCells>
  <conditionalFormatting sqref="D8 D3:D6">
    <cfRule type="cellIs" dxfId="0" priority="14" operator="equal">
      <formula>"PASS"</formula>
    </cfRule>
  </conditionalFormatting>
  <conditionalFormatting sqref="D8 D3:D6">
    <cfRule type="cellIs" dxfId="1" priority="13" operator="equal">
      <formula>"FAIL"</formula>
    </cfRule>
  </conditionalFormatting>
  <conditionalFormatting sqref="D7">
    <cfRule type="cellIs" dxfId="2" priority="10" operator="equal">
      <formula>"PASS"</formula>
    </cfRule>
  </conditionalFormatting>
  <conditionalFormatting sqref="D7">
    <cfRule type="cellIs" dxfId="3" priority="9" operator="equal">
      <formula>"FAIL"</formula>
    </cfRule>
  </conditionalFormatting>
  <conditionalFormatting sqref="D6">
    <cfRule type="cellIs" dxfId="4" priority="6" operator="equal">
      <formula>"PASS"</formula>
    </cfRule>
  </conditionalFormatting>
  <conditionalFormatting sqref="D6">
    <cfRule type="cellIs" dxfId="5" priority="5" operator="equal">
      <formula>"FAIL"</formula>
    </cfRule>
  </conditionalFormatting>
  <conditionalFormatting sqref="E7">
    <cfRule type="cellIs" dxfId="6" priority="4" operator="equal">
      <formula>"PASS"</formula>
    </cfRule>
  </conditionalFormatting>
  <conditionalFormatting sqref="E7">
    <cfRule type="cellIs" dxfId="7" priority="3" operator="equal">
      <formula>"FAIL"</formula>
    </cfRule>
  </conditionalFormatting>
  <conditionalFormatting sqref="E8">
    <cfRule type="cellIs" dxfId="8" priority="2" operator="equal">
      <formula>"PASS"</formula>
    </cfRule>
  </conditionalFormatting>
  <conditionalFormatting sqref="E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5" outlineLevelRow="0" outlineLevelCol="0" x14ac:dyDescent="0.25" customHeight="1"/>
  <cols>
    <col min="1" max="1" width="24.85546875" customWidth="1"/>
    <col min="2" max="3" width="42.5703125" customWidth="1"/>
  </cols>
  <sheetData>
    <row r="1" ht="14.45" customHeight="1" spans="2:4" x14ac:dyDescent="0.25">
      <c r="B1" s="17" t="s">
        <v>44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80" priority="8" operator="equal">
      <formula>"PASS"</formula>
    </cfRule>
  </conditionalFormatting>
  <conditionalFormatting sqref="D7:D8">
    <cfRule type="cellIs" dxfId="81" priority="7" operator="equal">
      <formula>"FAIL"</formula>
    </cfRule>
  </conditionalFormatting>
  <conditionalFormatting sqref="D6">
    <cfRule type="cellIs" dxfId="82" priority="4" operator="equal">
      <formula>"PASS"</formula>
    </cfRule>
  </conditionalFormatting>
  <conditionalFormatting sqref="D6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7.85546875" customWidth="1"/>
  </cols>
  <sheetData>
    <row r="1" ht="14.45" customHeight="1" spans="2:4" x14ac:dyDescent="0.25">
      <c r="B1" s="17" t="s">
        <v>45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86" priority="8" operator="equal">
      <formula>"PASS"</formula>
    </cfRule>
  </conditionalFormatting>
  <conditionalFormatting sqref="D7:D8">
    <cfRule type="cellIs" dxfId="87" priority="7" operator="equal">
      <formula>"FAIL"</formula>
    </cfRule>
  </conditionalFormatting>
  <conditionalFormatting sqref="D6">
    <cfRule type="cellIs" dxfId="88" priority="4" operator="equal">
      <formula>"PASS"</formula>
    </cfRule>
  </conditionalFormatting>
  <conditionalFormatting sqref="D6">
    <cfRule type="cellIs" dxfId="89" priority="3" operator="equal">
      <formula>"FAIL"</formula>
    </cfRule>
  </conditionalFormatting>
  <conditionalFormatting sqref="D3:D5">
    <cfRule type="cellIs" dxfId="90" priority="2" operator="equal">
      <formula>"PASS"</formula>
    </cfRule>
  </conditionalFormatting>
  <conditionalFormatting sqref="D3:D5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6.28515625" customWidth="1"/>
  </cols>
  <sheetData>
    <row r="1" ht="14.45" customHeight="1" spans="2:4" x14ac:dyDescent="0.25">
      <c r="B1" s="17" t="s">
        <v>46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92" priority="8" operator="equal">
      <formula>"PASS"</formula>
    </cfRule>
  </conditionalFormatting>
  <conditionalFormatting sqref="D7:D8">
    <cfRule type="cellIs" dxfId="93" priority="7" operator="equal">
      <formula>"FAIL"</formula>
    </cfRule>
  </conditionalFormatting>
  <conditionalFormatting sqref="D6">
    <cfRule type="cellIs" dxfId="94" priority="4" operator="equal">
      <formula>"PASS"</formula>
    </cfRule>
  </conditionalFormatting>
  <conditionalFormatting sqref="D6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</cols>
  <sheetData>
    <row r="1" ht="14.45" customHeight="1" spans="2:4" x14ac:dyDescent="0.25">
      <c r="B1" s="17" t="s">
        <v>47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4.4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98" priority="8" operator="equal">
      <formula>"PASS"</formula>
    </cfRule>
  </conditionalFormatting>
  <conditionalFormatting sqref="D7:D8">
    <cfRule type="cellIs" dxfId="99" priority="7" operator="equal">
      <formula>"FAIL"</formula>
    </cfRule>
  </conditionalFormatting>
  <conditionalFormatting sqref="D6">
    <cfRule type="cellIs" dxfId="100" priority="4" operator="equal">
      <formula>"PASS"</formula>
    </cfRule>
  </conditionalFormatting>
  <conditionalFormatting sqref="D6">
    <cfRule type="cellIs" dxfId="101" priority="3" operator="equal">
      <formula>"FAIL"</formula>
    </cfRule>
  </conditionalFormatting>
  <conditionalFormatting sqref="D3:D5">
    <cfRule type="cellIs" dxfId="102" priority="2" operator="equal">
      <formula>"PASS"</formula>
    </cfRule>
  </conditionalFormatting>
  <conditionalFormatting sqref="D3:D5">
    <cfRule type="cellIs" dxfId="1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8" sqref="C8"/>
    </sheetView>
  </sheetViews>
  <sheetFormatPr defaultRowHeight="14.45" outlineLevelRow="0" outlineLevelCol="0" x14ac:dyDescent="0.25" customHeight="1"/>
  <cols>
    <col min="1" max="1" width="24.85546875" customWidth="1"/>
    <col min="2" max="2" width="28.5703125" customWidth="1"/>
    <col min="3" max="3" width="64.28515625" customWidth="1"/>
  </cols>
  <sheetData>
    <row r="1" ht="14.45" customHeight="1" spans="2:4" x14ac:dyDescent="0.25">
      <c r="B1" s="17" t="s">
        <v>48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7">
        <v>17848383</v>
      </c>
      <c r="C3" s="7">
        <v>17848383</v>
      </c>
      <c r="D3" s="8">
        <v>0.05</v>
      </c>
      <c r="E3" s="9" t="str">
        <f t="shared" ref="E3:E8" si="0">IF(AND((B3+(B3*D3))&gt;=C3,(B3-(B3*D3))&lt;=C3),"PASS","FAIL")</f>
        <v>PASS</v>
      </c>
    </row>
    <row r="4" ht="30" customHeight="1" spans="1:5" x14ac:dyDescent="0.25">
      <c r="A4" s="6" t="s">
        <v>6</v>
      </c>
      <c r="B4" s="7">
        <v>39365</v>
      </c>
      <c r="C4" s="7">
        <v>39365</v>
      </c>
      <c r="D4" s="8">
        <v>0.05</v>
      </c>
      <c r="E4" s="9" t="str">
        <f t="shared" si="0"/>
        <v>PASS</v>
      </c>
    </row>
    <row r="5" ht="30" customHeight="1" spans="1:5" x14ac:dyDescent="0.25">
      <c r="A5" s="6" t="s">
        <v>7</v>
      </c>
      <c r="B5" s="7">
        <v>1</v>
      </c>
      <c r="C5" s="7">
        <v>0</v>
      </c>
      <c r="D5" s="8">
        <v>0.05</v>
      </c>
      <c r="E5" s="9" t="str">
        <f t="shared" si="0"/>
        <v>FAIL</v>
      </c>
    </row>
    <row r="6" ht="30" customHeight="1" spans="1:5" x14ac:dyDescent="0.25">
      <c r="A6" s="6" t="s">
        <v>8</v>
      </c>
      <c r="B6" s="7">
        <v>0</v>
      </c>
      <c r="C6" s="7">
        <v>0</v>
      </c>
      <c r="D6" s="10">
        <v>0.05</v>
      </c>
      <c r="E6" s="9" t="str">
        <f t="shared" si="0"/>
        <v>PASS</v>
      </c>
    </row>
    <row r="7" ht="75.95" customHeight="1" spans="1:5" x14ac:dyDescent="0.25">
      <c r="A7" s="11" t="s">
        <v>9</v>
      </c>
      <c r="B7" s="3"/>
      <c r="C7" s="15" t="s">
        <v>10</v>
      </c>
      <c r="D7" s="18"/>
      <c r="E7" s="9" t="str">
        <f t="shared" si="0"/>
        <v>FAIL</v>
      </c>
    </row>
    <row r="8" ht="409.5" customHeight="1" spans="2:5" x14ac:dyDescent="0.25">
      <c r="B8" s="3"/>
      <c r="C8" s="15" t="s">
        <v>49</v>
      </c>
      <c r="D8" s="16"/>
      <c r="E8" s="9" t="str">
        <f t="shared" si="0"/>
        <v>FAIL</v>
      </c>
    </row>
  </sheetData>
  <mergeCells count="1">
    <mergeCell ref="B1:D1"/>
  </mergeCells>
  <conditionalFormatting sqref="D7:D8">
    <cfRule type="cellIs" dxfId="104" priority="8" operator="equal">
      <formula>"PASS"</formula>
    </cfRule>
  </conditionalFormatting>
  <conditionalFormatting sqref="D7:D8">
    <cfRule type="cellIs" dxfId="105" priority="7" operator="equal">
      <formula>"FAIL"</formula>
    </cfRule>
  </conditionalFormatting>
  <conditionalFormatting sqref="D6">
    <cfRule type="cellIs" dxfId="106" priority="4" operator="equal">
      <formula>"PASS"</formula>
    </cfRule>
  </conditionalFormatting>
  <conditionalFormatting sqref="D6">
    <cfRule type="cellIs" dxfId="107" priority="3" operator="equal">
      <formula>"FAIL"</formula>
    </cfRule>
  </conditionalFormatting>
  <conditionalFormatting sqref="D3:D5">
    <cfRule type="cellIs" dxfId="108" priority="2" operator="equal">
      <formula>"PASS"</formula>
    </cfRule>
  </conditionalFormatting>
  <conditionalFormatting sqref="D3:D5">
    <cfRule type="cellIs" dxfId="1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</cols>
  <sheetData>
    <row r="1" ht="14.45" customHeight="1" spans="2:4" x14ac:dyDescent="0.25">
      <c r="B1" s="17" t="s">
        <v>50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>
        <v>1</v>
      </c>
      <c r="D3" s="8">
        <v>0.05</v>
      </c>
      <c r="E3" s="9" t="str">
        <f>IF(AND((B3+(B3*D3))&gt;=C3,(B3-(B3*D3))&lt;=C3),"PASS","FAIL")</f>
        <v>FAIL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5" x14ac:dyDescent="0.25">
      <c r="A7" s="11" t="s">
        <v>9</v>
      </c>
      <c r="B7" s="3"/>
      <c r="C7" s="3"/>
      <c r="D7" s="18"/>
      <c r="E7" s="9"/>
    </row>
    <row r="8" ht="15" customHeight="1" spans="2:5" x14ac:dyDescent="0.25">
      <c r="B8" s="3"/>
      <c r="C8" s="3"/>
      <c r="D8" s="16"/>
      <c r="E8" s="9"/>
    </row>
  </sheetData>
  <mergeCells count="1">
    <mergeCell ref="B1:D1"/>
  </mergeCells>
  <conditionalFormatting sqref="D7:D8">
    <cfRule type="cellIs" dxfId="110" priority="6" operator="equal">
      <formula>"PASS"</formula>
    </cfRule>
  </conditionalFormatting>
  <conditionalFormatting sqref="D7:D8">
    <cfRule type="cellIs" dxfId="111" priority="5" operator="equal">
      <formula>"FAIL"</formula>
    </cfRule>
  </conditionalFormatting>
  <conditionalFormatting sqref="D6">
    <cfRule type="cellIs" dxfId="112" priority="4" operator="equal">
      <formula>"PASS"</formula>
    </cfRule>
  </conditionalFormatting>
  <conditionalFormatting sqref="D6">
    <cfRule type="cellIs" dxfId="113" priority="3" operator="equal">
      <formula>"FAIL"</formula>
    </cfRule>
  </conditionalFormatting>
  <conditionalFormatting sqref="D3:D5">
    <cfRule type="cellIs" dxfId="114" priority="2" operator="equal">
      <formula>"PASS"</formula>
    </cfRule>
  </conditionalFormatting>
  <conditionalFormatting sqref="D3:D5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4" sqref="C4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  <col min="4" max="4" width="10.28515625" customWidth="1"/>
  </cols>
  <sheetData>
    <row r="1" ht="14.45" customHeight="1" spans="2:4" x14ac:dyDescent="0.25">
      <c r="B1" s="17" t="s">
        <v>51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7">
        <v>8537541</v>
      </c>
      <c r="C3" s="7">
        <v>8537541</v>
      </c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7">
        <v>88422</v>
      </c>
      <c r="C4" s="7">
        <v>88422</v>
      </c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7">
        <v>1733752</v>
      </c>
      <c r="C5" s="7">
        <v>1733752</v>
      </c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7">
        <v>8793</v>
      </c>
      <c r="C6" s="7">
        <v>8793</v>
      </c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16" priority="8" operator="equal">
      <formula>"PASS"</formula>
    </cfRule>
  </conditionalFormatting>
  <conditionalFormatting sqref="D7:D8">
    <cfRule type="cellIs" dxfId="117" priority="7" operator="equal">
      <formula>"FAIL"</formula>
    </cfRule>
  </conditionalFormatting>
  <conditionalFormatting sqref="D6">
    <cfRule type="cellIs" dxfId="118" priority="4" operator="equal">
      <formula>"PASS"</formula>
    </cfRule>
  </conditionalFormatting>
  <conditionalFormatting sqref="D6">
    <cfRule type="cellIs" dxfId="119" priority="3" operator="equal">
      <formula>"FAIL"</formula>
    </cfRule>
  </conditionalFormatting>
  <conditionalFormatting sqref="D3:D5">
    <cfRule type="cellIs" dxfId="120" priority="2" operator="equal">
      <formula>"PASS"</formula>
    </cfRule>
  </conditionalFormatting>
  <conditionalFormatting sqref="D3:D5">
    <cfRule type="cellIs" dxfId="1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9.5703125" customWidth="1"/>
  </cols>
  <sheetData>
    <row r="1" ht="14.45" customHeight="1" spans="2:4" x14ac:dyDescent="0.25">
      <c r="B1" s="17" t="s">
        <v>52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22" priority="8" operator="equal">
      <formula>"PASS"</formula>
    </cfRule>
  </conditionalFormatting>
  <conditionalFormatting sqref="D7:D8">
    <cfRule type="cellIs" dxfId="123" priority="7" operator="equal">
      <formula>"FAIL"</formula>
    </cfRule>
  </conditionalFormatting>
  <conditionalFormatting sqref="D6">
    <cfRule type="cellIs" dxfId="124" priority="4" operator="equal">
      <formula>"PASS"</formula>
    </cfRule>
  </conditionalFormatting>
  <conditionalFormatting sqref="D6">
    <cfRule type="cellIs" dxfId="125" priority="3" operator="equal">
      <formula>"FAIL"</formula>
    </cfRule>
  </conditionalFormatting>
  <conditionalFormatting sqref="D3:D5">
    <cfRule type="cellIs" dxfId="126" priority="2" operator="equal">
      <formula>"PASS"</formula>
    </cfRule>
  </conditionalFormatting>
  <conditionalFormatting sqref="D3:D5">
    <cfRule type="cellIs" dxfId="1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17" t="s">
        <v>53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28" priority="8" operator="equal">
      <formula>"PASS"</formula>
    </cfRule>
  </conditionalFormatting>
  <conditionalFormatting sqref="D7:D8">
    <cfRule type="cellIs" dxfId="129" priority="7" operator="equal">
      <formula>"FAIL"</formula>
    </cfRule>
  </conditionalFormatting>
  <conditionalFormatting sqref="D6">
    <cfRule type="cellIs" dxfId="130" priority="4" operator="equal">
      <formula>"PASS"</formula>
    </cfRule>
  </conditionalFormatting>
  <conditionalFormatting sqref="D6">
    <cfRule type="cellIs" dxfId="131" priority="3" operator="equal">
      <formula>"FAIL"</formula>
    </cfRule>
  </conditionalFormatting>
  <conditionalFormatting sqref="D3:D5">
    <cfRule type="cellIs" dxfId="132" priority="2" operator="equal">
      <formula>"PASS"</formula>
    </cfRule>
  </conditionalFormatting>
  <conditionalFormatting sqref="D3:D5">
    <cfRule type="cellIs" dxfId="1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</cols>
  <sheetData>
    <row r="1" ht="14.45" customHeight="1" spans="2:4" x14ac:dyDescent="0.25">
      <c r="B1" s="17" t="s">
        <v>54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 t="s">
        <v>55</v>
      </c>
      <c r="D3" s="8">
        <v>0.05</v>
      </c>
      <c r="E3" s="9" t="str">
        <f>IF(AND((B3+(B3*D3))&gt;=C3,(B3-(B3*D3))&lt;=C3),"PASS","FAIL")</f>
        <v>FAIL</v>
      </c>
    </row>
    <row r="4" ht="15" customHeight="1" spans="1:5" x14ac:dyDescent="0.25">
      <c r="A4" s="6" t="s">
        <v>6</v>
      </c>
      <c r="B4" s="3"/>
      <c r="C4" s="3" t="s">
        <v>56</v>
      </c>
      <c r="D4" s="8">
        <v>0.05</v>
      </c>
      <c r="E4" s="9" t="str">
        <f>IF(AND((B4+(B4*D4))&gt;=C4,(B4-(B4*D4))&lt;=C4),"PASS","FAIL")</f>
        <v>FAIL</v>
      </c>
    </row>
    <row r="5" ht="15" customHeight="1" spans="1:5" x14ac:dyDescent="0.25">
      <c r="A5" s="6" t="s">
        <v>7</v>
      </c>
      <c r="B5" s="3"/>
      <c r="C5" s="3" t="s">
        <v>57</v>
      </c>
      <c r="D5" s="8">
        <v>0.05</v>
      </c>
      <c r="E5" s="9" t="str">
        <f>IF(AND((B5+(B5*D5))&gt;=C5,(B5-(B5*D5))&lt;=C5),"PASS","FAIL")</f>
        <v>FAIL</v>
      </c>
    </row>
    <row r="6" ht="15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15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34" priority="8" operator="equal">
      <formula>"PASS"</formula>
    </cfRule>
  </conditionalFormatting>
  <conditionalFormatting sqref="D7:D8">
    <cfRule type="cellIs" dxfId="135" priority="7" operator="equal">
      <formula>"FAIL"</formula>
    </cfRule>
  </conditionalFormatting>
  <conditionalFormatting sqref="D6">
    <cfRule type="cellIs" dxfId="136" priority="4" operator="equal">
      <formula>"PASS"</formula>
    </cfRule>
  </conditionalFormatting>
  <conditionalFormatting sqref="D6">
    <cfRule type="cellIs" dxfId="137" priority="3" operator="equal">
      <formula>"FAIL"</formula>
    </cfRule>
  </conditionalFormatting>
  <conditionalFormatting sqref="D3:D5">
    <cfRule type="cellIs" dxfId="138" priority="2" operator="equal">
      <formula>"PASS"</formula>
    </cfRule>
  </conditionalFormatting>
  <conditionalFormatting sqref="D3:D5">
    <cfRule type="cellIs" dxfId="1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8" sqref="E18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70.140625" customWidth="1"/>
  </cols>
  <sheetData>
    <row r="1" ht="21" customHeight="1" spans="1:4" x14ac:dyDescent="0.25">
      <c r="A1" s="1" t="s">
        <v>12</v>
      </c>
      <c r="B1" s="1"/>
      <c r="C1" s="1"/>
      <c r="D1" s="1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 t="s">
        <v>13</v>
      </c>
      <c r="D3" s="8">
        <v>0.05</v>
      </c>
      <c r="E3" s="9" t="str">
        <f>IF(AND((B3+(B3*D3))&gt;=C3,(B3-(B3*D3))&lt;=C3),"PASS","FAIL")</f>
        <v>FAIL</v>
      </c>
    </row>
    <row r="4" ht="15" customHeight="1" spans="1:5" x14ac:dyDescent="0.25">
      <c r="A4" s="6" t="s">
        <v>6</v>
      </c>
      <c r="B4" s="3"/>
      <c r="C4" s="3" t="s">
        <v>14</v>
      </c>
      <c r="D4" s="8">
        <v>0.05</v>
      </c>
      <c r="E4" s="9" t="str">
        <f>IF(AND((B4+(B4*D4))&gt;=C4,(B4-(B4*D4))&lt;=C4),"PASS","FAIL")</f>
        <v>FAIL</v>
      </c>
    </row>
    <row r="5" ht="15" customHeight="1" spans="1:5" x14ac:dyDescent="0.25">
      <c r="A5" s="6" t="s">
        <v>7</v>
      </c>
      <c r="B5" s="3"/>
      <c r="C5" s="3" t="s">
        <v>15</v>
      </c>
      <c r="D5" s="8">
        <v>0.05</v>
      </c>
      <c r="E5" s="9" t="str">
        <f>IF(AND((B5+(B5*D5))&gt;=C5,(B5-(B5*D5))&lt;=C5),"PASS","FAIL")</f>
        <v>FAIL</v>
      </c>
    </row>
    <row r="6" ht="15" customHeight="1" spans="1:5" x14ac:dyDescent="0.25">
      <c r="A6" s="6" t="s">
        <v>8</v>
      </c>
      <c r="B6" s="3"/>
      <c r="C6" s="3"/>
      <c r="D6" s="8">
        <v>0.05</v>
      </c>
      <c r="E6" s="9" t="str">
        <f>IF(AND((B6+(B6*D6))&gt;=C6,(B6-(B6*D6))&lt;=C6),"PASS","FAIL")</f>
        <v>PASS</v>
      </c>
    </row>
    <row r="7" ht="15" customHeight="1" spans="1:5" x14ac:dyDescent="0.25">
      <c r="A7" s="11" t="s">
        <v>9</v>
      </c>
      <c r="B7" s="3"/>
      <c r="C7" s="3"/>
      <c r="D7" s="10">
        <v>0.05</v>
      </c>
      <c r="E7" s="9" t="str">
        <f>IF(AND((B7+(B7*D7))&gt;=C7,(B7-(B7*D7))&lt;=C7),"PASS","FAIL")</f>
        <v>PASS</v>
      </c>
    </row>
    <row r="8" ht="15" customHeight="1" spans="1:4" x14ac:dyDescent="0.25">
      <c r="A8" s="3"/>
      <c r="B8" s="3"/>
      <c r="C8" s="3"/>
      <c r="D8" s="16"/>
    </row>
  </sheetData>
  <mergeCells count="1">
    <mergeCell ref="A1:D1"/>
  </mergeCells>
  <conditionalFormatting sqref="D8">
    <cfRule type="cellIs" dxfId="10" priority="10" operator="equal">
      <formula>"PASS"</formula>
    </cfRule>
  </conditionalFormatting>
  <conditionalFormatting sqref="D8">
    <cfRule type="cellIs" dxfId="11" priority="9" operator="equal">
      <formula>"FAIL"</formula>
    </cfRule>
  </conditionalFormatting>
  <conditionalFormatting sqref="D7">
    <cfRule type="cellIs" dxfId="12" priority="6" operator="equal">
      <formula>"PASS"</formula>
    </cfRule>
  </conditionalFormatting>
  <conditionalFormatting sqref="D7">
    <cfRule type="cellIs" dxfId="13" priority="5" operator="equal">
      <formula>"FAIL"</formula>
    </cfRule>
  </conditionalFormatting>
  <conditionalFormatting sqref="D4:D6">
    <cfRule type="cellIs" dxfId="14" priority="4" operator="equal">
      <formula>"PASS"</formula>
    </cfRule>
  </conditionalFormatting>
  <conditionalFormatting sqref="D4:D6">
    <cfRule type="cellIs" dxfId="15" priority="3" operator="equal">
      <formula>"FAIL"</formula>
    </cfRule>
  </conditionalFormatting>
  <conditionalFormatting sqref="D3">
    <cfRule type="cellIs" dxfId="16" priority="2" operator="equal">
      <formula>"PASS"</formula>
    </cfRule>
  </conditionalFormatting>
  <conditionalFormatting sqref="D3">
    <cfRule type="cellIs" dxfId="1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17" t="s">
        <v>58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4.45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40" priority="8" operator="equal">
      <formula>"PASS"</formula>
    </cfRule>
  </conditionalFormatting>
  <conditionalFormatting sqref="D7:D8">
    <cfRule type="cellIs" dxfId="141" priority="7" operator="equal">
      <formula>"FAIL"</formula>
    </cfRule>
  </conditionalFormatting>
  <conditionalFormatting sqref="D6">
    <cfRule type="cellIs" dxfId="142" priority="4" operator="equal">
      <formula>"PASS"</formula>
    </cfRule>
  </conditionalFormatting>
  <conditionalFormatting sqref="D6">
    <cfRule type="cellIs" dxfId="143" priority="3" operator="equal">
      <formula>"FAIL"</formula>
    </cfRule>
  </conditionalFormatting>
  <conditionalFormatting sqref="D3:D5">
    <cfRule type="cellIs" dxfId="144" priority="2" operator="equal">
      <formula>"PASS"</formula>
    </cfRule>
  </conditionalFormatting>
  <conditionalFormatting sqref="D3:D5">
    <cfRule type="cellIs" dxfId="1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</cols>
  <sheetData>
    <row r="1" ht="14.45" customHeight="1" spans="2:4" x14ac:dyDescent="0.25">
      <c r="B1" s="17" t="s">
        <v>59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 t="s">
        <v>60</v>
      </c>
      <c r="C8" s="3" t="s">
        <v>60</v>
      </c>
      <c r="D8" s="16"/>
    </row>
  </sheetData>
  <mergeCells count="1">
    <mergeCell ref="B1:D1"/>
  </mergeCells>
  <conditionalFormatting sqref="D7:D8">
    <cfRule type="cellIs" dxfId="146" priority="8" operator="equal">
      <formula>"PASS"</formula>
    </cfRule>
  </conditionalFormatting>
  <conditionalFormatting sqref="D7:D8">
    <cfRule type="cellIs" dxfId="147" priority="7" operator="equal">
      <formula>"FAIL"</formula>
    </cfRule>
  </conditionalFormatting>
  <conditionalFormatting sqref="D6">
    <cfRule type="cellIs" dxfId="148" priority="4" operator="equal">
      <formula>"PASS"</formula>
    </cfRule>
  </conditionalFormatting>
  <conditionalFormatting sqref="D6">
    <cfRule type="cellIs" dxfId="149" priority="3" operator="equal">
      <formula>"FAIL"</formula>
    </cfRule>
  </conditionalFormatting>
  <conditionalFormatting sqref="D3:D5">
    <cfRule type="cellIs" dxfId="150" priority="2" operator="equal">
      <formula>"PASS"</formula>
    </cfRule>
  </conditionalFormatting>
  <conditionalFormatting sqref="D3:D5">
    <cfRule type="cellIs" dxfId="1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40" t="s">
        <v>61</v>
      </c>
      <c r="C1" s="40"/>
      <c r="D1" s="40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4.45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52" priority="8" operator="equal">
      <formula>"PASS"</formula>
    </cfRule>
  </conditionalFormatting>
  <conditionalFormatting sqref="D7:D8">
    <cfRule type="cellIs" dxfId="153" priority="7" operator="equal">
      <formula>"FAIL"</formula>
    </cfRule>
  </conditionalFormatting>
  <conditionalFormatting sqref="D6">
    <cfRule type="cellIs" dxfId="154" priority="4" operator="equal">
      <formula>"PASS"</formula>
    </cfRule>
  </conditionalFormatting>
  <conditionalFormatting sqref="D6">
    <cfRule type="cellIs" dxfId="155" priority="3" operator="equal">
      <formula>"FAIL"</formula>
    </cfRule>
  </conditionalFormatting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</cols>
  <sheetData>
    <row r="1" ht="14.45" customHeight="1" spans="2:4" x14ac:dyDescent="0.25">
      <c r="B1" s="17" t="s">
        <v>62</v>
      </c>
      <c r="C1" s="17"/>
      <c r="D1" s="17"/>
    </row>
    <row r="2" ht="14.45" customHeight="1" spans="1:5" x14ac:dyDescent="0.25">
      <c r="A2" s="3"/>
      <c r="B2" s="4" t="s">
        <v>1</v>
      </c>
      <c r="C2" s="41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42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42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42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42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43"/>
      <c r="C7" s="44"/>
      <c r="D7" s="18"/>
    </row>
    <row r="8" ht="15" customHeight="1" spans="2:4" x14ac:dyDescent="0.25">
      <c r="B8" s="3"/>
      <c r="C8" s="42"/>
      <c r="D8" s="16"/>
    </row>
  </sheetData>
  <mergeCells count="1">
    <mergeCell ref="B1:D1"/>
  </mergeCells>
  <conditionalFormatting sqref="D7:D8">
    <cfRule type="cellIs" dxfId="158" priority="8" operator="equal">
      <formula>"PASS"</formula>
    </cfRule>
  </conditionalFormatting>
  <conditionalFormatting sqref="D7:D8">
    <cfRule type="cellIs" dxfId="159" priority="7" operator="equal">
      <formula>"FAIL"</formula>
    </cfRule>
  </conditionalFormatting>
  <conditionalFormatting sqref="D6">
    <cfRule type="cellIs" dxfId="160" priority="4" operator="equal">
      <formula>"PASS"</formula>
    </cfRule>
  </conditionalFormatting>
  <conditionalFormatting sqref="D6">
    <cfRule type="cellIs" dxfId="161" priority="3" operator="equal">
      <formula>"FAIL"</formula>
    </cfRule>
  </conditionalFormatting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17" t="s">
        <v>63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64" priority="8" operator="equal">
      <formula>"PASS"</formula>
    </cfRule>
  </conditionalFormatting>
  <conditionalFormatting sqref="D7:D8">
    <cfRule type="cellIs" dxfId="165" priority="7" operator="equal">
      <formula>"FAIL"</formula>
    </cfRule>
  </conditionalFormatting>
  <conditionalFormatting sqref="D6">
    <cfRule type="cellIs" dxfId="166" priority="4" operator="equal">
      <formula>"PASS"</formula>
    </cfRule>
  </conditionalFormatting>
  <conditionalFormatting sqref="D6">
    <cfRule type="cellIs" dxfId="167" priority="3" operator="equal">
      <formula>"FAIL"</formula>
    </cfRule>
  </conditionalFormatting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</cols>
  <sheetData>
    <row r="1" ht="14.45" customHeight="1" spans="2:4" x14ac:dyDescent="0.25">
      <c r="B1" s="17" t="s">
        <v>64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70" priority="8" operator="equal">
      <formula>"PASS"</formula>
    </cfRule>
  </conditionalFormatting>
  <conditionalFormatting sqref="D7:D8">
    <cfRule type="cellIs" dxfId="171" priority="7" operator="equal">
      <formula>"FAIL"</formula>
    </cfRule>
  </conditionalFormatting>
  <conditionalFormatting sqref="D6">
    <cfRule type="cellIs" dxfId="172" priority="4" operator="equal">
      <formula>"PASS"</formula>
    </cfRule>
  </conditionalFormatting>
  <conditionalFormatting sqref="D6">
    <cfRule type="cellIs" dxfId="173" priority="3" operator="equal">
      <formula>"FAIL"</formula>
    </cfRule>
  </conditionalFormatting>
  <conditionalFormatting sqref="D3:D5">
    <cfRule type="cellIs" dxfId="174" priority="2" operator="equal">
      <formula>"PASS"</formula>
    </cfRule>
  </conditionalFormatting>
  <conditionalFormatting sqref="D3:D5">
    <cfRule type="cellIs" dxfId="1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ht="14.45" customHeight="1" spans="2:4" x14ac:dyDescent="0.25">
      <c r="B1" s="45" t="s">
        <v>65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15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15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5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15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76" priority="8" operator="equal">
      <formula>"PASS"</formula>
    </cfRule>
  </conditionalFormatting>
  <conditionalFormatting sqref="D7:D8">
    <cfRule type="cellIs" dxfId="177" priority="7" operator="equal">
      <formula>"FAIL"</formula>
    </cfRule>
  </conditionalFormatting>
  <conditionalFormatting sqref="D6">
    <cfRule type="cellIs" dxfId="178" priority="4" operator="equal">
      <formula>"PASS"</formula>
    </cfRule>
  </conditionalFormatting>
  <conditionalFormatting sqref="D6">
    <cfRule type="cellIs" dxfId="179" priority="3" operator="equal">
      <formula>"FAIL"</formula>
    </cfRule>
  </conditionalFormatting>
  <conditionalFormatting sqref="D3:D5">
    <cfRule type="cellIs" dxfId="180" priority="2" operator="equal">
      <formula>"PASS"</formula>
    </cfRule>
  </conditionalFormatting>
  <conditionalFormatting sqref="D3:D5">
    <cfRule type="cellIs" dxfId="1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5" outlineLevelRow="0" outlineLevelCol="0" x14ac:dyDescent="0.25" customHeight="1"/>
  <cols>
    <col min="1" max="1" width="31.85546875" customWidth="1"/>
    <col min="2" max="3" width="52.28515625" customWidth="1"/>
    <col min="4" max="4" width="10.28515625" customWidth="1"/>
  </cols>
  <sheetData>
    <row r="1" ht="14.45" customHeight="1" spans="2:4" x14ac:dyDescent="0.25">
      <c r="B1" s="17" t="s">
        <v>66</v>
      </c>
      <c r="C1" s="17"/>
      <c r="D1" s="46"/>
    </row>
    <row r="2" ht="14.45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15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15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5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15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47"/>
    </row>
  </sheetData>
  <mergeCells count="1">
    <mergeCell ref="B1:D1"/>
  </mergeCells>
  <conditionalFormatting sqref="D8">
    <cfRule type="cellIs" dxfId="182" priority="8" operator="equal">
      <formula>"PASS"</formula>
    </cfRule>
  </conditionalFormatting>
  <conditionalFormatting sqref="D8">
    <cfRule type="cellIs" dxfId="183" priority="7" operator="equal">
      <formula>"FAIL"</formula>
    </cfRule>
  </conditionalFormatting>
  <conditionalFormatting sqref="D7">
    <cfRule type="cellIs" dxfId="184" priority="6" operator="equal">
      <formula>"PASS"</formula>
    </cfRule>
  </conditionalFormatting>
  <conditionalFormatting sqref="D7">
    <cfRule type="cellIs" dxfId="185" priority="5" operator="equal">
      <formula>"FAIL"</formula>
    </cfRule>
  </conditionalFormatting>
  <conditionalFormatting sqref="D6">
    <cfRule type="cellIs" dxfId="186" priority="4" operator="equal">
      <formula>"PASS"</formula>
    </cfRule>
  </conditionalFormatting>
  <conditionalFormatting sqref="D6">
    <cfRule type="cellIs" dxfId="187" priority="3" operator="equal">
      <formula>"FAIL"</formula>
    </cfRule>
  </conditionalFormatting>
  <conditionalFormatting sqref="D3:D5">
    <cfRule type="cellIs" dxfId="188" priority="2" operator="equal">
      <formula>"PASS"</formula>
    </cfRule>
  </conditionalFormatting>
  <conditionalFormatting sqref="D3:D5">
    <cfRule type="cellIs" dxfId="1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3" sqref="D13"/>
    </sheetView>
  </sheetViews>
  <sheetFormatPr defaultRowHeight="14.45" outlineLevelRow="0" outlineLevelCol="0" x14ac:dyDescent="0.25" customHeight="1"/>
  <cols>
    <col min="1" max="1" width="34.42578125" customWidth="1"/>
    <col min="2" max="2" width="12" customWidth="1"/>
    <col min="3" max="3" width="16.140625" customWidth="1"/>
    <col min="4" max="4" width="16" customWidth="1"/>
    <col min="5" max="5" width="9.7109375" customWidth="1"/>
  </cols>
  <sheetData>
    <row r="1" spans="1:5" x14ac:dyDescent="0.25">
      <c r="A1" s="48"/>
      <c r="B1" s="40" t="s">
        <v>67</v>
      </c>
      <c r="C1" s="40"/>
      <c r="D1" s="49"/>
      <c r="E1" s="48"/>
    </row>
    <row r="2" spans="1:5" x14ac:dyDescent="0.25">
      <c r="A2" s="15"/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5">
      <c r="A3" s="6" t="s">
        <v>5</v>
      </c>
      <c r="B3" s="15"/>
      <c r="C3" s="15"/>
      <c r="D3" s="50">
        <v>0.05</v>
      </c>
      <c r="E3" s="51" t="str">
        <f>IF(AND((B3+(B3*D3))&gt;=C3,(B3-(B3*D3))&lt;=C3),"PASS","FAIL")</f>
        <v>PASS</v>
      </c>
    </row>
    <row r="4" spans="1:5" x14ac:dyDescent="0.25">
      <c r="A4" s="6" t="s">
        <v>6</v>
      </c>
      <c r="B4" s="15"/>
      <c r="C4" s="15"/>
      <c r="D4" s="50">
        <v>0.05</v>
      </c>
      <c r="E4" s="51" t="str">
        <f>IF(AND((B4+(B4*D4))&gt;=C4,(B4-(B4*D4))&lt;=C4),"PASS","FAIL")</f>
        <v>PASS</v>
      </c>
    </row>
    <row r="5" spans="1:5" x14ac:dyDescent="0.25">
      <c r="A5" s="6" t="s">
        <v>7</v>
      </c>
      <c r="B5" s="15"/>
      <c r="C5" s="15"/>
      <c r="D5" s="50">
        <v>0.05</v>
      </c>
      <c r="E5" s="51" t="str">
        <f>IF(AND((B5+(B5*D5))&gt;=C5,(B5-(B5*D5))&lt;=C5),"PASS","FAIL")</f>
        <v>PASS</v>
      </c>
    </row>
    <row r="6" spans="1:5" x14ac:dyDescent="0.25">
      <c r="A6" s="6" t="s">
        <v>8</v>
      </c>
      <c r="B6" s="15"/>
      <c r="C6" s="15"/>
      <c r="D6" s="52">
        <v>0.05</v>
      </c>
      <c r="E6" s="51" t="str">
        <f>IF(AND((B6+(B6*D6))&gt;=C6,(B6-(B6*D6))&lt;=C6),"PASS","FAIL")</f>
        <v>PASS</v>
      </c>
    </row>
    <row r="7" spans="1:5" x14ac:dyDescent="0.25">
      <c r="A7" s="11" t="s">
        <v>9</v>
      </c>
      <c r="B7" s="15"/>
      <c r="C7" s="15"/>
      <c r="D7" s="53"/>
      <c r="E7" s="48"/>
    </row>
    <row r="8" spans="1:5" x14ac:dyDescent="0.25">
      <c r="A8" s="48"/>
      <c r="B8" s="15"/>
      <c r="C8" s="15"/>
      <c r="D8" s="54"/>
      <c r="E8" s="48"/>
    </row>
  </sheetData>
  <mergeCells count="1">
    <mergeCell ref="B1:D1"/>
  </mergeCells>
  <conditionalFormatting sqref="D8">
    <cfRule type="cellIs" dxfId="190" priority="8" operator="equal">
      <formula>"PASS"</formula>
    </cfRule>
  </conditionalFormatting>
  <conditionalFormatting sqref="D8">
    <cfRule type="cellIs" dxfId="191" priority="7" operator="equal">
      <formula>"FAIL"</formula>
    </cfRule>
  </conditionalFormatting>
  <conditionalFormatting sqref="D7">
    <cfRule type="cellIs" dxfId="192" priority="6" operator="equal">
      <formula>"PASS"</formula>
    </cfRule>
  </conditionalFormatting>
  <conditionalFormatting sqref="D7">
    <cfRule type="cellIs" dxfId="193" priority="5" operator="equal">
      <formula>"FAIL"</formula>
    </cfRule>
  </conditionalFormatting>
  <conditionalFormatting sqref="D6">
    <cfRule type="cellIs" dxfId="194" priority="4" operator="equal">
      <formula>"PASS"</formula>
    </cfRule>
  </conditionalFormatting>
  <conditionalFormatting sqref="D6">
    <cfRule type="cellIs" dxfId="195" priority="3" operator="equal">
      <formula>"FAIL"</formula>
    </cfRule>
  </conditionalFormatting>
  <conditionalFormatting sqref="D3:D5">
    <cfRule type="cellIs" dxfId="196" priority="2" operator="equal">
      <formula>"PASS"</formula>
    </cfRule>
  </conditionalFormatting>
  <conditionalFormatting sqref="D3:D5">
    <cfRule type="cellIs" dxfId="1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5" outlineLevelRow="0" outlineLevelCol="0" x14ac:dyDescent="0.25" customHeight="1"/>
  <cols>
    <col min="1" max="1" width="30.85546875" customWidth="1"/>
    <col min="2" max="2" width="17.5703125" customWidth="1"/>
    <col min="3" max="3" width="15.140625" customWidth="1"/>
    <col min="4" max="4" width="18.140625" customWidth="1"/>
  </cols>
  <sheetData>
    <row r="1" ht="15" customHeight="1" spans="1:5" x14ac:dyDescent="0.25">
      <c r="A1" s="17" t="s">
        <v>68</v>
      </c>
      <c r="B1" s="17"/>
      <c r="C1" s="17"/>
      <c r="D1" s="17"/>
      <c r="E1" s="17"/>
    </row>
    <row r="2" ht="1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5" t="s">
        <v>5</v>
      </c>
      <c r="B3" s="7">
        <v>9359829</v>
      </c>
      <c r="C3" s="7">
        <v>9359829</v>
      </c>
      <c r="D3" s="8">
        <v>0.05</v>
      </c>
      <c r="E3" s="9" t="str">
        <f>IF(AND((B3+(B3*D3))&gt;=C3,(B3-(B3*D3))&lt;=C3),"PASS","FAIL")</f>
        <v>PASS</v>
      </c>
    </row>
    <row r="4" ht="14.45" customHeight="1" spans="1:5" x14ac:dyDescent="0.25">
      <c r="A4" s="55" t="s">
        <v>6</v>
      </c>
      <c r="B4" s="7">
        <v>0</v>
      </c>
      <c r="C4" s="7">
        <v>0</v>
      </c>
      <c r="D4" s="8">
        <v>0.05</v>
      </c>
      <c r="E4" s="9" t="str">
        <f>IF(AND((B4+(B4*D4))&gt;=C4,(B4-(B4*D4))&lt;=C4),"PASS","FAIL")</f>
        <v>PASS</v>
      </c>
    </row>
    <row r="5" ht="14.45" customHeight="1" spans="1:5" x14ac:dyDescent="0.25">
      <c r="A5" s="55" t="s">
        <v>7</v>
      </c>
      <c r="B5" s="7">
        <v>4197</v>
      </c>
      <c r="C5" s="7">
        <v>4197</v>
      </c>
      <c r="D5" s="8">
        <v>0.05</v>
      </c>
      <c r="E5" s="9" t="str">
        <f>IF(AND((B5+(B5*D5))&gt;=C5,(B5-(B5*D5))&lt;=C5),"PASS","FAIL")</f>
        <v>PASS</v>
      </c>
    </row>
    <row r="6" ht="14.45" customHeight="1" spans="1:5" x14ac:dyDescent="0.25">
      <c r="A6" s="55" t="s">
        <v>8</v>
      </c>
      <c r="B6" s="7">
        <v>0</v>
      </c>
      <c r="C6" s="7">
        <v>0</v>
      </c>
      <c r="D6" s="10">
        <v>0.05</v>
      </c>
      <c r="E6" s="9" t="str">
        <f>IF(AND((B6+(B6*D6))&gt;=C6,(B6-(B6*D6))&lt;=C6),"PASS","FAIL")</f>
        <v>PASS</v>
      </c>
    </row>
    <row r="7" ht="15" customHeight="1" spans="1:4" x14ac:dyDescent="0.25">
      <c r="A7" s="56" t="s">
        <v>9</v>
      </c>
      <c r="B7" s="3"/>
      <c r="C7" s="3" t="s">
        <v>10</v>
      </c>
      <c r="D7" s="18"/>
    </row>
    <row r="8" ht="14.45" customHeight="1" spans="2:4" x14ac:dyDescent="0.25">
      <c r="B8" s="3"/>
      <c r="C8" s="3" t="s">
        <v>69</v>
      </c>
      <c r="D8" s="47"/>
    </row>
  </sheetData>
  <mergeCells count="1">
    <mergeCell ref="A1:E1"/>
  </mergeCells>
  <conditionalFormatting sqref="D8">
    <cfRule type="cellIs" dxfId="198" priority="8" operator="equal">
      <formula>"PASS"</formula>
    </cfRule>
  </conditionalFormatting>
  <conditionalFormatting sqref="D8">
    <cfRule type="cellIs" dxfId="199" priority="7" operator="equal">
      <formula>"FAIL"</formula>
    </cfRule>
  </conditionalFormatting>
  <conditionalFormatting sqref="D7">
    <cfRule type="cellIs" dxfId="200" priority="6" operator="equal">
      <formula>"PASS"</formula>
    </cfRule>
  </conditionalFormatting>
  <conditionalFormatting sqref="D7">
    <cfRule type="cellIs" dxfId="201" priority="5" operator="equal">
      <formula>"FAIL"</formula>
    </cfRule>
  </conditionalFormatting>
  <conditionalFormatting sqref="D6">
    <cfRule type="cellIs" dxfId="202" priority="4" operator="equal">
      <formula>"PASS"</formula>
    </cfRule>
  </conditionalFormatting>
  <conditionalFormatting sqref="D6">
    <cfRule type="cellIs" dxfId="203" priority="3" operator="equal">
      <formula>"FAIL"</formula>
    </cfRule>
  </conditionalFormatting>
  <conditionalFormatting sqref="D3:D5">
    <cfRule type="cellIs" dxfId="204" priority="2" operator="equal">
      <formula>"PASS"</formula>
    </cfRule>
  </conditionalFormatting>
  <conditionalFormatting sqref="D3:D5">
    <cfRule type="cellIs" dxfId="2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8" sqref="B8"/>
    </sheetView>
  </sheetViews>
  <sheetFormatPr defaultRowHeight="14.45" outlineLevelRow="0" outlineLevelCol="0" x14ac:dyDescent="0.25" customHeight="1"/>
  <cols>
    <col min="1" max="1" width="27.5703125" customWidth="1"/>
    <col min="2" max="2" width="55.140625" customWidth="1"/>
    <col min="3" max="3" width="59.85546875" customWidth="1"/>
    <col min="4" max="4" width="11.5703125" customWidth="1"/>
  </cols>
  <sheetData>
    <row r="1" ht="16.9" customHeight="1" spans="2:4" x14ac:dyDescent="0.25">
      <c r="B1" s="17" t="s">
        <v>16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7">
        <v>26790640</v>
      </c>
      <c r="C3" s="7" t="s">
        <v>17</v>
      </c>
      <c r="D3" s="8">
        <v>0.05</v>
      </c>
      <c r="E3" s="9" t="str">
        <f>IF(AND((B3+(B3*D3))&gt;=C3,(B3-(B3*D3))&lt;=C3),"PASS","FAIL")</f>
        <v>FAIL</v>
      </c>
    </row>
    <row r="4" ht="15" customHeight="1" spans="1:5" x14ac:dyDescent="0.25">
      <c r="A4" s="6" t="s">
        <v>6</v>
      </c>
      <c r="B4" s="7">
        <v>27188</v>
      </c>
      <c r="C4" s="7" t="s">
        <v>18</v>
      </c>
      <c r="D4" s="8">
        <v>0.05</v>
      </c>
      <c r="E4" s="9" t="str">
        <f>IF(AND((B4+(B4*D4))&gt;=C4,(B4-(B4*D4))&lt;=C4),"PASS","FAIL")</f>
        <v>FAIL</v>
      </c>
    </row>
    <row r="5" ht="15" customHeight="1" spans="1:5" x14ac:dyDescent="0.25">
      <c r="A5" s="6" t="s">
        <v>7</v>
      </c>
      <c r="B5" s="7">
        <v>5958364</v>
      </c>
      <c r="C5" s="7" t="s">
        <v>19</v>
      </c>
      <c r="D5" s="8">
        <v>0.05</v>
      </c>
      <c r="E5" s="9" t="str">
        <f>IF(AND((B5+(B5*D5))&gt;=C5,(B5-(B5*D5))&lt;=C5),"PASS","FAIL")</f>
        <v>FAIL</v>
      </c>
    </row>
    <row r="6" ht="15" customHeight="1" spans="1:5" x14ac:dyDescent="0.25">
      <c r="A6" s="6" t="s">
        <v>8</v>
      </c>
      <c r="B6" s="7">
        <v>0</v>
      </c>
      <c r="C6" s="7" t="s">
        <v>20</v>
      </c>
      <c r="D6" s="8">
        <v>0.05</v>
      </c>
      <c r="E6" s="9" t="str">
        <f>IF(AND((B6+(B6*D6))&gt;=C6,(B6-(B6*D6))&lt;=C6),"PASS","FAIL")</f>
        <v>FAIL</v>
      </c>
    </row>
    <row r="7" ht="100.9" customHeight="1" spans="1:5" x14ac:dyDescent="0.25">
      <c r="A7" s="11" t="s">
        <v>9</v>
      </c>
      <c r="B7" s="15" t="s">
        <v>10</v>
      </c>
      <c r="C7" s="15" t="s">
        <v>10</v>
      </c>
      <c r="D7" s="10">
        <v>0.05</v>
      </c>
      <c r="E7" s="14" t="str">
        <f>IF(B7=C7,"PASS","FAIL")</f>
        <v>PASS</v>
      </c>
    </row>
    <row r="8" ht="409.5" customHeight="1" spans="2:5" x14ac:dyDescent="0.25">
      <c r="B8" s="15" t="s">
        <v>21</v>
      </c>
      <c r="C8" s="15" t="s">
        <v>21</v>
      </c>
      <c r="D8" s="16"/>
      <c r="E8" s="14" t="str">
        <f>IF(B8=C8,"PASS","FAIL")</f>
        <v>PASS</v>
      </c>
    </row>
  </sheetData>
  <mergeCells count="1">
    <mergeCell ref="B1:D1"/>
  </mergeCells>
  <conditionalFormatting sqref="D8">
    <cfRule type="cellIs" dxfId="18" priority="14" operator="equal">
      <formula>"PASS"</formula>
    </cfRule>
  </conditionalFormatting>
  <conditionalFormatting sqref="D8">
    <cfRule type="cellIs" dxfId="19" priority="13" operator="equal">
      <formula>"FAIL"</formula>
    </cfRule>
  </conditionalFormatting>
  <conditionalFormatting sqref="D7">
    <cfRule type="cellIs" dxfId="20" priority="10" operator="equal">
      <formula>"PASS"</formula>
    </cfRule>
  </conditionalFormatting>
  <conditionalFormatting sqref="D7">
    <cfRule type="cellIs" dxfId="21" priority="9" operator="equal">
      <formula>"FAIL"</formula>
    </cfRule>
  </conditionalFormatting>
  <conditionalFormatting sqref="D4:D6">
    <cfRule type="cellIs" dxfId="22" priority="8" operator="equal">
      <formula>"PASS"</formula>
    </cfRule>
  </conditionalFormatting>
  <conditionalFormatting sqref="D4:D6">
    <cfRule type="cellIs" dxfId="23" priority="7" operator="equal">
      <formula>"FAIL"</formula>
    </cfRule>
  </conditionalFormatting>
  <conditionalFormatting sqref="D3">
    <cfRule type="cellIs" dxfId="24" priority="6" operator="equal">
      <formula>"PASS"</formula>
    </cfRule>
  </conditionalFormatting>
  <conditionalFormatting sqref="D3">
    <cfRule type="cellIs" dxfId="25" priority="5" operator="equal">
      <formula>"FAIL"</formula>
    </cfRule>
  </conditionalFormatting>
  <conditionalFormatting sqref="E8">
    <cfRule type="cellIs" dxfId="26" priority="4" operator="equal">
      <formula>"PASS"</formula>
    </cfRule>
  </conditionalFormatting>
  <conditionalFormatting sqref="E8">
    <cfRule type="cellIs" dxfId="27" priority="3" operator="equal">
      <formula>"FAIL"</formula>
    </cfRule>
  </conditionalFormatting>
  <conditionalFormatting sqref="E7">
    <cfRule type="cellIs" dxfId="28" priority="2" operator="equal">
      <formula>"PASS"</formula>
    </cfRule>
  </conditionalFormatting>
  <conditionalFormatting sqref="E7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6" sqref="G16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17" t="s">
        <v>70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5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55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55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55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56" t="s">
        <v>9</v>
      </c>
      <c r="B7" s="3"/>
      <c r="C7" s="3"/>
      <c r="D7" s="18"/>
    </row>
    <row r="8" spans="2:4" x14ac:dyDescent="0.25">
      <c r="B8" s="3"/>
      <c r="C8" s="3"/>
      <c r="D8" s="47"/>
    </row>
  </sheetData>
  <mergeCells count="1">
    <mergeCell ref="A1:E1"/>
  </mergeCells>
  <conditionalFormatting sqref="D8">
    <cfRule type="cellIs" dxfId="206" priority="8" operator="equal">
      <formula>"PASS"</formula>
    </cfRule>
  </conditionalFormatting>
  <conditionalFormatting sqref="D8">
    <cfRule type="cellIs" dxfId="207" priority="7" operator="equal">
      <formula>"FAIL"</formula>
    </cfRule>
  </conditionalFormatting>
  <conditionalFormatting sqref="D7">
    <cfRule type="cellIs" dxfId="208" priority="6" operator="equal">
      <formula>"PASS"</formula>
    </cfRule>
  </conditionalFormatting>
  <conditionalFormatting sqref="D7">
    <cfRule type="cellIs" dxfId="209" priority="5" operator="equal">
      <formula>"FAIL"</formula>
    </cfRule>
  </conditionalFormatting>
  <conditionalFormatting sqref="D6">
    <cfRule type="cellIs" dxfId="210" priority="4" operator="equal">
      <formula>"PASS"</formula>
    </cfRule>
  </conditionalFormatting>
  <conditionalFormatting sqref="D6">
    <cfRule type="cellIs" dxfId="211" priority="3" operator="equal">
      <formula>"FAIL"</formula>
    </cfRule>
  </conditionalFormatting>
  <conditionalFormatting sqref="D3:D5">
    <cfRule type="cellIs" dxfId="212" priority="2" operator="equal">
      <formula>"PASS"</formula>
    </cfRule>
  </conditionalFormatting>
  <conditionalFormatting sqref="D3:D5">
    <cfRule type="cellIs" dxfId="2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25" sqref="F25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</cols>
  <sheetData>
    <row r="1" spans="1:5" x14ac:dyDescent="0.25">
      <c r="A1" s="17" t="s">
        <v>71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5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55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55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55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56" t="s">
        <v>9</v>
      </c>
      <c r="B7" s="3"/>
      <c r="C7" s="3"/>
      <c r="D7" s="18"/>
    </row>
    <row r="8" spans="2:4" x14ac:dyDescent="0.25">
      <c r="B8" s="3"/>
      <c r="C8" s="3"/>
      <c r="D8" s="47"/>
    </row>
  </sheetData>
  <mergeCells count="1">
    <mergeCell ref="A1:E1"/>
  </mergeCells>
  <conditionalFormatting sqref="D8">
    <cfRule type="cellIs" dxfId="214" priority="8" operator="equal">
      <formula>"PASS"</formula>
    </cfRule>
  </conditionalFormatting>
  <conditionalFormatting sqref="D8">
    <cfRule type="cellIs" dxfId="215" priority="7" operator="equal">
      <formula>"FAIL"</formula>
    </cfRule>
  </conditionalFormatting>
  <conditionalFormatting sqref="D7">
    <cfRule type="cellIs" dxfId="216" priority="6" operator="equal">
      <formula>"PASS"</formula>
    </cfRule>
  </conditionalFormatting>
  <conditionalFormatting sqref="D7">
    <cfRule type="cellIs" dxfId="217" priority="5" operator="equal">
      <formula>"FAIL"</formula>
    </cfRule>
  </conditionalFormatting>
  <conditionalFormatting sqref="D6">
    <cfRule type="cellIs" dxfId="218" priority="4" operator="equal">
      <formula>"PASS"</formula>
    </cfRule>
  </conditionalFormatting>
  <conditionalFormatting sqref="D6">
    <cfRule type="cellIs" dxfId="219" priority="3" operator="equal">
      <formula>"FAIL"</formula>
    </cfRule>
  </conditionalFormatting>
  <conditionalFormatting sqref="D3:D5">
    <cfRule type="cellIs" dxfId="220" priority="2" operator="equal">
      <formula>"PASS"</formula>
    </cfRule>
  </conditionalFormatting>
  <conditionalFormatting sqref="D3:D5">
    <cfRule type="cellIs" dxfId="2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ht="15" customHeight="1" spans="1:5" x14ac:dyDescent="0.25">
      <c r="A1" s="17" t="s">
        <v>72</v>
      </c>
      <c r="B1" s="17"/>
      <c r="C1" s="17"/>
      <c r="D1" s="17"/>
      <c r="E1" s="17"/>
    </row>
    <row r="2" ht="15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5" customHeight="1" spans="1:5" x14ac:dyDescent="0.25">
      <c r="A3" s="55" t="s">
        <v>5</v>
      </c>
      <c r="B3" s="3"/>
      <c r="C3" s="3" t="s">
        <v>73</v>
      </c>
      <c r="D3" s="8">
        <v>0.05</v>
      </c>
      <c r="E3" s="9" t="str">
        <f>IF(AND((B3+(B3*D3))&gt;=C3,(B3-(B3*D3))&lt;=C3),"PASS","FAIL")</f>
        <v>FAIL</v>
      </c>
    </row>
    <row r="4" ht="14.45" customHeight="1" spans="1:5" x14ac:dyDescent="0.25">
      <c r="A4" s="55" t="s">
        <v>6</v>
      </c>
      <c r="B4" s="3"/>
      <c r="C4" s="3" t="s">
        <v>18</v>
      </c>
      <c r="D4" s="8">
        <v>0.05</v>
      </c>
      <c r="E4" s="9" t="str">
        <f>IF(AND((B4+(B4*D4))&gt;=C4,(B4-(B4*D4))&lt;=C4),"PASS","FAIL")</f>
        <v>FAIL</v>
      </c>
    </row>
    <row r="5" ht="14.45" customHeight="1" spans="1:5" x14ac:dyDescent="0.25">
      <c r="A5" s="55" t="s">
        <v>7</v>
      </c>
      <c r="B5" s="3"/>
      <c r="C5" s="3" t="s">
        <v>74</v>
      </c>
      <c r="D5" s="8">
        <v>0.05</v>
      </c>
      <c r="E5" s="9" t="str">
        <f>IF(AND((B5+(B5*D5))&gt;=C5,(B5-(B5*D5))&lt;=C5),"PASS","FAIL")</f>
        <v>FAIL</v>
      </c>
    </row>
    <row r="6" ht="14.45" customHeight="1" spans="1:5" x14ac:dyDescent="0.25">
      <c r="A6" s="55" t="s">
        <v>8</v>
      </c>
      <c r="B6" s="3"/>
      <c r="C6" s="3" t="s">
        <v>18</v>
      </c>
      <c r="D6" s="10">
        <v>0.05</v>
      </c>
      <c r="E6" s="9" t="str">
        <f>IF(AND((B6+(B6*D6))&gt;=C6,(B6-(B6*D6))&lt;=C6),"PASS","FAIL")</f>
        <v>FAIL</v>
      </c>
    </row>
    <row r="7" ht="15" customHeight="1" spans="1:4" x14ac:dyDescent="0.25">
      <c r="A7" s="56" t="s">
        <v>9</v>
      </c>
      <c r="B7" s="3"/>
      <c r="C7" s="3"/>
      <c r="D7" s="18"/>
    </row>
    <row r="8" ht="15" customHeight="1" spans="2:4" x14ac:dyDescent="0.25">
      <c r="B8" s="3"/>
      <c r="C8" s="3"/>
      <c r="D8" s="47"/>
    </row>
  </sheetData>
  <mergeCells count="1">
    <mergeCell ref="A1:E1"/>
  </mergeCells>
  <conditionalFormatting sqref="D8">
    <cfRule type="cellIs" dxfId="222" priority="8" operator="equal">
      <formula>"PASS"</formula>
    </cfRule>
  </conditionalFormatting>
  <conditionalFormatting sqref="D8">
    <cfRule type="cellIs" dxfId="223" priority="7" operator="equal">
      <formula>"FAIL"</formula>
    </cfRule>
  </conditionalFormatting>
  <conditionalFormatting sqref="D7">
    <cfRule type="cellIs" dxfId="224" priority="6" operator="equal">
      <formula>"PASS"</formula>
    </cfRule>
  </conditionalFormatting>
  <conditionalFormatting sqref="D7">
    <cfRule type="cellIs" dxfId="225" priority="5" operator="equal">
      <formula>"FAIL"</formula>
    </cfRule>
  </conditionalFormatting>
  <conditionalFormatting sqref="D6">
    <cfRule type="cellIs" dxfId="226" priority="4" operator="equal">
      <formula>"PASS"</formula>
    </cfRule>
  </conditionalFormatting>
  <conditionalFormatting sqref="D6">
    <cfRule type="cellIs" dxfId="227" priority="3" operator="equal">
      <formula>"FAIL"</formula>
    </cfRule>
  </conditionalFormatting>
  <conditionalFormatting sqref="D3:D5">
    <cfRule type="cellIs" dxfId="228" priority="2" operator="equal">
      <formula>"PASS"</formula>
    </cfRule>
  </conditionalFormatting>
  <conditionalFormatting sqref="D3:D5">
    <cfRule type="cellIs" dxfId="2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L13" sqref="L13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17" t="s">
        <v>75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5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55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55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55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56" t="s">
        <v>9</v>
      </c>
      <c r="B7" s="3"/>
      <c r="C7" s="3"/>
      <c r="D7" s="18"/>
    </row>
    <row r="8" spans="2:4" x14ac:dyDescent="0.25">
      <c r="B8" s="3"/>
      <c r="C8" s="3"/>
      <c r="D8" s="47"/>
    </row>
  </sheetData>
  <mergeCells count="1">
    <mergeCell ref="A1:E1"/>
  </mergeCells>
  <conditionalFormatting sqref="D8">
    <cfRule type="cellIs" dxfId="230" priority="8" operator="equal">
      <formula>"PASS"</formula>
    </cfRule>
  </conditionalFormatting>
  <conditionalFormatting sqref="D8">
    <cfRule type="cellIs" dxfId="231" priority="7" operator="equal">
      <formula>"FAIL"</formula>
    </cfRule>
  </conditionalFormatting>
  <conditionalFormatting sqref="D7">
    <cfRule type="cellIs" dxfId="232" priority="6" operator="equal">
      <formula>"PASS"</formula>
    </cfRule>
  </conditionalFormatting>
  <conditionalFormatting sqref="D7">
    <cfRule type="cellIs" dxfId="233" priority="5" operator="equal">
      <formula>"FAIL"</formula>
    </cfRule>
  </conditionalFormatting>
  <conditionalFormatting sqref="D6">
    <cfRule type="cellIs" dxfId="234" priority="4" operator="equal">
      <formula>"PASS"</formula>
    </cfRule>
  </conditionalFormatting>
  <conditionalFormatting sqref="D6">
    <cfRule type="cellIs" dxfId="235" priority="3" operator="equal">
      <formula>"FAIL"</formula>
    </cfRule>
  </conditionalFormatting>
  <conditionalFormatting sqref="D3:D5">
    <cfRule type="cellIs" dxfId="236" priority="2" operator="equal">
      <formula>"PASS"</formula>
    </cfRule>
  </conditionalFormatting>
  <conditionalFormatting sqref="D3:D5">
    <cfRule type="cellIs" dxfId="2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3" sqref="G13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17" t="s">
        <v>76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5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55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55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55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56" t="s">
        <v>9</v>
      </c>
      <c r="B7" s="3"/>
      <c r="C7" s="3"/>
      <c r="D7" s="18"/>
    </row>
    <row r="8" spans="2:4" x14ac:dyDescent="0.25">
      <c r="B8" s="3"/>
      <c r="C8" s="3"/>
      <c r="D8" s="47"/>
    </row>
  </sheetData>
  <mergeCells count="1">
    <mergeCell ref="A1:E1"/>
  </mergeCells>
  <conditionalFormatting sqref="D8">
    <cfRule type="cellIs" dxfId="238" priority="8" operator="equal">
      <formula>"PASS"</formula>
    </cfRule>
  </conditionalFormatting>
  <conditionalFormatting sqref="D8">
    <cfRule type="cellIs" dxfId="239" priority="7" operator="equal">
      <formula>"FAIL"</formula>
    </cfRule>
  </conditionalFormatting>
  <conditionalFormatting sqref="D7">
    <cfRule type="cellIs" dxfId="240" priority="6" operator="equal">
      <formula>"PASS"</formula>
    </cfRule>
  </conditionalFormatting>
  <conditionalFormatting sqref="D7">
    <cfRule type="cellIs" dxfId="241" priority="5" operator="equal">
      <formula>"FAIL"</formula>
    </cfRule>
  </conditionalFormatting>
  <conditionalFormatting sqref="D6">
    <cfRule type="cellIs" dxfId="242" priority="4" operator="equal">
      <formula>"PASS"</formula>
    </cfRule>
  </conditionalFormatting>
  <conditionalFormatting sqref="D6">
    <cfRule type="cellIs" dxfId="243" priority="3" operator="equal">
      <formula>"FAIL"</formula>
    </cfRule>
  </conditionalFormatting>
  <conditionalFormatting sqref="D3:D5">
    <cfRule type="cellIs" dxfId="244" priority="2" operator="equal">
      <formula>"PASS"</formula>
    </cfRule>
  </conditionalFormatting>
  <conditionalFormatting sqref="D3:D5">
    <cfRule type="cellIs" dxfId="2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12" sqref="F12"/>
    </sheetView>
  </sheetViews>
  <sheetFormatPr defaultRowHeight="14.45" outlineLevelRow="0" outlineLevelCol="0" x14ac:dyDescent="0.2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17" t="s">
        <v>77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5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55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55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55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56" t="s">
        <v>9</v>
      </c>
      <c r="B7" s="3"/>
      <c r="C7" s="3"/>
      <c r="D7" s="18"/>
    </row>
    <row r="8" spans="2:4" x14ac:dyDescent="0.25">
      <c r="B8" s="3"/>
      <c r="C8" s="3"/>
      <c r="D8" s="47"/>
    </row>
  </sheetData>
  <mergeCells count="1">
    <mergeCell ref="A1:E1"/>
  </mergeCells>
  <conditionalFormatting sqref="D8">
    <cfRule type="cellIs" dxfId="246" priority="8" operator="equal">
      <formula>"PASS"</formula>
    </cfRule>
  </conditionalFormatting>
  <conditionalFormatting sqref="D8">
    <cfRule type="cellIs" dxfId="247" priority="7" operator="equal">
      <formula>"FAIL"</formula>
    </cfRule>
  </conditionalFormatting>
  <conditionalFormatting sqref="D7">
    <cfRule type="cellIs" dxfId="248" priority="6" operator="equal">
      <formula>"PASS"</formula>
    </cfRule>
  </conditionalFormatting>
  <conditionalFormatting sqref="D7">
    <cfRule type="cellIs" dxfId="249" priority="5" operator="equal">
      <formula>"FAIL"</formula>
    </cfRule>
  </conditionalFormatting>
  <conditionalFormatting sqref="D6">
    <cfRule type="cellIs" dxfId="250" priority="4" operator="equal">
      <formula>"PASS"</formula>
    </cfRule>
  </conditionalFormatting>
  <conditionalFormatting sqref="D6">
    <cfRule type="cellIs" dxfId="251" priority="3" operator="equal">
      <formula>"FAIL"</formula>
    </cfRule>
  </conditionalFormatting>
  <conditionalFormatting sqref="D3:D5">
    <cfRule type="cellIs" dxfId="252" priority="2" operator="equal">
      <formula>"PASS"</formula>
    </cfRule>
  </conditionalFormatting>
  <conditionalFormatting sqref="D3:D5">
    <cfRule type="cellIs" dxfId="2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 zoomScale="100" zoomScaleNormal="100"/>
  </sheetViews>
  <sheetFormatPr defaultRowHeight="14.45" outlineLevelRow="0" outlineLevelCol="0" x14ac:dyDescent="0.25" customHeight="1"/>
  <sheetData>
    <row r="3" spans="3:3" x14ac:dyDescent="0.25">
      <c r="C3" t="s">
        <v>78</v>
      </c>
    </row>
    <row r="4" spans="3:3" x14ac:dyDescent="0.25">
      <c r="C4" t="s">
        <v>79</v>
      </c>
    </row>
    <row r="5" spans="3:3" x14ac:dyDescent="0.25">
      <c r="C5" t="s">
        <v>80</v>
      </c>
    </row>
    <row r="6" spans="3:3" x14ac:dyDescent="0.25">
      <c r="C6" t="s">
        <v>81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</cols>
  <sheetData>
    <row r="1" ht="14.45" customHeight="1" spans="2:4" x14ac:dyDescent="0.25">
      <c r="B1" s="17" t="s">
        <v>22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30" priority="8" operator="equal">
      <formula>"PASS"</formula>
    </cfRule>
  </conditionalFormatting>
  <conditionalFormatting sqref="D7:D8">
    <cfRule type="cellIs" dxfId="31" priority="7" operator="equal">
      <formula>"FAIL"</formula>
    </cfRule>
  </conditionalFormatting>
  <conditionalFormatting sqref="D6">
    <cfRule type="cellIs" dxfId="32" priority="4" operator="equal">
      <formula>"PASS"</formula>
    </cfRule>
  </conditionalFormatting>
  <conditionalFormatting sqref="D6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2" width="14.28515625" customWidth="1"/>
    <col min="3" max="3" width="22.5703125" customWidth="1"/>
  </cols>
  <sheetData>
    <row r="1" ht="14.45" customHeight="1" spans="2:4" x14ac:dyDescent="0.25">
      <c r="B1" s="17" t="s">
        <v>23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36" priority="8" operator="equal">
      <formula>"PASS"</formula>
    </cfRule>
  </conditionalFormatting>
  <conditionalFormatting sqref="D7:D8">
    <cfRule type="cellIs" dxfId="37" priority="7" operator="equal">
      <formula>"FAIL"</formula>
    </cfRule>
  </conditionalFormatting>
  <conditionalFormatting sqref="D6">
    <cfRule type="cellIs" dxfId="38" priority="4" operator="equal">
      <formula>"PASS"</formula>
    </cfRule>
  </conditionalFormatting>
  <conditionalFormatting sqref="D6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17" t="s">
        <v>24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 t="s">
        <v>25</v>
      </c>
      <c r="D3" s="8">
        <v>0.05</v>
      </c>
      <c r="E3" s="9" t="str">
        <f>IF(AND((B3+(B3*D3))&gt;=C3,(B3-(B3*D3))&lt;=C3),"PASS","FAIL")</f>
        <v>FAIL</v>
      </c>
    </row>
    <row r="4" ht="30" customHeight="1" spans="1:5" x14ac:dyDescent="0.25">
      <c r="A4" s="6" t="s">
        <v>6</v>
      </c>
      <c r="B4" s="3"/>
      <c r="C4" s="3" t="s">
        <v>26</v>
      </c>
      <c r="D4" s="8">
        <v>0.05</v>
      </c>
      <c r="E4" s="9" t="str">
        <f>IF(AND((B4+(B4*D4))&gt;=C4,(B4-(B4*D4))&lt;=C4),"PASS","FAIL")</f>
        <v>FAIL</v>
      </c>
    </row>
    <row r="5" ht="30" customHeight="1" spans="1:5" x14ac:dyDescent="0.25">
      <c r="A5" s="6" t="s">
        <v>7</v>
      </c>
      <c r="B5" s="3"/>
      <c r="C5" s="3" t="s">
        <v>27</v>
      </c>
      <c r="D5" s="8">
        <v>0.05</v>
      </c>
      <c r="E5" s="9" t="str">
        <f>IF(AND((B5+(B5*D5))&gt;=C5,(B5-(B5*D5))&lt;=C5),"PASS","FAIL")</f>
        <v>FAIL</v>
      </c>
    </row>
    <row r="6" ht="30" customHeight="1" spans="1:5" x14ac:dyDescent="0.25">
      <c r="A6" s="6" t="s">
        <v>8</v>
      </c>
      <c r="B6" s="3"/>
      <c r="C6" s="3" t="s">
        <v>28</v>
      </c>
      <c r="D6" s="10">
        <v>0.05</v>
      </c>
      <c r="E6" s="9" t="str">
        <f>IF(AND((B6+(B6*D6))&gt;=C6,(B6-(B6*D6))&lt;=C6),"PASS","FAIL")</f>
        <v>FAIL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42" priority="8" operator="equal">
      <formula>"PASS"</formula>
    </cfRule>
  </conditionalFormatting>
  <conditionalFormatting sqref="D7:D8">
    <cfRule type="cellIs" dxfId="43" priority="7" operator="equal">
      <formula>"FAIL"</formula>
    </cfRule>
  </conditionalFormatting>
  <conditionalFormatting sqref="D6">
    <cfRule type="cellIs" dxfId="44" priority="4" operator="equal">
      <formula>"PASS"</formula>
    </cfRule>
  </conditionalFormatting>
  <conditionalFormatting sqref="D6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24.85546875" customWidth="1"/>
    <col min="2" max="3" width="32.5703125" customWidth="1"/>
  </cols>
  <sheetData>
    <row r="1" ht="14.45" customHeight="1" spans="2:4" x14ac:dyDescent="0.25">
      <c r="B1" s="17" t="s">
        <v>29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48" priority="8" operator="equal">
      <formula>"PASS"</formula>
    </cfRule>
  </conditionalFormatting>
  <conditionalFormatting sqref="D7:D8">
    <cfRule type="cellIs" dxfId="49" priority="7" operator="equal">
      <formula>"FAIL"</formula>
    </cfRule>
  </conditionalFormatting>
  <conditionalFormatting sqref="D6">
    <cfRule type="cellIs" dxfId="50" priority="4" operator="equal">
      <formula>"PASS"</formula>
    </cfRule>
  </conditionalFormatting>
  <conditionalFormatting sqref="D6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 zoomScale="100" zoomScaleNormal="100">
      <selection activeCell="E21" sqref="E21"/>
    </sheetView>
  </sheetViews>
  <sheetFormatPr defaultRowHeight="14.45" outlineLevelRow="0" outlineLevelCol="0" x14ac:dyDescent="0.25" customHeight="1"/>
  <cols>
    <col min="1" max="1" width="24.85546875" customWidth="1"/>
    <col min="2" max="3" width="16.85546875" customWidth="1"/>
    <col min="4" max="4" width="11.28515625" customWidth="1"/>
    <col min="11" max="11" width="26.7109375" customWidth="1"/>
  </cols>
  <sheetData>
    <row r="1" ht="14.45" customHeight="1" spans="2:4" x14ac:dyDescent="0.25">
      <c r="B1" s="17" t="s">
        <v>30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  <row r="12" ht="14.45" customHeight="1" spans="1:5" x14ac:dyDescent="0.25">
      <c r="A12" s="19" t="s">
        <v>31</v>
      </c>
      <c r="B12" s="20">
        <v>37543664</v>
      </c>
      <c r="C12" s="21">
        <v>40789520</v>
      </c>
      <c r="D12" s="22">
        <v>0.05</v>
      </c>
      <c r="E12" s="23" t="str">
        <f>IF(AND((B3+(B3*D3))&gt;=C3,(B3-(B3*D3))&lt;=C3),"PASS","FAIL")</f>
        <v>PASS</v>
      </c>
    </row>
    <row r="13" ht="14.45" customHeight="1" spans="1:11" x14ac:dyDescent="0.25">
      <c r="A13" t="s">
        <v>32</v>
      </c>
      <c r="B13" s="24">
        <v>24591088</v>
      </c>
      <c r="C13" s="25">
        <v>36795593</v>
      </c>
      <c r="D13" s="22">
        <v>0.05</v>
      </c>
      <c r="E13" s="23" t="str">
        <f t="shared" ref="E13:E27" si="0">IF(AND((B4+(B4*D4))&gt;=C4,(B4-(B4*D4))&lt;=C4),"PASS","FAIL")</f>
        <v>PASS</v>
      </c>
      <c r="K13" s="26"/>
    </row>
    <row r="14" ht="14.45" customHeight="1" spans="1:11" x14ac:dyDescent="0.25">
      <c r="A14" s="19" t="s">
        <v>33</v>
      </c>
      <c r="B14" s="27">
        <v>34873492</v>
      </c>
      <c r="C14" s="28">
        <v>38239537</v>
      </c>
      <c r="D14" s="8">
        <v>0.05</v>
      </c>
      <c r="E14" s="23" t="str">
        <f t="shared" si="0"/>
        <v>PASS</v>
      </c>
      <c r="K14" s="26"/>
    </row>
    <row r="15" ht="14.45" customHeight="1" spans="1:5" x14ac:dyDescent="0.25">
      <c r="A15" s="19" t="s">
        <v>34</v>
      </c>
      <c r="B15" s="27">
        <v>28908309</v>
      </c>
      <c r="C15" s="28">
        <v>32043835</v>
      </c>
      <c r="D15" s="8">
        <v>0.05</v>
      </c>
      <c r="E15" s="23" t="str">
        <f t="shared" si="0"/>
        <v>PASS</v>
      </c>
    </row>
    <row r="16" ht="14.45" customHeight="1" spans="1:5" x14ac:dyDescent="0.25">
      <c r="A16" s="19" t="s">
        <v>35</v>
      </c>
      <c r="B16" s="27">
        <v>5953714</v>
      </c>
      <c r="C16" s="28">
        <v>6184234</v>
      </c>
      <c r="D16" s="8">
        <v>0.05</v>
      </c>
      <c r="E16" s="23" t="str">
        <f t="shared" si="0"/>
        <v>PASS</v>
      </c>
    </row>
    <row r="17" ht="14.45" customHeight="1" spans="1:5" x14ac:dyDescent="0.25">
      <c r="A17" s="19" t="s">
        <v>36</v>
      </c>
      <c r="B17" s="29">
        <v>10000</v>
      </c>
      <c r="C17" s="30">
        <v>10000</v>
      </c>
      <c r="D17" s="8">
        <v>0.05</v>
      </c>
      <c r="E17" s="23" t="str">
        <f t="shared" si="0"/>
        <v>PASS</v>
      </c>
    </row>
    <row r="18" ht="14.45" customHeight="1" spans="1:5" x14ac:dyDescent="0.25">
      <c r="A18" s="19" t="s">
        <v>37</v>
      </c>
      <c r="B18" s="27">
        <v>1468</v>
      </c>
      <c r="C18" s="28">
        <v>1468</v>
      </c>
      <c r="D18" s="8">
        <v>0.05</v>
      </c>
      <c r="E18" s="23" t="str">
        <f t="shared" si="0"/>
        <v>PASS</v>
      </c>
    </row>
    <row r="19" ht="14.45" customHeight="1" spans="1:5" x14ac:dyDescent="0.25">
      <c r="A19" s="19" t="s">
        <v>38</v>
      </c>
      <c r="B19" s="27">
        <v>13715</v>
      </c>
      <c r="C19" s="28">
        <v>13703</v>
      </c>
      <c r="D19" s="8">
        <v>0.05</v>
      </c>
      <c r="E19" s="23" t="str">
        <f t="shared" si="0"/>
        <v>PASS</v>
      </c>
    </row>
    <row r="20" ht="14.45" customHeight="1" spans="1:5" x14ac:dyDescent="0.25">
      <c r="A20" s="19" t="s">
        <v>39</v>
      </c>
      <c r="B20" s="27">
        <v>7674</v>
      </c>
      <c r="C20" s="28">
        <v>7662</v>
      </c>
      <c r="D20" s="8">
        <v>0.05</v>
      </c>
      <c r="E20" s="23" t="str">
        <f>IF(AND((B11+(B11*D11))&gt;=C11,(B11-(B11*D11))&lt;=C11),"PASS","FAIL")</f>
        <v>PASS</v>
      </c>
    </row>
    <row r="21" ht="14.45" customHeight="1" spans="1:6" x14ac:dyDescent="0.25">
      <c r="A21" s="19" t="s">
        <v>40</v>
      </c>
      <c r="B21" s="29">
        <v>0</v>
      </c>
      <c r="C21" s="30">
        <v>0</v>
      </c>
      <c r="D21" s="8">
        <v>0.05</v>
      </c>
      <c r="E21" s="23" t="str">
        <f t="shared" si="0"/>
        <v>FAIL</v>
      </c>
      <c r="F21">
        <f>C21-B21</f>
        <v>0</v>
      </c>
    </row>
    <row r="22" ht="14.45" customHeight="1" spans="1:6" x14ac:dyDescent="0.25">
      <c r="A22" s="19" t="s">
        <v>41</v>
      </c>
      <c r="B22" s="27">
        <v>275913</v>
      </c>
      <c r="C22" s="28">
        <v>275913</v>
      </c>
      <c r="D22" s="8">
        <v>0.05</v>
      </c>
      <c r="E22" s="23" t="str">
        <f t="shared" si="0"/>
        <v>FAIL</v>
      </c>
      <c r="F22">
        <f t="shared" ref="F22:F27" si="1">C22-B22</f>
        <v>0</v>
      </c>
    </row>
    <row r="23" ht="14.45" customHeight="1" spans="1:6" x14ac:dyDescent="0.25">
      <c r="A23" s="19" t="s">
        <v>33</v>
      </c>
      <c r="B23" s="31">
        <v>34873492</v>
      </c>
      <c r="C23" s="32">
        <v>38239537</v>
      </c>
      <c r="D23" s="8">
        <v>0.05</v>
      </c>
      <c r="E23" s="23" t="str">
        <f t="shared" si="0"/>
        <v>FAIL</v>
      </c>
      <c r="F23">
        <f t="shared" si="1"/>
        <v>3366045</v>
      </c>
    </row>
    <row r="24" ht="14.45" customHeight="1" spans="1:6" x14ac:dyDescent="0.25">
      <c r="A24" s="19" t="s">
        <v>5</v>
      </c>
      <c r="B24" s="29">
        <v>1468</v>
      </c>
      <c r="C24" s="30">
        <v>1468</v>
      </c>
      <c r="D24" s="8">
        <v>0.05</v>
      </c>
      <c r="E24" s="23" t="str">
        <f t="shared" si="0"/>
        <v>FAIL</v>
      </c>
      <c r="F24">
        <f t="shared" si="1"/>
        <v>0</v>
      </c>
    </row>
    <row r="25" ht="14.45" customHeight="1" spans="1:6" x14ac:dyDescent="0.25">
      <c r="A25" s="19" t="s">
        <v>6</v>
      </c>
      <c r="B25" s="29">
        <v>5953714</v>
      </c>
      <c r="C25" s="30">
        <v>6184234</v>
      </c>
      <c r="D25" s="8">
        <v>0.05</v>
      </c>
      <c r="E25" s="23" t="str">
        <f t="shared" si="0"/>
        <v>PASS</v>
      </c>
      <c r="F25">
        <f t="shared" si="1"/>
        <v>230520</v>
      </c>
    </row>
    <row r="26" ht="14.45" customHeight="1" spans="1:6" x14ac:dyDescent="0.25">
      <c r="A26" s="19" t="s">
        <v>7</v>
      </c>
      <c r="B26" s="29">
        <v>28908309</v>
      </c>
      <c r="C26" s="30">
        <v>32043835</v>
      </c>
      <c r="D26" s="8">
        <v>0.05</v>
      </c>
      <c r="E26" s="23" t="str">
        <f t="shared" si="0"/>
        <v>PASS</v>
      </c>
      <c r="F26">
        <f t="shared" si="1"/>
        <v>3135526</v>
      </c>
    </row>
    <row r="27" ht="14.45" customHeight="1" spans="1:6" x14ac:dyDescent="0.25">
      <c r="A27" s="19" t="s">
        <v>8</v>
      </c>
      <c r="B27" s="29">
        <v>10000</v>
      </c>
      <c r="C27" s="30">
        <v>10000</v>
      </c>
      <c r="D27" s="8">
        <v>0.05</v>
      </c>
      <c r="E27" s="23" t="str">
        <f t="shared" si="0"/>
        <v>PASS</v>
      </c>
      <c r="F27">
        <f t="shared" si="1"/>
        <v>0</v>
      </c>
    </row>
    <row r="28" ht="14.45" customHeight="1" spans="1:1" x14ac:dyDescent="0.25">
      <c r="A28" s="19" t="s">
        <v>42</v>
      </c>
    </row>
    <row r="29" ht="14.45" customHeight="1" spans="1:1" x14ac:dyDescent="0.25">
      <c r="A29" s="19" t="s">
        <v>9</v>
      </c>
    </row>
    <row r="32" ht="14.45" customHeight="1" spans="1:5" x14ac:dyDescent="0.25">
      <c r="A32" s="33"/>
      <c r="B32" s="34" t="s">
        <v>1</v>
      </c>
      <c r="C32" s="34" t="s">
        <v>2</v>
      </c>
      <c r="D32" s="35" t="s">
        <v>3</v>
      </c>
      <c r="E32" s="34" t="s">
        <v>4</v>
      </c>
    </row>
    <row r="33" ht="14.45" customHeight="1" spans="1:5" x14ac:dyDescent="0.25">
      <c r="A33" s="19" t="s">
        <v>37</v>
      </c>
      <c r="B33" s="36">
        <v>0</v>
      </c>
      <c r="C33" s="36">
        <v>1468</v>
      </c>
      <c r="D33" s="37">
        <v>0.05</v>
      </c>
      <c r="E33" s="38" t="str">
        <f t="shared" ref="E33:E37" si="2">IF(AND((B33+(B33*D33))&gt;=C33,(B33-(B33*D33))&lt;=C33),"PASS","FAIL")</f>
        <v>FAIL</v>
      </c>
    </row>
    <row r="34" ht="14.45" customHeight="1" spans="1:5" x14ac:dyDescent="0.25">
      <c r="A34" s="19" t="s">
        <v>38</v>
      </c>
      <c r="B34" s="36">
        <v>6927</v>
      </c>
      <c r="C34" s="36">
        <v>13715</v>
      </c>
      <c r="D34" s="37">
        <v>0.05</v>
      </c>
      <c r="E34" s="38" t="str">
        <f t="shared" si="2"/>
        <v>FAIL</v>
      </c>
    </row>
    <row r="35" ht="14.45" customHeight="1" spans="1:5" x14ac:dyDescent="0.25">
      <c r="A35" s="19" t="s">
        <v>39</v>
      </c>
      <c r="B35" s="36">
        <v>4513</v>
      </c>
      <c r="C35" s="36">
        <v>7674</v>
      </c>
      <c r="D35" s="37">
        <v>0.05</v>
      </c>
      <c r="E35" s="38" t="str">
        <f t="shared" si="2"/>
        <v>FAIL</v>
      </c>
    </row>
    <row r="36" ht="14.45" customHeight="1" spans="1:5" x14ac:dyDescent="0.25">
      <c r="A36" s="19" t="s">
        <v>41</v>
      </c>
      <c r="B36" s="36">
        <v>160691</v>
      </c>
      <c r="C36" s="36">
        <v>275641</v>
      </c>
      <c r="D36" s="37">
        <v>0.05</v>
      </c>
      <c r="E36" s="38" t="str">
        <f t="shared" si="2"/>
        <v>FAIL</v>
      </c>
    </row>
    <row r="37" ht="14.45" customHeight="1" spans="1:5" x14ac:dyDescent="0.25">
      <c r="A37" s="19" t="s">
        <v>5</v>
      </c>
      <c r="B37" s="36">
        <v>0</v>
      </c>
      <c r="C37" s="39">
        <v>1468</v>
      </c>
      <c r="D37" s="37">
        <v>0.05</v>
      </c>
      <c r="E37" s="38" t="str">
        <f t="shared" si="2"/>
        <v>FAIL</v>
      </c>
    </row>
  </sheetData>
  <mergeCells count="1">
    <mergeCell ref="B1:D1"/>
  </mergeCells>
  <conditionalFormatting sqref="D7:D8">
    <cfRule type="cellIs" dxfId="54" priority="22" operator="equal">
      <formula>"PASS"</formula>
    </cfRule>
  </conditionalFormatting>
  <conditionalFormatting sqref="D7:D8">
    <cfRule type="cellIs" dxfId="55" priority="21" operator="equal">
      <formula>"FAIL"</formula>
    </cfRule>
  </conditionalFormatting>
  <conditionalFormatting sqref="D6">
    <cfRule type="cellIs" dxfId="56" priority="18" operator="equal">
      <formula>"PASS"</formula>
    </cfRule>
  </conditionalFormatting>
  <conditionalFormatting sqref="D6">
    <cfRule type="cellIs" dxfId="57" priority="17" operator="equal">
      <formula>"FAIL"</formula>
    </cfRule>
  </conditionalFormatting>
  <conditionalFormatting sqref="D3:D5">
    <cfRule type="cellIs" dxfId="58" priority="16" operator="equal">
      <formula>"PASS"</formula>
    </cfRule>
  </conditionalFormatting>
  <conditionalFormatting sqref="D3:D5">
    <cfRule type="cellIs" dxfId="59" priority="15" operator="equal">
      <formula>"FAIL"</formula>
    </cfRule>
  </conditionalFormatting>
  <conditionalFormatting sqref="D12">
    <cfRule type="cellIs" dxfId="60" priority="14" operator="equal">
      <formula>"PASS"</formula>
    </cfRule>
  </conditionalFormatting>
  <conditionalFormatting sqref="D12">
    <cfRule type="cellIs" dxfId="61" priority="13" operator="equal">
      <formula>"FAIL"</formula>
    </cfRule>
  </conditionalFormatting>
  <conditionalFormatting sqref="D14:D22">
    <cfRule type="cellIs" dxfId="62" priority="12" operator="equal">
      <formula>"PASS"</formula>
    </cfRule>
  </conditionalFormatting>
  <conditionalFormatting sqref="D14:D22">
    <cfRule type="cellIs" dxfId="63" priority="11" operator="equal">
      <formula>"FAIL"</formula>
    </cfRule>
  </conditionalFormatting>
  <conditionalFormatting sqref="D23:D27">
    <cfRule type="cellIs" dxfId="64" priority="10" operator="equal">
      <formula>"PASS"</formula>
    </cfRule>
  </conditionalFormatting>
  <conditionalFormatting sqref="D23:D27">
    <cfRule type="cellIs" dxfId="65" priority="9" operator="equal">
      <formula>"FAIL"</formula>
    </cfRule>
  </conditionalFormatting>
  <conditionalFormatting sqref="D13">
    <cfRule type="cellIs" dxfId="66" priority="8" operator="equal">
      <formula>"PASS"</formula>
    </cfRule>
  </conditionalFormatting>
  <conditionalFormatting sqref="D13">
    <cfRule type="cellIs" dxfId="67" priority="7" operator="equal">
      <formula>"FAIL"</formula>
    </cfRule>
  </conditionalFormatting>
  <conditionalFormatting sqref="D33:D35">
    <cfRule type="cellIs" dxfId="68" priority="6" operator="equal">
      <formula>"PASS"</formula>
    </cfRule>
  </conditionalFormatting>
  <conditionalFormatting sqref="D33:D35">
    <cfRule type="cellIs" dxfId="69" priority="5" operator="equal">
      <formula>"FAIL"</formula>
    </cfRule>
  </conditionalFormatting>
  <conditionalFormatting sqref="D36">
    <cfRule type="cellIs" dxfId="70" priority="4" operator="equal">
      <formula>"PASS"</formula>
    </cfRule>
  </conditionalFormatting>
  <conditionalFormatting sqref="D36">
    <cfRule type="cellIs" dxfId="71" priority="3" operator="equal">
      <formula>"FAIL"</formula>
    </cfRule>
  </conditionalFormatting>
  <conditionalFormatting sqref="D37">
    <cfRule type="cellIs" dxfId="72" priority="2" operator="equal">
      <formula>"PASS"</formula>
    </cfRule>
  </conditionalFormatting>
  <conditionalFormatting sqref="D37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24.85546875" customWidth="1"/>
    <col min="2" max="3" width="14.85546875" customWidth="1"/>
    <col min="4" max="4" width="5.85546875" customWidth="1"/>
  </cols>
  <sheetData>
    <row r="1" ht="14.45" customHeight="1" spans="2:4" x14ac:dyDescent="0.25">
      <c r="B1" s="17" t="s">
        <v>43</v>
      </c>
      <c r="C1" s="17"/>
      <c r="D1" s="17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ht="30" customHeight="1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ht="30" customHeight="1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30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ht="30" customHeight="1" spans="1:4" x14ac:dyDescent="0.25">
      <c r="A7" s="11" t="s">
        <v>9</v>
      </c>
      <c r="B7" s="3"/>
      <c r="C7" s="3"/>
      <c r="D7" s="18"/>
    </row>
    <row r="8" ht="15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74" priority="8" operator="equal">
      <formula>"PASS"</formula>
    </cfRule>
  </conditionalFormatting>
  <conditionalFormatting sqref="D7:D8">
    <cfRule type="cellIs" dxfId="75" priority="7" operator="equal">
      <formula>"FAIL"</formula>
    </cfRule>
  </conditionalFormatting>
  <conditionalFormatting sqref="D6">
    <cfRule type="cellIs" dxfId="76" priority="4" operator="equal">
      <formula>"PASS"</formula>
    </cfRule>
  </conditionalFormatting>
  <conditionalFormatting sqref="D6">
    <cfRule type="cellIs" dxfId="77" priority="3" operator="equal">
      <formula>"FAIL"</formula>
    </cfRule>
  </conditionalFormatting>
  <conditionalFormatting sqref="D3:D5">
    <cfRule type="cellIs" dxfId="78" priority="2" operator="equal">
      <formula>"PASS"</formula>
    </cfRule>
  </conditionalFormatting>
  <conditionalFormatting sqref="D3:D5">
    <cfRule type="cellIs" dxfId="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2022-04-26T14:07:34Z</dcterms:modified>
</cp:coreProperties>
</file>