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13809EBB-1E7C-401D-91E7-CED308815F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36" r:id="rId1"/>
    <sheet name="Sheet2" sheetId="8" r:id="rId2"/>
    <sheet name="Sheet50" sheetId="1" r:id="rId3"/>
    <sheet name="Sheet51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7" sheetId="37" r:id="rId37"/>
    <sheet name="Sheet38" sheetId="38" r:id="rId38"/>
    <sheet name="Sheet39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36" l="1"/>
  <c r="E11" i="27"/>
  <c r="E10" i="27"/>
  <c r="E9" i="27"/>
  <c r="E8" i="27"/>
  <c r="E7" i="27"/>
  <c r="E6" i="27"/>
  <c r="E5" i="27"/>
  <c r="E4" i="27"/>
  <c r="E3" i="27"/>
  <c r="E11" i="26"/>
  <c r="E10" i="26"/>
  <c r="E9" i="26"/>
  <c r="E8" i="26"/>
  <c r="E7" i="26"/>
  <c r="E6" i="26"/>
  <c r="E5" i="26"/>
  <c r="E4" i="26"/>
  <c r="E3" i="26"/>
  <c r="E11" i="24"/>
  <c r="E10" i="24"/>
  <c r="E9" i="24"/>
  <c r="E8" i="24"/>
  <c r="E7" i="24"/>
  <c r="E6" i="24"/>
  <c r="E5" i="24"/>
  <c r="E4" i="24"/>
  <c r="E3" i="24"/>
  <c r="E11" i="23"/>
  <c r="E10" i="23"/>
  <c r="E9" i="23"/>
  <c r="E8" i="23"/>
  <c r="E7" i="23"/>
  <c r="E6" i="23"/>
  <c r="E5" i="23"/>
  <c r="E4" i="23"/>
  <c r="E3" i="23"/>
  <c r="E11" i="22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E11" i="20"/>
  <c r="E10" i="20"/>
  <c r="E9" i="20"/>
  <c r="E8" i="20"/>
  <c r="E7" i="20"/>
  <c r="E6" i="20"/>
  <c r="E5" i="20"/>
  <c r="E4" i="20"/>
  <c r="E3" i="20"/>
  <c r="E11" i="19"/>
  <c r="E10" i="19"/>
  <c r="E9" i="19"/>
  <c r="E8" i="19"/>
  <c r="E7" i="19"/>
  <c r="E6" i="19"/>
  <c r="E5" i="19"/>
  <c r="E4" i="19"/>
  <c r="E3" i="19"/>
  <c r="E11" i="18"/>
  <c r="E10" i="18"/>
  <c r="E9" i="18"/>
  <c r="E8" i="18"/>
  <c r="E7" i="18"/>
  <c r="E6" i="18"/>
  <c r="E5" i="18"/>
  <c r="E4" i="18"/>
  <c r="E3" i="18"/>
  <c r="E11" i="17"/>
  <c r="E10" i="17"/>
  <c r="E9" i="17"/>
  <c r="E8" i="17"/>
  <c r="E7" i="17"/>
  <c r="E6" i="17"/>
  <c r="E5" i="17"/>
  <c r="E4" i="17"/>
  <c r="E3" i="17"/>
  <c r="E11" i="16"/>
  <c r="E10" i="16"/>
  <c r="E9" i="16"/>
  <c r="E8" i="16"/>
  <c r="E7" i="16"/>
  <c r="E6" i="16"/>
  <c r="E5" i="16"/>
  <c r="E4" i="16"/>
  <c r="E3" i="16"/>
  <c r="E11" i="15"/>
  <c r="E10" i="15"/>
  <c r="E9" i="15"/>
  <c r="E8" i="15"/>
  <c r="E7" i="15"/>
  <c r="E6" i="15"/>
  <c r="E5" i="15"/>
  <c r="E4" i="15"/>
  <c r="E3" i="15"/>
  <c r="E11" i="14"/>
  <c r="E10" i="14"/>
  <c r="E9" i="14"/>
  <c r="E8" i="14"/>
  <c r="E7" i="14"/>
  <c r="E6" i="14"/>
  <c r="E5" i="14"/>
  <c r="E4" i="14"/>
  <c r="E3" i="14"/>
  <c r="E11" i="13"/>
  <c r="E10" i="13"/>
  <c r="E9" i="13"/>
  <c r="E8" i="13"/>
  <c r="E7" i="13"/>
  <c r="E6" i="13"/>
  <c r="E5" i="13"/>
  <c r="E4" i="13"/>
  <c r="E3" i="13"/>
  <c r="E11" i="12"/>
  <c r="E10" i="12"/>
  <c r="E9" i="12"/>
  <c r="E8" i="12"/>
  <c r="E7" i="12"/>
  <c r="E6" i="12"/>
  <c r="E5" i="12"/>
  <c r="E4" i="12"/>
  <c r="E3" i="12"/>
  <c r="E11" i="11"/>
  <c r="E10" i="11"/>
  <c r="E9" i="11"/>
  <c r="E8" i="11"/>
  <c r="E7" i="11"/>
  <c r="E6" i="11"/>
  <c r="E5" i="11"/>
  <c r="E4" i="11"/>
  <c r="E3" i="11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7"/>
  <c r="E10" i="7"/>
  <c r="E9" i="7"/>
  <c r="E8" i="7"/>
  <c r="E7" i="7"/>
  <c r="E6" i="7"/>
  <c r="E5" i="7"/>
  <c r="E4" i="7"/>
  <c r="E3" i="7"/>
  <c r="E14" i="6"/>
  <c r="E13" i="6"/>
  <c r="E12" i="6"/>
  <c r="E11" i="6"/>
  <c r="E10" i="6"/>
  <c r="E9" i="6"/>
  <c r="E8" i="6"/>
  <c r="E7" i="6"/>
  <c r="E6" i="6"/>
  <c r="E5" i="6"/>
  <c r="E4" i="6"/>
  <c r="E3" i="6"/>
  <c r="E11" i="5"/>
  <c r="E10" i="5"/>
  <c r="E9" i="5"/>
  <c r="E8" i="5"/>
  <c r="E7" i="5"/>
  <c r="E6" i="5"/>
  <c r="E5" i="5"/>
  <c r="E4" i="5"/>
  <c r="E3" i="5"/>
  <c r="E11" i="4"/>
  <c r="E10" i="4"/>
  <c r="E9" i="4"/>
  <c r="E8" i="4"/>
  <c r="E7" i="4"/>
  <c r="E6" i="4"/>
  <c r="E5" i="4"/>
  <c r="E4" i="4"/>
  <c r="E3" i="4"/>
  <c r="E14" i="3"/>
  <c r="E13" i="3"/>
  <c r="E12" i="3"/>
  <c r="E11" i="3"/>
  <c r="E10" i="3"/>
  <c r="E9" i="3"/>
  <c r="E8" i="3"/>
  <c r="E7" i="3"/>
  <c r="E6" i="3"/>
  <c r="E5" i="3"/>
  <c r="E4" i="3"/>
  <c r="E3" i="3"/>
  <c r="E11" i="2"/>
  <c r="E10" i="2"/>
  <c r="E9" i="2"/>
  <c r="E8" i="2"/>
  <c r="E7" i="2"/>
  <c r="E6" i="2"/>
  <c r="E5" i="2"/>
  <c r="E4" i="2"/>
  <c r="E3" i="2"/>
  <c r="E11" i="1"/>
  <c r="E10" i="1"/>
  <c r="E9" i="1"/>
  <c r="E8" i="1"/>
  <c r="E7" i="1"/>
  <c r="E6" i="1"/>
  <c r="E5" i="1"/>
  <c r="E4" i="1"/>
  <c r="E3" i="1"/>
  <c r="E10" i="8"/>
  <c r="E10" i="36"/>
</calcChain>
</file>

<file path=xl/sharedStrings.xml><?xml version="1.0" encoding="utf-8"?>
<sst xmlns="http://schemas.openxmlformats.org/spreadsheetml/2006/main" count="597" uniqueCount="102">
  <si>
    <t>SODEXO RETIREMENT SAVINGS PLAN</t>
  </si>
  <si>
    <t>MySI
Name / Title</t>
  </si>
  <si>
    <t>Master Data</t>
  </si>
  <si>
    <t>Actual Data</t>
  </si>
  <si>
    <t>TOLERANCE</t>
  </si>
  <si>
    <t>Result</t>
  </si>
  <si>
    <t>Retirements Current Year</t>
  </si>
  <si>
    <t>N/A</t>
  </si>
  <si>
    <t>Retirements 2</t>
  </si>
  <si>
    <t>Retirements 3</t>
  </si>
  <si>
    <t>Retirements 4</t>
  </si>
  <si>
    <t>Retirements 5</t>
  </si>
  <si>
    <t>Scheme ID Filter</t>
  </si>
  <si>
    <t>Filter is displayed</t>
  </si>
  <si>
    <t>Scheme Category Description Filter</t>
  </si>
  <si>
    <t>Field is disabled</t>
  </si>
  <si>
    <t>Total Members</t>
  </si>
  <si>
    <t>Upcoming retirements in date range</t>
  </si>
  <si>
    <t>Upcoming Retirements Active</t>
  </si>
  <si>
    <t>Upcoming Retirements Deferred</t>
  </si>
  <si>
    <t>Bar Chart - Members by Retirement Age and Gender</t>
  </si>
  <si>
    <t>Displayed</t>
  </si>
  <si>
    <t>Bar Chart - Forthcoming Retirements by Retirement Years</t>
  </si>
  <si>
    <t>Bar Chart - Forthcoming Retirements by Retirement Years Contract Version</t>
  </si>
  <si>
    <t>Bubble - Active vs Deferred by Retirement Year Analysis</t>
  </si>
  <si>
    <t>Table - Active and Deferred Members by Retirement Age</t>
  </si>
  <si>
    <t>["Retirement Age","Total Members"]</t>
  </si>
  <si>
    <t>Table - Active and Deferred Members by Retirement Age Contract Version</t>
  </si>
  <si>
    <t>["(is missing)","0","60","53","61","7","62","5","63","3","64","9,475","65","11,999","66","81","67","64","68","24","69","151","70","255","71","31","72","8"]</t>
  </si>
  <si>
    <t>["(is missing)","0","60","64","61","8","62","7","63","4","64","8,950","65","12,463","66","83","67","66","68","25","69","147","70","267","71","33","72","8"]</t>
  </si>
  <si>
    <t>Show or Hide Security Filter</t>
  </si>
  <si>
    <t>Retirement Date Filter</t>
  </si>
  <si>
    <t>Detail Table - Retirement Info</t>
  </si>
  <si>
    <t>["Policy Number","Age","Gender","Category Description","Lifestyle","Fund Value"]</t>
  </si>
  <si>
    <t>Detail Table - Retirement Info (Contract Based)</t>
  </si>
  <si>
    <t>["2701632501","64","Male","Sodexo Ltd - Monthly Paid","","£0.00","2869977201","64","Male","Sodexo Ltd - Monthly Paid","","£5,009.89","2078939501","64","Female","Sodexo Ltd - AE Weekly Paid","","£0.00","2599430601","67","Male","Sodexo Ltd - Monthly Paid","","£321.14","2820530601","64","Female","Sodexo Ltd - Monthly Paid","","£594.13","2694138301","64","Male","Sodexo Ltd - Monthly Paid","","£10,546.30","2002013401","69","Female","Sodexo Ltd - Monthly Paid","","£1,804.38","2044696301","64","Female","Sodexo Ltd - Monthly Paid","","£1,277.79","2320727201","64","Female","Sodexo Ltd - Monthly Paid","","£167.93","2751408301","64","Female","Sodexo Ltd - Monthly Paid","","£4,756.08","2002980401","64","Female","Sodexo Ltd - Monthly Paid","","£13,244.32","2583141101","69","Male","Sodexo Ltd - Monthly Paid","","£8,050.16","2021393501","65","Male","Sodexo Ltd - AE Weekly Paid","","£0.00","2946730601","64","Male","Sodexo Ltd - AE Weekly Paid","","£92.16","2741952401","64","Male","Sodexo Ltd - Monthly Paid","","£6,615.63","2224031101","65","Female","Sodexo Ltd - Monthly Paid","","£6,163.11","2791031101","68","Female","Sodexo Ltd - Monthly Paid","","£0.00","2472421101","66","Male","Sodexo Ltd - Monthly Paid","Multi-Asset Lifestyle","£4,233.94","2598870101","64","Male","Sodexo Ltd - AE Weekly Paid","Multi-Asset Lifestyle","£7,779.32"]</t>
  </si>
  <si>
    <t>["2344419401","64","Female","Sodexo Ltd - Monthly Paid","","£1,228.18","2214610301","64","Male","Sodexo Ltd - Monthly Paid","","£12,354.52","2573408301","66","Male","Sodexo Ltd - Monthly Paid","","£56,019.44","2745980401","64","Male","Sodexo Ltd - Monthly Paid","","£15,170.30","2145696301","64","Male","Sodexo Ltd - Monthly Paid","","£10,145.90","2330628101","65","Male","Sodexo Ltd - Monthly Paid","","£762.76","2880752501","60","Female","Sodexo Ltd - AE Weekly Paid","","£1,109.10","2437079501","64","Female","Sodexo Ltd - Monthly Paid","","£2.05","2139430601","64","Female","Sodexo Ltd - Monthly Paid","","£149.15","2094001601","65","Male","Sodexo Ltd - AE Weekly Paid","","£28.36","2375207001","64","Male","Sodexo Ltd - Monthly Paid","Multi-Asset Lifestyle","£40,462.84","2006421101","64","Female","Sodexo Ltd - Monthly Paid","Multi-Asset Lifestyle","£3,691.11","2372121101","64","Male","Sodexo Ltd - Monthly Paid","Multi-Asset Lifestyle","£4,595.35","2485721101","64","Female","Sodexo Ltd - Monthly Paid","Multi-Asset Lifestyle","£819.98","2887721101","64","Male","Sodexo Ltd - Monthly Paid","Multi-Asset Lifestyle","£4,849.41","2992131101","64","Male","Sodexo Ltd - Monthly Paid","Multi-Asset Lifestyle","£13,481.44","2335573401","64","Female","Sodexo Ltd - Monthly Paid","","£2,935.50","2214518201","64","Male","Sodexo Ltd - Monthly Paid","","£5,892.88","2046826101","69","Male","Sodexo Ltd - Monthly Paid","","£0.00"]</t>
  </si>
  <si>
    <t>Age Band Filter</t>
  </si>
  <si>
    <t>Company Name Filter</t>
  </si>
  <si>
    <t>Gender Filter</t>
  </si>
  <si>
    <t>Gone Away Indicator Filter</t>
  </si>
  <si>
    <t>Group Scheme Type Filter</t>
  </si>
  <si>
    <t>Member Status Filter</t>
  </si>
  <si>
    <t>National Insurance No. Filter</t>
  </si>
  <si>
    <t>Year/Month Filter</t>
  </si>
  <si>
    <t>SAINSBURY'S RETIREMENT SAVINGS PLAN</t>
  </si>
  <si>
    <t>["Retirement Age","Total Members","Retirement Age","Number of Active Members","Number of Deferred Members"]</t>
  </si>
  <si>
    <t>["2040237001","69","Male","Ex Stakeholder &amp; SIPP Members","","£31,204.82","2338547001","69","Female","Ex Stakeholder &amp; SIPP Members","","£20,907.03","2682018001","64","Male","New Members","","£1,609.64","2662639301","64","Female","New Members","","£3,309.16","2586363101","64","Female","Ex Stakeholder &amp; SIPP Members","","£50,527.40","2074599401","64","Female","New Members","","£126.06","2318431101","64","Female","New Members","","£1,110.13","2163177001","69","Female","New Members","","£1,632.25","2431947001","65","Female","Ex Stakeholder &amp; SIPP Members","","£33,887.76","2491447001","67","Female","Ex Stakeholder &amp; SIPP Members","","£45,812.35","2512677001","71","Male","New Members","","£1,188.36","2782347001","65","Female","Ex Stakeholder &amp; SIPP Members","","£20,384.06","2369473101","69","Female","Ex Stakeholder &amp; SIPP Members","","£14,093.12","2085094101","64","Female","New Members","","£2,216.65","2558822401","64","Male","New Members","","£2,239.19","2457697001","69","Male","New Members","","£539.52","2401618001","64","Male","New Members","","£3,593.68","2086863101","64","Female","Ex Stakeholder &amp; SIPP Members","","£17,054.51","2656788001","64","Female","New Members","","£494.51"]</t>
  </si>
  <si>
    <t>["2005522301","64","Male","New Members","","£553.01","2899518001","64","Male","New Members","","£674.49","2962490501","64","Female","New Members","","£1,258.98","2068308001","64","Female","New Members","","£3,644.68","2009473101","64","Female","Ex Stakeholder &amp; SIPP Members","","£8,414.89","2019987001","64","Female","New Members","","£11,378.23","2197573101","69","Female","Ex Stakeholder &amp; SIPP Members","","£9,591.56","2853351601","64","Male","New Members","","£302.23","2240767001","64","Male","New Members","","£12,941.80","2472347001","64","Female","Ex Stakeholder &amp; SIPP Members","","£31,746.92","2158861501","64","Male","New Members","","£387.63","2356379101","69","Female","New Members","","£0.05","2229035401","64","Female","New Members","","£1,670.93","2672525501","64","Female","New Members","","£15.77","2660116201","71","Male","New Members","","£9,853.58","2982547001","64","Female","Ex Stakeholder &amp; SIPP Members","","£20,029.08","2294747001","64","Female","Ex Stakeholder &amp; SIPP Members","","£31,911.50","2255197301","64","Male","New Members","","£353.01","2030467301","69","Female","New Members","","£5,308.49"]</t>
  </si>
  <si>
    <t>MITCHELLS &amp; BUTLERS PENSION PLAN</t>
  </si>
  <si>
    <t>3,770</t>
  </si>
  <si>
    <t>7,561</t>
  </si>
  <si>
    <t>316 (4%)</t>
  </si>
  <si>
    <t>230 (73%)</t>
  </si>
  <si>
    <t>£6,804</t>
  </si>
  <si>
    <t>£0</t>
  </si>
  <si>
    <t>£10,452</t>
  </si>
  <si>
    <t>38</t>
  </si>
  <si>
    <t>37%</t>
  </si>
  <si>
    <t>63%</t>
  </si>
  <si>
    <t>YOUR M &amp; S PENSION SAVING PLAN</t>
  </si>
  <si>
    <t>36</t>
  </si>
  <si>
    <t>64%</t>
  </si>
  <si>
    <t>36%</t>
  </si>
  <si>
    <t>THE TESCO RETIREMENT SAVINGS PLAN</t>
  </si>
  <si>
    <t>Retirements Detail Report</t>
  </si>
  <si>
    <t>["Retirement Age","Number of Active Members","Number of Deferred Members"]</t>
  </si>
  <si>
    <t>["60","54","38","61","20","8","62","23","10","63","21","10","64","16","11","65","2,764","1,318","66","540","55","67","86","23","68","33","12","69","15","9","70","261","257","71","30","16","72","18","8","73","5","5","74","12","4","75","19","9","76","5","2"]</t>
  </si>
  <si>
    <t>Retirement Detail Total</t>
  </si>
  <si>
    <t>["","3,36","1,817"]</t>
  </si>
  <si>
    <t>["","3,936","1,817"]</t>
  </si>
  <si>
    <t>RBS GROUP RETIREMENT SAVINGS PLAN (GIB)</t>
  </si>
  <si>
    <t>SERCO</t>
  </si>
  <si>
    <t>RBS GROUP RETIREMENT SAVINGS PLAN</t>
  </si>
  <si>
    <t>["60","20","29","61","1","0","62","3","2","63","2","1","64","0","1","65","81","140","66","12","4","67","3","1","68","2","0","70","0","3","72","1","0"]</t>
  </si>
  <si>
    <t>["","125","181"]</t>
  </si>
  <si>
    <t>SIEMENS HEALTHINEERS PENSION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</si>
  <si>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</si>
  <si>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</si>
  <si>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</si>
  <si>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</si>
  <si>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</si>
  <si>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</si>
  <si>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</si>
  <si>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</si>
  <si>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</si>
  <si>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</si>
  <si>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</si>
  <si>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</si>
  <si>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</si>
  <si>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</si>
  <si>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</si>
  <si>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</si>
  <si>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</si>
  <si>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</si>
  <si>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</si>
  <si>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</si>
  <si>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</si>
  <si>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PASS</t>
  </si>
  <si>
    <t>MITCHELLS &amp; BUTLERS EXECUTIVE PENSION PLAN</t>
  </si>
  <si>
    <t>Detail Table- Retirement Info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</si>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</sst>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9" fontId="2" fillId="0" borderId="4" xfId="0" applyNumberFormat="1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9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3" fontId="2" fillId="0" borderId="4" xfId="0" applyNumberFormat="1" applyFont="1" applyBorder="1" applyAlignment="1">
      <alignment horizontal="center" wrapText="1"/>
    </xf>
    <xf numFmtId="0" fontId="3" fillId="0" borderId="0" xfId="0" applyFont="1"/>
    <xf numFmtId="0" fontId="0" fillId="0" borderId="4" xfId="0" applyBorder="1"/>
    <xf numFmtId="0" fontId="3" fillId="0" borderId="4" xfId="0" applyFont="1" applyBorder="1"/>
    <xf numFmtId="0" fontId="2" fillId="0" borderId="4" xfId="0" applyFont="1" applyBorder="1"/>
    <xf numFmtId="9" fontId="2" fillId="0" borderId="4" xfId="0" applyNumberFormat="1" applyFont="1" applyBorder="1"/>
    <xf numFmtId="0" fontId="0" fillId="0" borderId="4" xfId="0" applyBorder="1" applyAlignment="1">
      <alignment horizontal="right"/>
    </xf>
    <xf numFmtId="9" fontId="0" fillId="0" borderId="4" xfId="0" applyNumberFormat="1" applyBorder="1"/>
    <xf numFmtId="0" fontId="0" fillId="0" borderId="6" xfId="0" applyBorder="1"/>
    <xf numFmtId="0" fontId="2" fillId="5" borderId="4" xfId="0" applyFont="1" applyFill="1" applyBorder="1"/>
    <xf numFmtId="0" fontId="0" fillId="0" borderId="7" xfId="0" applyBorder="1" applyAlignment="1">
      <alignment horizontal="right"/>
    </xf>
    <xf numFmtId="0" fontId="0" fillId="0" borderId="0" xfId="0" applyAlignment="1">
      <alignment horizontal="center" wrapText="1"/>
    </xf>
    <xf numFmtId="9" fontId="0" fillId="0" borderId="8" xfId="0" applyNumberFormat="1" applyBorder="1"/>
    <xf numFmtId="0" fontId="2" fillId="5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1" xfId="0" applyFont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3" fillId="0" borderId="4" xfId="0" applyFont="1" applyBorder="1" applyAlignment="1">
      <alignment wrapText="1"/>
    </xf>
    <xf numFmtId="0" fontId="2" fillId="0" borderId="4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2" xfId="0" applyFont="1" applyBorder="1" applyAlignment="1">
      <alignment horizontal="center" wrapText="1"/>
    </xf>
    <xf numFmtId="0" fontId="3" fillId="5" borderId="4" xfId="0" applyFont="1" applyFill="1" applyBorder="1" applyAlignment="1">
      <alignment wrapText="1"/>
    </xf>
  </cellXfs>
  <cellStyles count="1">
    <cellStyle name="Normal" xfId="0" builtinId="0"/>
  </cellStyles>
  <dxfs count="72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Normal="100" workbookViewId="0">
      <selection activeCell="D40" sqref="B40:D40"/>
    </sheetView>
  </sheetViews>
  <sheetFormatPr defaultRowHeight="14.45" customHeight="1" x14ac:dyDescent="0.25"/>
  <cols>
    <col min="1" max="1" width="26" customWidth="1"/>
    <col min="2" max="3" width="34" style="1" customWidth="1"/>
    <col min="4" max="4" width="10.28515625" customWidth="1"/>
  </cols>
  <sheetData>
    <row r="1" spans="1:5" ht="14.45" customHeight="1" x14ac:dyDescent="0.25">
      <c r="A1" s="36" t="s">
        <v>0</v>
      </c>
      <c r="B1" s="37"/>
      <c r="C1" s="37"/>
      <c r="D1" s="37"/>
      <c r="E1" s="38"/>
    </row>
    <row r="2" spans="1:5" ht="14.45" customHeight="1" x14ac:dyDescent="0.25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 spans="1:5" ht="14.45" customHeight="1" x14ac:dyDescent="0.25">
      <c r="A3" s="5" t="s">
        <v>6</v>
      </c>
      <c r="B3" s="6" t="s">
        <v>7</v>
      </c>
      <c r="C3" s="6" t="s">
        <v>7</v>
      </c>
      <c r="D3" s="7"/>
      <c r="E3" s="8"/>
    </row>
    <row r="4" spans="1:5" ht="15" customHeight="1" x14ac:dyDescent="0.25">
      <c r="A4" s="5" t="s">
        <v>8</v>
      </c>
      <c r="B4" s="6" t="s">
        <v>7</v>
      </c>
      <c r="C4" s="6" t="s">
        <v>7</v>
      </c>
      <c r="D4" s="7"/>
      <c r="E4" s="8"/>
    </row>
    <row r="5" spans="1:5" ht="15" customHeight="1" x14ac:dyDescent="0.25">
      <c r="A5" s="5" t="s">
        <v>9</v>
      </c>
      <c r="B5" s="6" t="s">
        <v>7</v>
      </c>
      <c r="C5" s="6" t="s">
        <v>7</v>
      </c>
      <c r="D5" s="7"/>
      <c r="E5" s="8"/>
    </row>
    <row r="6" spans="1:5" ht="15" customHeight="1" x14ac:dyDescent="0.25">
      <c r="A6" s="5" t="s">
        <v>10</v>
      </c>
      <c r="B6" s="6" t="s">
        <v>7</v>
      </c>
      <c r="C6" s="6" t="s">
        <v>7</v>
      </c>
      <c r="D6" s="7"/>
      <c r="E6" s="8"/>
    </row>
    <row r="7" spans="1:5" ht="15" customHeight="1" x14ac:dyDescent="0.25">
      <c r="A7" s="5" t="s">
        <v>11</v>
      </c>
      <c r="B7" s="6" t="s">
        <v>7</v>
      </c>
      <c r="C7" s="6" t="s">
        <v>7</v>
      </c>
      <c r="D7" s="7"/>
      <c r="E7" s="8"/>
    </row>
    <row r="8" spans="1:5" ht="15" customHeight="1" x14ac:dyDescent="0.25">
      <c r="A8" s="9" t="s">
        <v>12</v>
      </c>
      <c r="B8" s="10" t="s">
        <v>13</v>
      </c>
      <c r="C8" s="10" t="s">
        <v>13</v>
      </c>
      <c r="D8" s="7"/>
      <c r="E8" s="8"/>
    </row>
    <row r="9" spans="1:5" ht="15" customHeight="1" x14ac:dyDescent="0.25">
      <c r="A9" s="5" t="s">
        <v>14</v>
      </c>
      <c r="B9" s="6" t="s">
        <v>15</v>
      </c>
      <c r="C9" s="6"/>
      <c r="D9" s="7"/>
      <c r="E9" s="8"/>
    </row>
    <row r="10" spans="1:5" ht="15" customHeight="1" x14ac:dyDescent="0.25">
      <c r="A10" s="11" t="s">
        <v>16</v>
      </c>
      <c r="B10" s="10">
        <v>22223</v>
      </c>
      <c r="C10" s="35">
        <v>22192</v>
      </c>
      <c r="D10" s="12">
        <v>0.05</v>
      </c>
      <c r="E10" s="13" t="str">
        <f t="shared" ref="E10" si="0">IF(AND((B10+(B10*D10))&gt;=C10,(B10-(B10*D10))&lt;=C10),"PASS","FAIL")</f>
        <v>PASS</v>
      </c>
    </row>
    <row r="11" spans="1:5" ht="14.45" customHeight="1" x14ac:dyDescent="0.25">
      <c r="A11" s="9" t="s">
        <v>17</v>
      </c>
      <c r="B11" s="10">
        <v>22223</v>
      </c>
      <c r="C11" s="10">
        <v>22192</v>
      </c>
      <c r="D11" s="7"/>
      <c r="E11" s="8"/>
    </row>
    <row r="12" spans="1:5" ht="14.45" customHeight="1" x14ac:dyDescent="0.25">
      <c r="A12" s="9" t="s">
        <v>18</v>
      </c>
      <c r="B12" s="10"/>
      <c r="C12" s="10"/>
      <c r="D12" s="7"/>
      <c r="E12" s="8"/>
    </row>
    <row r="13" spans="1:5" ht="14.45" customHeight="1" x14ac:dyDescent="0.25">
      <c r="A13" s="9" t="s">
        <v>19</v>
      </c>
      <c r="B13" s="10"/>
      <c r="C13" s="10"/>
      <c r="D13" s="7"/>
      <c r="E13" s="8"/>
    </row>
    <row r="14" spans="1:5" ht="45" customHeight="1" x14ac:dyDescent="0.25">
      <c r="A14" s="9" t="s">
        <v>20</v>
      </c>
      <c r="B14" s="10" t="s">
        <v>21</v>
      </c>
      <c r="C14" s="10" t="s">
        <v>21</v>
      </c>
      <c r="D14" s="9"/>
      <c r="E14" s="9"/>
    </row>
    <row r="15" spans="1:5" ht="21.75" customHeight="1" x14ac:dyDescent="0.25">
      <c r="A15" s="6" t="s">
        <v>22</v>
      </c>
      <c r="B15" s="6" t="s">
        <v>7</v>
      </c>
      <c r="C15" s="6" t="s">
        <v>7</v>
      </c>
      <c r="D15" s="9"/>
      <c r="E15" s="9"/>
    </row>
    <row r="16" spans="1:5" ht="45" customHeight="1" x14ac:dyDescent="0.25">
      <c r="A16" s="9" t="s">
        <v>23</v>
      </c>
      <c r="B16" s="10" t="s">
        <v>21</v>
      </c>
      <c r="C16" s="10" t="s">
        <v>21</v>
      </c>
      <c r="D16" s="9"/>
      <c r="E16" s="9"/>
    </row>
    <row r="17" spans="1:5" ht="14.45" customHeight="1" x14ac:dyDescent="0.25">
      <c r="A17" s="9" t="s">
        <v>24</v>
      </c>
      <c r="B17" s="10"/>
      <c r="C17" s="10"/>
      <c r="D17" s="9"/>
      <c r="E17" s="9"/>
    </row>
    <row r="18" spans="1:5" ht="14.45" customHeight="1" x14ac:dyDescent="0.25">
      <c r="A18" s="9" t="s">
        <v>25</v>
      </c>
      <c r="B18" s="10" t="s">
        <v>26</v>
      </c>
      <c r="C18" s="10" t="s">
        <v>26</v>
      </c>
      <c r="D18" s="9"/>
      <c r="E18" s="9"/>
    </row>
    <row r="19" spans="1:5" ht="14.45" customHeight="1" x14ac:dyDescent="0.25">
      <c r="A19" s="9" t="s">
        <v>27</v>
      </c>
      <c r="B19" s="10" t="s">
        <v>28</v>
      </c>
      <c r="C19" s="10" t="s">
        <v>29</v>
      </c>
      <c r="D19" s="9"/>
      <c r="E19" s="9"/>
    </row>
    <row r="20" spans="1:5" ht="14.45" customHeight="1" x14ac:dyDescent="0.25">
      <c r="A20" s="6" t="s">
        <v>14</v>
      </c>
      <c r="B20" s="6"/>
      <c r="C20" s="6"/>
      <c r="D20" s="9"/>
      <c r="E20" s="9"/>
    </row>
    <row r="21" spans="1:5" ht="14.45" customHeight="1" x14ac:dyDescent="0.25">
      <c r="A21" s="9" t="s">
        <v>12</v>
      </c>
      <c r="B21" s="10" t="s">
        <v>13</v>
      </c>
      <c r="C21" s="10" t="s">
        <v>13</v>
      </c>
      <c r="D21" s="9"/>
      <c r="E21" s="9"/>
    </row>
    <row r="22" spans="1:5" ht="14.45" customHeight="1" x14ac:dyDescent="0.25">
      <c r="A22" s="6" t="s">
        <v>30</v>
      </c>
      <c r="B22" s="6"/>
      <c r="C22" s="6"/>
      <c r="D22" s="9"/>
      <c r="E22" s="9"/>
    </row>
    <row r="23" spans="1:5" ht="14.45" customHeight="1" x14ac:dyDescent="0.25">
      <c r="A23" s="6" t="s">
        <v>31</v>
      </c>
      <c r="B23" s="6"/>
      <c r="C23" s="6"/>
      <c r="D23" s="9"/>
      <c r="E23" s="9"/>
    </row>
    <row r="24" spans="1:5" ht="14.45" customHeight="1" x14ac:dyDescent="0.25">
      <c r="A24" s="9" t="s">
        <v>32</v>
      </c>
      <c r="B24" s="10" t="s">
        <v>33</v>
      </c>
      <c r="C24" s="10" t="s">
        <v>33</v>
      </c>
      <c r="D24" s="9"/>
      <c r="E24" s="9"/>
    </row>
    <row r="25" spans="1:5" ht="15" customHeight="1" x14ac:dyDescent="0.25">
      <c r="A25" s="9" t="s">
        <v>34</v>
      </c>
      <c r="B25" s="10" t="s">
        <v>35</v>
      </c>
      <c r="C25" s="10" t="s">
        <v>36</v>
      </c>
      <c r="D25" s="9"/>
      <c r="E25" s="9"/>
    </row>
    <row r="26" spans="1:5" ht="14.45" customHeight="1" x14ac:dyDescent="0.25">
      <c r="A26" s="9" t="s">
        <v>37</v>
      </c>
      <c r="B26" s="10" t="s">
        <v>13</v>
      </c>
      <c r="C26" s="10" t="s">
        <v>13</v>
      </c>
      <c r="D26" s="9"/>
      <c r="E26" s="9"/>
    </row>
    <row r="27" spans="1:5" ht="14.45" customHeight="1" x14ac:dyDescent="0.25">
      <c r="A27" s="9" t="s">
        <v>38</v>
      </c>
      <c r="B27" s="10" t="s">
        <v>13</v>
      </c>
      <c r="C27" s="10" t="s">
        <v>13</v>
      </c>
      <c r="D27" s="9"/>
      <c r="E27" s="9"/>
    </row>
    <row r="28" spans="1:5" ht="14.45" customHeight="1" x14ac:dyDescent="0.25">
      <c r="A28" s="9" t="s">
        <v>39</v>
      </c>
      <c r="B28" s="10" t="s">
        <v>13</v>
      </c>
      <c r="C28" s="10" t="s">
        <v>13</v>
      </c>
      <c r="D28" s="9"/>
      <c r="E28" s="9"/>
    </row>
    <row r="29" spans="1:5" ht="14.45" customHeight="1" x14ac:dyDescent="0.25">
      <c r="A29" s="9" t="s">
        <v>40</v>
      </c>
      <c r="B29" s="10" t="s">
        <v>13</v>
      </c>
      <c r="C29" s="10" t="s">
        <v>13</v>
      </c>
      <c r="D29" s="9"/>
      <c r="E29" s="9"/>
    </row>
    <row r="30" spans="1:5" ht="14.45" customHeight="1" x14ac:dyDescent="0.25">
      <c r="A30" s="5" t="s">
        <v>41</v>
      </c>
      <c r="B30" s="6"/>
      <c r="C30" s="6"/>
      <c r="D30" s="9"/>
      <c r="E30" s="9"/>
    </row>
    <row r="31" spans="1:5" ht="14.45" customHeight="1" x14ac:dyDescent="0.25">
      <c r="A31" s="9" t="s">
        <v>42</v>
      </c>
      <c r="B31" s="10" t="s">
        <v>13</v>
      </c>
      <c r="C31" s="10" t="s">
        <v>13</v>
      </c>
      <c r="D31" s="9"/>
      <c r="E31" s="9"/>
    </row>
    <row r="32" spans="1:5" ht="14.45" customHeight="1" x14ac:dyDescent="0.25">
      <c r="A32" s="5" t="s">
        <v>43</v>
      </c>
      <c r="B32" s="6"/>
      <c r="C32" s="6"/>
      <c r="D32" s="9"/>
      <c r="E32" s="9"/>
    </row>
    <row r="33" spans="1:5" ht="14.45" customHeight="1" x14ac:dyDescent="0.25">
      <c r="A33" s="9" t="s">
        <v>31</v>
      </c>
      <c r="B33" s="10" t="s">
        <v>13</v>
      </c>
      <c r="C33" s="10" t="s">
        <v>13</v>
      </c>
      <c r="D33" s="9"/>
      <c r="E33" s="9"/>
    </row>
    <row r="34" spans="1:5" ht="14.45" customHeight="1" x14ac:dyDescent="0.25">
      <c r="A34" s="9" t="s">
        <v>12</v>
      </c>
      <c r="B34" s="10" t="s">
        <v>13</v>
      </c>
      <c r="C34" s="10" t="s">
        <v>13</v>
      </c>
      <c r="D34" s="9"/>
      <c r="E34" s="9"/>
    </row>
    <row r="35" spans="1:5" ht="14.45" customHeight="1" x14ac:dyDescent="0.25">
      <c r="A35" s="5" t="s">
        <v>30</v>
      </c>
      <c r="B35" s="6"/>
      <c r="C35" s="6"/>
      <c r="D35" s="9"/>
      <c r="E35" s="9"/>
    </row>
    <row r="36" spans="1:5" ht="14.45" customHeight="1" x14ac:dyDescent="0.25">
      <c r="A36" s="9" t="s">
        <v>44</v>
      </c>
      <c r="B36" s="10" t="s">
        <v>13</v>
      </c>
      <c r="C36" s="10" t="s">
        <v>13</v>
      </c>
      <c r="D36" s="9"/>
      <c r="E36" s="9"/>
    </row>
    <row r="37" spans="1:5" ht="14.45" customHeight="1" x14ac:dyDescent="0.25">
      <c r="A37" s="5" t="s">
        <v>14</v>
      </c>
      <c r="B37" s="6"/>
      <c r="C37" s="6"/>
      <c r="D37" s="9"/>
      <c r="E37" s="9"/>
    </row>
    <row r="40" spans="1:5" ht="14.45" customHeight="1" x14ac:dyDescent="0.25">
      <c r="B40" s="44"/>
      <c r="C40" s="45"/>
      <c r="D40" s="12"/>
      <c r="E40" s="13" t="str">
        <f t="shared" ref="E40" si="1">IF(AND((B40+(B40*D40))&gt;=C40,(B40-(B40*D40))&lt;=C40),"PASS","FAIL")</f>
        <v>PASS</v>
      </c>
    </row>
  </sheetData>
  <mergeCells count="1">
    <mergeCell ref="A1:E1"/>
  </mergeCells>
  <conditionalFormatting sqref="D3:D10 D12:D13">
    <cfRule type="cellIs" dxfId="71" priority="4" operator="equal">
      <formula>"PASS"</formula>
    </cfRule>
  </conditionalFormatting>
  <conditionalFormatting sqref="D3:D10 D12:D13">
    <cfRule type="cellIs" dxfId="70" priority="3" operator="equal">
      <formula>"FAIL"</formula>
    </cfRule>
  </conditionalFormatting>
  <conditionalFormatting sqref="D40">
    <cfRule type="cellIs" dxfId="1" priority="2" operator="equal">
      <formula>"PASS"</formula>
    </cfRule>
  </conditionalFormatting>
  <conditionalFormatting sqref="D40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5.85546875" customWidth="1"/>
  </cols>
  <sheetData>
    <row r="1" spans="1:5" ht="14.45" customHeight="1" x14ac:dyDescent="0.25">
      <c r="B1" s="40" t="s">
        <v>77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41" priority="2" operator="equal">
      <formula>"PASS"</formula>
    </cfRule>
  </conditionalFormatting>
  <conditionalFormatting sqref="D3:D8 D10:D11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40" t="s">
        <v>78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39" priority="2" operator="equal">
      <formula>"PASS"</formula>
    </cfRule>
  </conditionalFormatting>
  <conditionalFormatting sqref="D3:D8 D10:D11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40" t="s">
        <v>79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37" priority="2" operator="equal">
      <formula>"PASS"</formula>
    </cfRule>
  </conditionalFormatting>
  <conditionalFormatting sqref="D3:D8 D10:D11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0.85546875" customWidth="1"/>
    <col min="2" max="3" width="26.28515625" customWidth="1"/>
  </cols>
  <sheetData>
    <row r="1" spans="1:5" ht="14.45" customHeight="1" x14ac:dyDescent="0.25">
      <c r="B1" s="40" t="s">
        <v>80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35" priority="2" operator="equal">
      <formula>"PASS"</formula>
    </cfRule>
  </conditionalFormatting>
  <conditionalFormatting sqref="D3:D8 D10:D11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40" t="s">
        <v>81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4.4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33" priority="2" operator="equal">
      <formula>"PASS"</formula>
    </cfRule>
  </conditionalFormatting>
  <conditionalFormatting sqref="D3:D8 D10:D11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40" t="s">
        <v>82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31" priority="2" operator="equal">
      <formula>"PASS"</formula>
    </cfRule>
  </conditionalFormatting>
  <conditionalFormatting sqref="D3:D8 D10:D11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40" t="s">
        <v>83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29" priority="2" operator="equal">
      <formula>"PASS"</formula>
    </cfRule>
  </conditionalFormatting>
  <conditionalFormatting sqref="D3:D8 D10:D11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5" ht="14.45" customHeight="1" x14ac:dyDescent="0.25">
      <c r="B1" s="40" t="s">
        <v>84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27" priority="2" operator="equal">
      <formula>"PASS"</formula>
    </cfRule>
  </conditionalFormatting>
  <conditionalFormatting sqref="D3:D8 D10:D11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"/>
  <sheetViews>
    <sheetView zoomScaleNormal="100" workbookViewId="0"/>
  </sheetViews>
  <sheetFormatPr defaultRowHeight="14.45" customHeight="1" x14ac:dyDescent="0.25"/>
  <cols>
    <col min="1" max="1" width="24.85546875" customWidth="1"/>
    <col min="2" max="3" width="29.5703125" customWidth="1"/>
  </cols>
  <sheetData>
    <row r="1" spans="1:5" ht="14.45" customHeight="1" x14ac:dyDescent="0.25">
      <c r="B1" s="40" t="s">
        <v>85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>
        <v>45</v>
      </c>
      <c r="D3" s="19">
        <v>0.05</v>
      </c>
      <c r="E3" s="20" t="str">
        <f t="shared" ref="E3:E11" si="0">IF(AND((B3+(B3*D3))&gt;=C3,(B3-(B3*D3))&lt;=C3),"PASS","FAIL")</f>
        <v>FAIL</v>
      </c>
    </row>
    <row r="4" spans="1:5" ht="15" customHeight="1" x14ac:dyDescent="0.25">
      <c r="A4" s="18" t="s">
        <v>8</v>
      </c>
      <c r="B4" s="16"/>
      <c r="C4" s="16">
        <v>184</v>
      </c>
      <c r="D4" s="21">
        <v>0.05</v>
      </c>
      <c r="E4" s="20" t="str">
        <f t="shared" si="0"/>
        <v>FAIL</v>
      </c>
    </row>
    <row r="5" spans="1:5" ht="15" customHeight="1" x14ac:dyDescent="0.25">
      <c r="A5" s="18" t="s">
        <v>9</v>
      </c>
      <c r="B5" s="16"/>
      <c r="C5" s="16">
        <v>210</v>
      </c>
      <c r="D5" s="21">
        <v>0.05</v>
      </c>
      <c r="E5" s="20" t="str">
        <f t="shared" si="0"/>
        <v>FAIL</v>
      </c>
    </row>
    <row r="6" spans="1:5" ht="15" customHeight="1" x14ac:dyDescent="0.25">
      <c r="A6" s="18" t="s">
        <v>10</v>
      </c>
      <c r="B6" s="16"/>
      <c r="C6" s="16">
        <v>271</v>
      </c>
      <c r="D6" s="21">
        <v>0.05</v>
      </c>
      <c r="E6" s="20" t="str">
        <f t="shared" si="0"/>
        <v>FAIL</v>
      </c>
    </row>
    <row r="7" spans="1:5" ht="15" customHeight="1" x14ac:dyDescent="0.25">
      <c r="A7" s="18" t="s">
        <v>11</v>
      </c>
      <c r="B7" s="16"/>
      <c r="C7" s="16">
        <v>302</v>
      </c>
      <c r="D7" s="21">
        <v>0.05</v>
      </c>
      <c r="E7" s="20" t="str">
        <f t="shared" si="0"/>
        <v>FAIL</v>
      </c>
    </row>
    <row r="8" spans="1:5" ht="15" customHeight="1" x14ac:dyDescent="0.25">
      <c r="A8" s="23" t="s">
        <v>16</v>
      </c>
      <c r="B8" s="16"/>
      <c r="C8" s="16">
        <v>1021</v>
      </c>
      <c r="D8" s="21">
        <v>0.05</v>
      </c>
      <c r="E8" s="20" t="str">
        <f t="shared" si="0"/>
        <v>FAIL</v>
      </c>
    </row>
    <row r="9" spans="1:5" ht="14.45" customHeight="1" x14ac:dyDescent="0.25">
      <c r="A9" s="23" t="s">
        <v>17</v>
      </c>
      <c r="C9">
        <v>51</v>
      </c>
      <c r="D9" s="21">
        <v>0.05</v>
      </c>
      <c r="E9" s="20" t="str">
        <f t="shared" si="0"/>
        <v>FAIL</v>
      </c>
    </row>
    <row r="10" spans="1:5" ht="14.45" customHeight="1" x14ac:dyDescent="0.25">
      <c r="A10" s="23" t="s">
        <v>18</v>
      </c>
      <c r="C10">
        <v>0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C11">
        <v>51</v>
      </c>
      <c r="D11" s="21">
        <v>0.05</v>
      </c>
      <c r="E11" s="20" t="str">
        <f t="shared" si="0"/>
        <v>FAIL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25" priority="2" operator="equal">
      <formula>"PASS"</formula>
    </cfRule>
  </conditionalFormatting>
  <conditionalFormatting sqref="D3:D8 D10:D11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40" t="s">
        <v>86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23" priority="2" operator="equal">
      <formula>"PASS"</formula>
    </cfRule>
  </conditionalFormatting>
  <conditionalFormatting sqref="D3:D8 D10:D11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22" zoomScaleNormal="100" workbookViewId="0">
      <selection activeCell="C3" sqref="C3:C37"/>
    </sheetView>
  </sheetViews>
  <sheetFormatPr defaultRowHeight="14.45" customHeight="1" x14ac:dyDescent="0.25"/>
  <cols>
    <col min="1" max="1" width="26" customWidth="1"/>
    <col min="2" max="3" width="34" style="1" customWidth="1"/>
    <col min="4" max="4" width="10.28515625" customWidth="1"/>
  </cols>
  <sheetData>
    <row r="1" spans="1:5" ht="14.45" customHeight="1" x14ac:dyDescent="0.25">
      <c r="A1" s="36" t="s">
        <v>45</v>
      </c>
      <c r="B1" s="37"/>
      <c r="C1" s="37"/>
      <c r="D1" s="37"/>
      <c r="E1" s="38"/>
    </row>
    <row r="2" spans="1:5" ht="14.45" customHeight="1" x14ac:dyDescent="0.25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 spans="1:5" ht="14.45" customHeight="1" x14ac:dyDescent="0.25">
      <c r="A3" s="5" t="s">
        <v>6</v>
      </c>
      <c r="B3" s="6" t="s">
        <v>7</v>
      </c>
      <c r="C3" s="6" t="s">
        <v>7</v>
      </c>
      <c r="D3" s="7"/>
      <c r="E3" s="8"/>
    </row>
    <row r="4" spans="1:5" ht="15" customHeight="1" x14ac:dyDescent="0.25">
      <c r="A4" s="5" t="s">
        <v>8</v>
      </c>
      <c r="B4" s="6" t="s">
        <v>7</v>
      </c>
      <c r="C4" s="6" t="s">
        <v>7</v>
      </c>
      <c r="D4" s="7"/>
      <c r="E4" s="8"/>
    </row>
    <row r="5" spans="1:5" ht="15" customHeight="1" x14ac:dyDescent="0.25">
      <c r="A5" s="5" t="s">
        <v>9</v>
      </c>
      <c r="B5" s="6" t="s">
        <v>7</v>
      </c>
      <c r="C5" s="6" t="s">
        <v>7</v>
      </c>
      <c r="D5" s="7"/>
      <c r="E5" s="8"/>
    </row>
    <row r="6" spans="1:5" ht="15" customHeight="1" x14ac:dyDescent="0.25">
      <c r="A6" s="5" t="s">
        <v>10</v>
      </c>
      <c r="B6" s="6" t="s">
        <v>7</v>
      </c>
      <c r="C6" s="6" t="s">
        <v>7</v>
      </c>
      <c r="D6" s="7"/>
      <c r="E6" s="8"/>
    </row>
    <row r="7" spans="1:5" ht="15" customHeight="1" x14ac:dyDescent="0.25">
      <c r="A7" s="5" t="s">
        <v>11</v>
      </c>
      <c r="B7" s="6" t="s">
        <v>7</v>
      </c>
      <c r="C7" s="6" t="s">
        <v>7</v>
      </c>
      <c r="D7" s="7"/>
      <c r="E7" s="8"/>
    </row>
    <row r="8" spans="1:5" ht="15" customHeight="1" x14ac:dyDescent="0.25">
      <c r="A8" s="9" t="s">
        <v>12</v>
      </c>
      <c r="B8" s="10" t="s">
        <v>13</v>
      </c>
      <c r="C8" s="10" t="s">
        <v>13</v>
      </c>
      <c r="D8" s="7"/>
      <c r="E8" s="8"/>
    </row>
    <row r="9" spans="1:5" ht="15" customHeight="1" x14ac:dyDescent="0.25">
      <c r="A9" s="5" t="s">
        <v>14</v>
      </c>
      <c r="B9" s="6" t="s">
        <v>15</v>
      </c>
      <c r="C9" s="6" t="s">
        <v>15</v>
      </c>
      <c r="D9" s="7"/>
      <c r="E9" s="8"/>
    </row>
    <row r="10" spans="1:5" ht="15" customHeight="1" x14ac:dyDescent="0.25">
      <c r="A10" s="11" t="s">
        <v>16</v>
      </c>
      <c r="B10" s="14">
        <v>233241</v>
      </c>
      <c r="C10" s="14">
        <v>234972</v>
      </c>
      <c r="D10" s="12">
        <v>0.05</v>
      </c>
      <c r="E10" s="13" t="str">
        <f t="shared" ref="E10" si="0">IF(AND((B10+(B10*D10))&gt;=C10,(B10-(B10*D10))&lt;=C10),"PASS","FAIL")</f>
        <v>PASS</v>
      </c>
    </row>
    <row r="11" spans="1:5" ht="14.45" customHeight="1" x14ac:dyDescent="0.25">
      <c r="A11" s="9" t="s">
        <v>17</v>
      </c>
      <c r="B11" s="10">
        <v>3639</v>
      </c>
      <c r="C11" s="10">
        <v>3665</v>
      </c>
      <c r="D11" s="7"/>
      <c r="E11" s="8"/>
    </row>
    <row r="12" spans="1:5" ht="14.45" customHeight="1" x14ac:dyDescent="0.25">
      <c r="A12" s="9" t="s">
        <v>18</v>
      </c>
      <c r="B12" s="10">
        <v>2296</v>
      </c>
      <c r="C12" s="10">
        <v>2301</v>
      </c>
      <c r="D12" s="7"/>
      <c r="E12" s="8"/>
    </row>
    <row r="13" spans="1:5" ht="14.45" customHeight="1" x14ac:dyDescent="0.25">
      <c r="A13" s="9" t="s">
        <v>19</v>
      </c>
      <c r="B13" s="10">
        <v>1343</v>
      </c>
      <c r="C13" s="10">
        <v>1364</v>
      </c>
      <c r="D13" s="7"/>
      <c r="E13" s="8"/>
    </row>
    <row r="14" spans="1:5" ht="45" customHeight="1" x14ac:dyDescent="0.25">
      <c r="A14" s="9" t="s">
        <v>20</v>
      </c>
      <c r="B14" s="10" t="s">
        <v>21</v>
      </c>
      <c r="C14" s="10" t="s">
        <v>21</v>
      </c>
      <c r="D14" s="9"/>
      <c r="E14" s="9"/>
    </row>
    <row r="15" spans="1:5" ht="90" customHeight="1" x14ac:dyDescent="0.25">
      <c r="A15" s="9" t="s">
        <v>22</v>
      </c>
      <c r="B15" s="10" t="s">
        <v>21</v>
      </c>
      <c r="C15" s="10" t="s">
        <v>21</v>
      </c>
      <c r="D15" s="9"/>
      <c r="E15" s="9"/>
    </row>
    <row r="16" spans="1:5" ht="32.25" customHeight="1" x14ac:dyDescent="0.25">
      <c r="A16" s="6" t="s">
        <v>23</v>
      </c>
      <c r="B16" s="6" t="s">
        <v>7</v>
      </c>
      <c r="C16" s="6" t="s">
        <v>7</v>
      </c>
      <c r="D16" s="9"/>
      <c r="E16" s="9"/>
    </row>
    <row r="17" spans="1:5" ht="14.45" customHeight="1" x14ac:dyDescent="0.25">
      <c r="A17" s="9" t="s">
        <v>24</v>
      </c>
      <c r="B17" s="10" t="s">
        <v>21</v>
      </c>
      <c r="C17" s="10" t="s">
        <v>21</v>
      </c>
      <c r="D17" s="9"/>
      <c r="E17" s="9"/>
    </row>
    <row r="18" spans="1:5" ht="14.45" customHeight="1" x14ac:dyDescent="0.25">
      <c r="A18" s="9" t="s">
        <v>25</v>
      </c>
      <c r="B18" s="10" t="s">
        <v>46</v>
      </c>
      <c r="C18" s="10" t="s">
        <v>46</v>
      </c>
      <c r="D18" s="9"/>
      <c r="E18" s="9"/>
    </row>
    <row r="19" spans="1:5" ht="14.45" customHeight="1" x14ac:dyDescent="0.25">
      <c r="A19" s="9" t="s">
        <v>27</v>
      </c>
      <c r="B19" s="10" t="s">
        <v>46</v>
      </c>
      <c r="C19" s="10" t="s">
        <v>46</v>
      </c>
      <c r="D19" s="9"/>
      <c r="E19" s="9"/>
    </row>
    <row r="20" spans="1:5" ht="14.45" customHeight="1" x14ac:dyDescent="0.25">
      <c r="A20" s="6" t="s">
        <v>14</v>
      </c>
      <c r="B20" s="6" t="s">
        <v>15</v>
      </c>
      <c r="C20" s="6"/>
      <c r="D20" s="9"/>
      <c r="E20" s="9"/>
    </row>
    <row r="21" spans="1:5" ht="14.45" customHeight="1" x14ac:dyDescent="0.25">
      <c r="A21" s="9" t="s">
        <v>12</v>
      </c>
      <c r="B21" s="10" t="s">
        <v>13</v>
      </c>
      <c r="C21" s="10" t="s">
        <v>13</v>
      </c>
      <c r="D21" s="9"/>
      <c r="E21" s="9"/>
    </row>
    <row r="22" spans="1:5" ht="14.45" customHeight="1" x14ac:dyDescent="0.25">
      <c r="A22" s="6" t="s">
        <v>30</v>
      </c>
      <c r="B22" s="6" t="s">
        <v>7</v>
      </c>
      <c r="C22" s="6"/>
      <c r="D22" s="9"/>
      <c r="E22" s="9"/>
    </row>
    <row r="23" spans="1:5" ht="14.45" customHeight="1" x14ac:dyDescent="0.25">
      <c r="A23" s="6" t="s">
        <v>31</v>
      </c>
      <c r="B23" s="6" t="s">
        <v>15</v>
      </c>
      <c r="C23" s="6"/>
      <c r="D23" s="9"/>
      <c r="E23" s="9"/>
    </row>
    <row r="24" spans="1:5" ht="14.45" customHeight="1" x14ac:dyDescent="0.25">
      <c r="A24" s="9" t="s">
        <v>32</v>
      </c>
      <c r="B24" s="10" t="s">
        <v>33</v>
      </c>
      <c r="C24" s="10" t="s">
        <v>33</v>
      </c>
      <c r="D24" s="9"/>
      <c r="E24" s="9"/>
    </row>
    <row r="25" spans="1:5" ht="15" customHeight="1" x14ac:dyDescent="0.25">
      <c r="A25" s="9" t="s">
        <v>34</v>
      </c>
      <c r="B25" s="10" t="s">
        <v>47</v>
      </c>
      <c r="C25" s="10" t="s">
        <v>48</v>
      </c>
      <c r="D25" s="9"/>
      <c r="E25" s="9"/>
    </row>
    <row r="26" spans="1:5" ht="14.45" customHeight="1" x14ac:dyDescent="0.25">
      <c r="A26" s="9" t="s">
        <v>37</v>
      </c>
      <c r="B26" s="10" t="s">
        <v>13</v>
      </c>
      <c r="C26" s="10" t="s">
        <v>13</v>
      </c>
      <c r="D26" s="9"/>
      <c r="E26" s="9"/>
    </row>
    <row r="27" spans="1:5" ht="14.45" customHeight="1" x14ac:dyDescent="0.25">
      <c r="A27" s="9" t="s">
        <v>38</v>
      </c>
      <c r="B27" s="10" t="s">
        <v>13</v>
      </c>
      <c r="C27" s="10" t="s">
        <v>13</v>
      </c>
      <c r="D27" s="9"/>
      <c r="E27" s="9"/>
    </row>
    <row r="28" spans="1:5" ht="14.45" customHeight="1" x14ac:dyDescent="0.25">
      <c r="A28" s="9" t="s">
        <v>39</v>
      </c>
      <c r="B28" s="10" t="s">
        <v>13</v>
      </c>
      <c r="C28" s="10" t="s">
        <v>13</v>
      </c>
      <c r="D28" s="9"/>
      <c r="E28" s="9"/>
    </row>
    <row r="29" spans="1:5" ht="14.45" customHeight="1" x14ac:dyDescent="0.25">
      <c r="A29" s="9" t="s">
        <v>40</v>
      </c>
      <c r="B29" s="10" t="s">
        <v>13</v>
      </c>
      <c r="C29" s="10" t="s">
        <v>13</v>
      </c>
      <c r="D29" s="9"/>
      <c r="E29" s="9"/>
    </row>
    <row r="30" spans="1:5" ht="14.45" customHeight="1" x14ac:dyDescent="0.25">
      <c r="A30" s="5" t="s">
        <v>41</v>
      </c>
      <c r="B30" s="6" t="s">
        <v>7</v>
      </c>
      <c r="C30" s="6"/>
      <c r="D30" s="9"/>
      <c r="E30" s="9"/>
    </row>
    <row r="31" spans="1:5" ht="14.45" customHeight="1" x14ac:dyDescent="0.25">
      <c r="A31" s="9" t="s">
        <v>42</v>
      </c>
      <c r="B31" s="10" t="s">
        <v>13</v>
      </c>
      <c r="C31" s="10" t="s">
        <v>13</v>
      </c>
      <c r="D31" s="9"/>
      <c r="E31" s="9"/>
    </row>
    <row r="32" spans="1:5" ht="14.45" customHeight="1" x14ac:dyDescent="0.25">
      <c r="A32" s="5" t="s">
        <v>43</v>
      </c>
      <c r="B32" s="6" t="s">
        <v>15</v>
      </c>
      <c r="C32" s="6"/>
      <c r="D32" s="9"/>
      <c r="E32" s="9"/>
    </row>
    <row r="33" spans="1:5" ht="14.45" customHeight="1" x14ac:dyDescent="0.25">
      <c r="A33" s="9" t="s">
        <v>31</v>
      </c>
      <c r="B33" s="10" t="s">
        <v>13</v>
      </c>
      <c r="C33" s="10" t="s">
        <v>13</v>
      </c>
      <c r="D33" s="9"/>
      <c r="E33" s="9"/>
    </row>
    <row r="34" spans="1:5" ht="14.45" customHeight="1" x14ac:dyDescent="0.25">
      <c r="A34" s="9" t="s">
        <v>12</v>
      </c>
      <c r="B34" s="10" t="s">
        <v>13</v>
      </c>
      <c r="C34" s="10" t="s">
        <v>13</v>
      </c>
      <c r="D34" s="9"/>
      <c r="E34" s="9"/>
    </row>
    <row r="35" spans="1:5" ht="14.45" customHeight="1" x14ac:dyDescent="0.25">
      <c r="A35" s="5" t="s">
        <v>30</v>
      </c>
      <c r="B35" s="6" t="s">
        <v>7</v>
      </c>
      <c r="C35" s="6"/>
      <c r="D35" s="9"/>
      <c r="E35" s="9"/>
    </row>
    <row r="36" spans="1:5" ht="14.45" customHeight="1" x14ac:dyDescent="0.25">
      <c r="A36" s="9" t="s">
        <v>44</v>
      </c>
      <c r="B36" s="10" t="s">
        <v>13</v>
      </c>
      <c r="C36" s="10" t="s">
        <v>13</v>
      </c>
      <c r="D36" s="9"/>
      <c r="E36" s="9"/>
    </row>
    <row r="37" spans="1:5" ht="14.45" customHeight="1" x14ac:dyDescent="0.25">
      <c r="A37" s="5" t="s">
        <v>14</v>
      </c>
      <c r="B37" s="6" t="s">
        <v>15</v>
      </c>
      <c r="C37" s="6"/>
      <c r="D37" s="9"/>
      <c r="E37" s="9"/>
    </row>
  </sheetData>
  <mergeCells count="1">
    <mergeCell ref="A1:E1"/>
  </mergeCells>
  <conditionalFormatting sqref="D3:D10 D12:D13">
    <cfRule type="cellIs" dxfId="69" priority="2" operator="equal">
      <formula>"PASS"</formula>
    </cfRule>
  </conditionalFormatting>
  <conditionalFormatting sqref="D3:D10 D12:D13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40" t="s">
        <v>87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 t="s">
        <v>88</v>
      </c>
      <c r="D3" s="19">
        <v>0.05</v>
      </c>
      <c r="E3" s="20" t="str">
        <f t="shared" ref="E3:E11" si="0">IF(AND((B3+(B3*D3))&gt;=C3,(B3-(B3*D3))&lt;=C3),"PASS","FAIL")</f>
        <v>FAIL</v>
      </c>
    </row>
    <row r="4" spans="1:5" ht="15" customHeight="1" x14ac:dyDescent="0.25">
      <c r="A4" s="18" t="s">
        <v>8</v>
      </c>
      <c r="B4" s="16"/>
      <c r="C4" s="16" t="s">
        <v>89</v>
      </c>
      <c r="D4" s="21">
        <v>0.05</v>
      </c>
      <c r="E4" s="20" t="str">
        <f t="shared" si="0"/>
        <v>FAIL</v>
      </c>
    </row>
    <row r="5" spans="1:5" ht="15" customHeight="1" x14ac:dyDescent="0.25">
      <c r="A5" s="18" t="s">
        <v>9</v>
      </c>
      <c r="B5" s="16"/>
      <c r="C5" s="16" t="s">
        <v>90</v>
      </c>
      <c r="D5" s="21">
        <v>0.05</v>
      </c>
      <c r="E5" s="20" t="str">
        <f t="shared" si="0"/>
        <v>FAIL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21" priority="2" operator="equal">
      <formula>"PASS"</formula>
    </cfRule>
  </conditionalFormatting>
  <conditionalFormatting sqref="D3:D8 D10:D11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5" ht="14.45" customHeight="1" x14ac:dyDescent="0.25">
      <c r="B1" s="40" t="s">
        <v>91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4.4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19" priority="2" operator="equal">
      <formula>"PASS"</formula>
    </cfRule>
  </conditionalFormatting>
  <conditionalFormatting sqref="D3:D8 D10:D11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19" customWidth="1"/>
  </cols>
  <sheetData>
    <row r="1" spans="1:5" ht="14.45" customHeight="1" x14ac:dyDescent="0.25">
      <c r="B1" s="40" t="s">
        <v>92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 t="s">
        <v>93</v>
      </c>
      <c r="C8" s="16" t="s">
        <v>93</v>
      </c>
      <c r="D8" s="21">
        <v>0.05</v>
      </c>
      <c r="E8" s="20" t="e">
        <f t="shared" si="0"/>
        <v>#VALUE!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17" priority="2" operator="equal">
      <formula>"PASS"</formula>
    </cfRule>
  </conditionalFormatting>
  <conditionalFormatting sqref="D3:D8 D10:D11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41" t="s">
        <v>94</v>
      </c>
      <c r="C1" s="41"/>
      <c r="D1" s="41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4.4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15" priority="2" operator="equal">
      <formula>"PASS"</formula>
    </cfRule>
  </conditionalFormatting>
  <conditionalFormatting sqref="D3:D8 D10:D11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40" t="s">
        <v>95</v>
      </c>
      <c r="C1" s="40"/>
      <c r="D1" s="40"/>
    </row>
    <row r="2" spans="1:5" ht="14.45" customHeight="1" x14ac:dyDescent="0.25">
      <c r="A2" s="16"/>
      <c r="B2" s="17" t="s">
        <v>2</v>
      </c>
      <c r="C2" s="30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31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31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31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31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32"/>
      <c r="C7" s="33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31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13" priority="2" operator="equal">
      <formula>"PASS"</formula>
    </cfRule>
  </conditionalFormatting>
  <conditionalFormatting sqref="D3:D8 D10:D11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40" t="s">
        <v>96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11" priority="2" operator="equal">
      <formula>"PASS"</formula>
    </cfRule>
  </conditionalFormatting>
  <conditionalFormatting sqref="D3:D8 D10:D11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1"/>
  <sheetViews>
    <sheetView zoomScaleNormal="100" workbookViewId="0">
      <selection activeCell="E8" sqref="E8"/>
    </sheetView>
  </sheetViews>
  <sheetFormatPr defaultRowHeight="14.45" customHeight="1" x14ac:dyDescent="0.25"/>
  <cols>
    <col min="1" max="1" width="30.85546875" customWidth="1"/>
    <col min="2" max="3" width="22.140625" customWidth="1"/>
  </cols>
  <sheetData>
    <row r="1" spans="1:5" ht="14.45" customHeight="1" x14ac:dyDescent="0.25">
      <c r="B1" s="40" t="s">
        <v>97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34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16" t="s">
        <v>98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16" t="s">
        <v>98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16" t="s">
        <v>98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16" t="s">
        <v>98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16" t="s">
        <v>98</v>
      </c>
    </row>
    <row r="8" spans="1:5" ht="15" customHeight="1" x14ac:dyDescent="0.25">
      <c r="A8" s="23" t="s">
        <v>16</v>
      </c>
      <c r="B8" s="16"/>
      <c r="C8" s="16"/>
      <c r="D8" s="19">
        <v>0.05</v>
      </c>
      <c r="E8" s="16" t="s">
        <v>98</v>
      </c>
    </row>
    <row r="9" spans="1:5" ht="14.45" customHeight="1" x14ac:dyDescent="0.25">
      <c r="A9" s="23" t="s">
        <v>17</v>
      </c>
      <c r="D9" s="21">
        <v>0.05</v>
      </c>
      <c r="E9" s="16" t="s">
        <v>98</v>
      </c>
    </row>
    <row r="10" spans="1:5" ht="14.45" customHeight="1" x14ac:dyDescent="0.25">
      <c r="A10" s="23" t="s">
        <v>18</v>
      </c>
      <c r="D10" s="21">
        <v>0.05</v>
      </c>
      <c r="E10" s="16" t="s">
        <v>98</v>
      </c>
    </row>
    <row r="11" spans="1:5" ht="14.45" customHeight="1" x14ac:dyDescent="0.25">
      <c r="A11" s="23" t="s">
        <v>19</v>
      </c>
      <c r="D11" s="21">
        <v>0.05</v>
      </c>
      <c r="E11" s="16" t="s">
        <v>98</v>
      </c>
    </row>
  </sheetData>
  <mergeCells count="1">
    <mergeCell ref="B1:D1"/>
  </mergeCells>
  <conditionalFormatting sqref="D3:D6 D8:D11">
    <cfRule type="cellIs" dxfId="9" priority="4" operator="equal">
      <formula>"PASS"</formula>
    </cfRule>
  </conditionalFormatting>
  <conditionalFormatting sqref="D3:D6 D8:D11">
    <cfRule type="cellIs" dxfId="8" priority="3" operator="equal">
      <formula>"FAIL"</formula>
    </cfRule>
  </conditionalFormatting>
  <conditionalFormatting sqref="D7">
    <cfRule type="cellIs" dxfId="7" priority="2" operator="equal">
      <formula>"PASS"</formula>
    </cfRule>
  </conditionalFormatting>
  <conditionalFormatting sqref="D7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zoomScaleNormal="100" workbookViewId="0">
      <selection activeCell="B2" sqref="B2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  <col min="4" max="4" width="10.28515625" customWidth="1"/>
  </cols>
  <sheetData>
    <row r="1" spans="1:5" ht="14.45" customHeight="1" x14ac:dyDescent="0.25">
      <c r="B1" s="42" t="s">
        <v>99</v>
      </c>
      <c r="C1" s="40"/>
      <c r="D1" s="43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B9" s="16"/>
      <c r="C9" s="16"/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B10" s="16"/>
      <c r="C10" s="16"/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B11" s="16"/>
      <c r="C11" s="16"/>
      <c r="D11" s="21">
        <v>0.05</v>
      </c>
      <c r="E11" s="20" t="str">
        <f t="shared" si="0"/>
        <v>PASS</v>
      </c>
    </row>
    <row r="12" spans="1:5" ht="14.45" customHeight="1" x14ac:dyDescent="0.25">
      <c r="A12" s="23" t="s">
        <v>100</v>
      </c>
      <c r="B12" s="16"/>
      <c r="C12" s="16"/>
      <c r="D12" s="16"/>
      <c r="E12" s="16"/>
    </row>
  </sheetData>
  <mergeCells count="1">
    <mergeCell ref="B1:D1"/>
  </mergeCells>
  <conditionalFormatting sqref="D3:D8 D10:D11">
    <cfRule type="cellIs" dxfId="5" priority="2" operator="equal">
      <formula>"PASS"</formula>
    </cfRule>
  </conditionalFormatting>
  <conditionalFormatting sqref="D3:D8 D10:D11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2"/>
  <sheetViews>
    <sheetView zoomScaleNormal="100" workbookViewId="0">
      <selection activeCell="D3" sqref="D3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5" ht="14.45" customHeight="1" x14ac:dyDescent="0.25">
      <c r="B1" s="40" t="s">
        <v>101</v>
      </c>
      <c r="C1" s="40"/>
      <c r="D1" s="40"/>
    </row>
    <row r="2" spans="1:5" ht="14.45" customHeight="1" x14ac:dyDescent="0.25">
      <c r="A2" s="16"/>
      <c r="B2" s="34" t="s">
        <v>2</v>
      </c>
      <c r="C2" s="34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3" priority="2" operator="equal">
      <formula>"PASS"</formula>
    </cfRule>
  </conditionalFormatting>
  <conditionalFormatting sqref="D3:D8 D10:D11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>
      <selection activeCell="P33" sqref="P33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0.85546875" customWidth="1"/>
    <col min="2" max="3" width="31.140625" customWidth="1"/>
    <col min="4" max="4" width="19.42578125" customWidth="1"/>
  </cols>
  <sheetData>
    <row r="1" spans="1:5" ht="22.15" customHeight="1" x14ac:dyDescent="0.25">
      <c r="A1" s="39" t="s">
        <v>49</v>
      </c>
      <c r="B1" s="39"/>
      <c r="C1" s="39"/>
      <c r="D1" s="39"/>
    </row>
    <row r="2" spans="1:5" s="15" customFormat="1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 t="s">
        <v>50</v>
      </c>
      <c r="D3" s="19">
        <v>0.05</v>
      </c>
      <c r="E3" s="20" t="str">
        <f t="shared" ref="E3:E11" si="0">IF(AND((B3+(B3*D3))&gt;=C3,(B3-(B3*D3))&lt;=C3),"PASS","FAIL")</f>
        <v>FAIL</v>
      </c>
    </row>
    <row r="4" spans="1:5" ht="15" customHeight="1" x14ac:dyDescent="0.25">
      <c r="A4" s="18" t="s">
        <v>8</v>
      </c>
      <c r="B4" s="16"/>
      <c r="C4" s="16" t="s">
        <v>51</v>
      </c>
      <c r="D4" s="21">
        <v>0.05</v>
      </c>
      <c r="E4" s="20" t="str">
        <f t="shared" si="0"/>
        <v>FAIL</v>
      </c>
    </row>
    <row r="5" spans="1:5" ht="15" customHeight="1" x14ac:dyDescent="0.25">
      <c r="A5" s="18" t="s">
        <v>9</v>
      </c>
      <c r="B5" s="16"/>
      <c r="C5" s="16" t="s">
        <v>52</v>
      </c>
      <c r="D5" s="21">
        <v>0.05</v>
      </c>
      <c r="E5" s="20" t="str">
        <f t="shared" si="0"/>
        <v>FAIL</v>
      </c>
    </row>
    <row r="6" spans="1:5" ht="15" customHeight="1" x14ac:dyDescent="0.25">
      <c r="A6" s="18" t="s">
        <v>10</v>
      </c>
      <c r="B6" s="16"/>
      <c r="C6" s="16" t="s">
        <v>53</v>
      </c>
      <c r="D6" s="21">
        <v>0.05</v>
      </c>
      <c r="E6" s="20" t="str">
        <f t="shared" si="0"/>
        <v>FAIL</v>
      </c>
    </row>
    <row r="7" spans="1:5" ht="15" customHeight="1" x14ac:dyDescent="0.25">
      <c r="A7" s="18" t="s">
        <v>11</v>
      </c>
      <c r="B7" s="22"/>
      <c r="C7" s="22" t="s">
        <v>54</v>
      </c>
      <c r="D7" s="21">
        <v>0.05</v>
      </c>
      <c r="E7" s="20" t="str">
        <f t="shared" si="0"/>
        <v>FAIL</v>
      </c>
    </row>
    <row r="8" spans="1:5" ht="15" customHeight="1" x14ac:dyDescent="0.25">
      <c r="A8" s="23" t="s">
        <v>16</v>
      </c>
      <c r="B8" s="16"/>
      <c r="C8" s="16" t="s">
        <v>55</v>
      </c>
      <c r="D8" s="21">
        <v>0.05</v>
      </c>
      <c r="E8" s="20" t="str">
        <f t="shared" si="0"/>
        <v>FAIL</v>
      </c>
    </row>
    <row r="9" spans="1:5" ht="15" customHeight="1" x14ac:dyDescent="0.25">
      <c r="A9" s="23" t="s">
        <v>17</v>
      </c>
      <c r="C9" t="s">
        <v>56</v>
      </c>
      <c r="D9" s="21">
        <v>0.05</v>
      </c>
      <c r="E9" s="20" t="str">
        <f t="shared" si="0"/>
        <v>FAIL</v>
      </c>
    </row>
    <row r="10" spans="1:5" ht="15" customHeight="1" x14ac:dyDescent="0.25">
      <c r="A10" s="23" t="s">
        <v>18</v>
      </c>
      <c r="C10" t="s">
        <v>55</v>
      </c>
      <c r="D10" s="21">
        <v>0.05</v>
      </c>
      <c r="E10" s="20" t="str">
        <f t="shared" si="0"/>
        <v>FAIL</v>
      </c>
    </row>
    <row r="11" spans="1:5" ht="15" customHeight="1" x14ac:dyDescent="0.25">
      <c r="A11" s="23" t="s">
        <v>19</v>
      </c>
      <c r="C11" t="s">
        <v>57</v>
      </c>
      <c r="D11" s="21">
        <v>0.05</v>
      </c>
      <c r="E11" s="20" t="str">
        <f t="shared" si="0"/>
        <v>FAIL</v>
      </c>
    </row>
    <row r="12" spans="1:5" ht="14.45" customHeight="1" x14ac:dyDescent="0.25">
      <c r="C12" t="s">
        <v>58</v>
      </c>
      <c r="D12" s="16"/>
      <c r="E12" s="16"/>
    </row>
    <row r="13" spans="1:5" ht="15" customHeight="1" x14ac:dyDescent="0.25">
      <c r="C13" t="s">
        <v>59</v>
      </c>
    </row>
    <row r="14" spans="1:5" ht="15" customHeight="1" x14ac:dyDescent="0.25">
      <c r="C14" t="s">
        <v>21</v>
      </c>
    </row>
    <row r="15" spans="1:5" ht="15" customHeight="1" x14ac:dyDescent="0.25">
      <c r="C15" t="s">
        <v>21</v>
      </c>
    </row>
    <row r="16" spans="1:5" ht="15" customHeight="1" x14ac:dyDescent="0.25">
      <c r="C16" t="s">
        <v>21</v>
      </c>
    </row>
    <row r="17" spans="3:3" ht="15" customHeight="1" x14ac:dyDescent="0.25">
      <c r="C17" t="s">
        <v>13</v>
      </c>
    </row>
    <row r="18" spans="3:3" ht="15" customHeight="1" x14ac:dyDescent="0.25">
      <c r="C18" t="s">
        <v>13</v>
      </c>
    </row>
    <row r="19" spans="3:3" ht="15" customHeight="1" x14ac:dyDescent="0.25">
      <c r="C19" t="s">
        <v>13</v>
      </c>
    </row>
  </sheetData>
  <mergeCells count="1">
    <mergeCell ref="A1:D1"/>
  </mergeCells>
  <conditionalFormatting sqref="D3:D8 D10:D11">
    <cfRule type="cellIs" dxfId="67" priority="2" operator="equal">
      <formula>"PASS"</formula>
    </cfRule>
  </conditionalFormatting>
  <conditionalFormatting sqref="D3:D8 D10:D11">
    <cfRule type="cellIs" dxfId="6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B16" sqref="B16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70.140625" customWidth="1"/>
  </cols>
  <sheetData>
    <row r="1" spans="1:5" ht="21" customHeight="1" x14ac:dyDescent="0.25">
      <c r="A1" s="39" t="s">
        <v>60</v>
      </c>
      <c r="B1" s="39"/>
      <c r="C1" s="39"/>
      <c r="D1" s="39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 t="s">
        <v>61</v>
      </c>
      <c r="D3" s="19">
        <v>0.05</v>
      </c>
      <c r="E3" s="20" t="str">
        <f t="shared" ref="E3:E11" si="0">IF(AND((B3+(B3*D3))&gt;=C3,(B3-(B3*D3))&lt;=C3),"PASS","FAIL")</f>
        <v>FAIL</v>
      </c>
    </row>
    <row r="4" spans="1:5" ht="15" customHeight="1" x14ac:dyDescent="0.25">
      <c r="A4" s="18" t="s">
        <v>8</v>
      </c>
      <c r="B4" s="16"/>
      <c r="C4" s="16" t="s">
        <v>62</v>
      </c>
      <c r="D4" s="21">
        <v>0.05</v>
      </c>
      <c r="E4" s="20" t="str">
        <f t="shared" si="0"/>
        <v>FAIL</v>
      </c>
    </row>
    <row r="5" spans="1:5" ht="15" customHeight="1" x14ac:dyDescent="0.25">
      <c r="A5" s="18" t="s">
        <v>9</v>
      </c>
      <c r="B5" s="16"/>
      <c r="C5" s="16" t="s">
        <v>63</v>
      </c>
      <c r="D5" s="21">
        <v>0.05</v>
      </c>
      <c r="E5" s="20" t="str">
        <f t="shared" si="0"/>
        <v>FAIL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A1:D1"/>
  </mergeCells>
  <conditionalFormatting sqref="D3:D8 D10:D11">
    <cfRule type="cellIs" dxfId="65" priority="2" operator="equal">
      <formula>"PASS"</formula>
    </cfRule>
  </conditionalFormatting>
  <conditionalFormatting sqref="D3:D8 D10:D11">
    <cfRule type="cellIs" dxfId="64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0.85546875" customWidth="1"/>
    <col min="2" max="2" width="62.7109375" customWidth="1"/>
    <col min="3" max="3" width="61.85546875" customWidth="1"/>
    <col min="4" max="4" width="10.28515625" customWidth="1"/>
  </cols>
  <sheetData>
    <row r="1" spans="1:5" ht="16.899999999999999" customHeight="1" x14ac:dyDescent="0.25">
      <c r="B1" s="40" t="s">
        <v>64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>
        <v>360</v>
      </c>
      <c r="C3" s="16">
        <v>367</v>
      </c>
      <c r="D3" s="19">
        <v>0.1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>
        <v>20655</v>
      </c>
      <c r="C4" s="16">
        <v>20655</v>
      </c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>
        <v>26523</v>
      </c>
      <c r="C5" s="16">
        <v>26523</v>
      </c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>
        <v>31691</v>
      </c>
      <c r="C6" s="16">
        <v>31691</v>
      </c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>
        <v>343196</v>
      </c>
      <c r="C7" s="16">
        <v>343196</v>
      </c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>
        <v>2021</v>
      </c>
      <c r="C8" s="16">
        <v>422436</v>
      </c>
      <c r="D8" s="21">
        <v>0.05</v>
      </c>
      <c r="E8" s="20" t="str">
        <f t="shared" si="0"/>
        <v>FAIL</v>
      </c>
    </row>
    <row r="9" spans="1:5" ht="14.45" customHeight="1" x14ac:dyDescent="0.25">
      <c r="A9" s="23" t="s">
        <v>17</v>
      </c>
      <c r="B9">
        <v>5753</v>
      </c>
      <c r="C9">
        <v>5753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B10">
        <v>3936</v>
      </c>
      <c r="C10">
        <v>3936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B11">
        <v>1817</v>
      </c>
      <c r="C11">
        <v>1817</v>
      </c>
      <c r="D11" s="21">
        <v>0.05</v>
      </c>
      <c r="E11" s="20" t="str">
        <f t="shared" si="0"/>
        <v>PASS</v>
      </c>
    </row>
    <row r="12" spans="1:5" ht="14.45" customHeight="1" x14ac:dyDescent="0.25">
      <c r="A12" s="9" t="s">
        <v>65</v>
      </c>
      <c r="B12" t="s">
        <v>66</v>
      </c>
      <c r="C12" t="s">
        <v>66</v>
      </c>
      <c r="D12" s="16"/>
      <c r="E12" s="24" t="str">
        <f>IF(B12=C12,"PASS","FAIL")</f>
        <v>PASS</v>
      </c>
    </row>
    <row r="13" spans="1:5" ht="73.150000000000006" customHeight="1" x14ac:dyDescent="0.25">
      <c r="B13" s="25" t="s">
        <v>67</v>
      </c>
      <c r="C13" s="25" t="s">
        <v>67</v>
      </c>
      <c r="D13" s="26">
        <v>0</v>
      </c>
      <c r="E13" s="24" t="str">
        <f>IF(B13=C13,"PASS","FAIL")</f>
        <v>PASS</v>
      </c>
    </row>
    <row r="14" spans="1:5" ht="15" customHeight="1" x14ac:dyDescent="0.25">
      <c r="A14" s="27" t="s">
        <v>68</v>
      </c>
      <c r="B14" s="28" t="s">
        <v>69</v>
      </c>
      <c r="C14" s="28" t="s">
        <v>70</v>
      </c>
      <c r="D14" s="26"/>
      <c r="E14" s="24" t="str">
        <f>IF(B14=C14,"PASS","FAIL")</f>
        <v>FAIL</v>
      </c>
    </row>
  </sheetData>
  <mergeCells count="1">
    <mergeCell ref="B1:D1"/>
  </mergeCells>
  <conditionalFormatting sqref="D3:D8 D10:D11 D13:D14">
    <cfRule type="cellIs" dxfId="63" priority="10" operator="equal">
      <formula>"PASS"</formula>
    </cfRule>
  </conditionalFormatting>
  <conditionalFormatting sqref="D3:D8 D10:D11 D13:D14">
    <cfRule type="cellIs" dxfId="62" priority="9" operator="equal">
      <formula>"FAIL"</formula>
    </cfRule>
  </conditionalFormatting>
  <conditionalFormatting sqref="E13">
    <cfRule type="cellIs" dxfId="61" priority="8" operator="equal">
      <formula>"PASS"</formula>
    </cfRule>
  </conditionalFormatting>
  <conditionalFormatting sqref="E13">
    <cfRule type="cellIs" dxfId="60" priority="7" operator="equal">
      <formula>"FAIL"</formula>
    </cfRule>
  </conditionalFormatting>
  <conditionalFormatting sqref="E14">
    <cfRule type="cellIs" dxfId="59" priority="4" operator="equal">
      <formula>"PASS"</formula>
    </cfRule>
  </conditionalFormatting>
  <conditionalFormatting sqref="E14">
    <cfRule type="cellIs" dxfId="58" priority="3" operator="equal">
      <formula>"FAIL"</formula>
    </cfRule>
  </conditionalFormatting>
  <conditionalFormatting sqref="E12">
    <cfRule type="cellIs" dxfId="57" priority="2" operator="equal">
      <formula>"PASS"</formula>
    </cfRule>
  </conditionalFormatting>
  <conditionalFormatting sqref="E12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3.7109375" customWidth="1"/>
    <col min="2" max="3" width="37.28515625" customWidth="1"/>
  </cols>
  <sheetData>
    <row r="1" spans="1:5" ht="14.45" customHeight="1" x14ac:dyDescent="0.25">
      <c r="B1" s="40" t="s">
        <v>71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55" priority="2" operator="equal">
      <formula>"PASS"</formula>
    </cfRule>
  </conditionalFormatting>
  <conditionalFormatting sqref="D3:D8 D10:D11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40" t="s">
        <v>72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53" priority="2" operator="equal">
      <formula>"PASS"</formula>
    </cfRule>
  </conditionalFormatting>
  <conditionalFormatting sqref="D3:D8 D10:D11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zoomScaleNormal="100" workbookViewId="0">
      <selection activeCell="H21" sqref="H21"/>
    </sheetView>
  </sheetViews>
  <sheetFormatPr defaultRowHeight="14.45" customHeight="1" x14ac:dyDescent="0.25"/>
  <cols>
    <col min="1" max="1" width="34.5703125" customWidth="1"/>
    <col min="2" max="3" width="35.5703125" customWidth="1"/>
  </cols>
  <sheetData>
    <row r="1" spans="1:5" ht="14.45" customHeight="1" x14ac:dyDescent="0.25">
      <c r="B1" s="40" t="s">
        <v>73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>
        <v>22</v>
      </c>
      <c r="C3" s="16">
        <v>22</v>
      </c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>
        <v>1435</v>
      </c>
      <c r="C4" s="16">
        <v>1435</v>
      </c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>
        <v>1857</v>
      </c>
      <c r="C5" s="16">
        <v>1857</v>
      </c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>
        <v>2558</v>
      </c>
      <c r="C6" s="16">
        <v>2558</v>
      </c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>
        <v>60997</v>
      </c>
      <c r="C7" s="16">
        <v>60997</v>
      </c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>
        <v>66871</v>
      </c>
      <c r="C8" s="16">
        <v>66871</v>
      </c>
      <c r="D8" s="21">
        <v>0.05</v>
      </c>
      <c r="E8" s="20" t="str">
        <f t="shared" si="0"/>
        <v>PASS</v>
      </c>
    </row>
    <row r="9" spans="1:5" ht="15" customHeight="1" x14ac:dyDescent="0.25">
      <c r="A9" s="23" t="s">
        <v>17</v>
      </c>
      <c r="B9">
        <v>306</v>
      </c>
      <c r="C9">
        <v>306</v>
      </c>
      <c r="D9" s="21">
        <v>0.05</v>
      </c>
      <c r="E9" s="20" t="str">
        <f t="shared" si="0"/>
        <v>PASS</v>
      </c>
    </row>
    <row r="10" spans="1:5" ht="15" customHeight="1" x14ac:dyDescent="0.25">
      <c r="A10" s="23" t="s">
        <v>18</v>
      </c>
      <c r="B10">
        <v>125</v>
      </c>
      <c r="C10">
        <v>125</v>
      </c>
      <c r="D10" s="21">
        <v>0.05</v>
      </c>
      <c r="E10" s="20" t="str">
        <f t="shared" si="0"/>
        <v>PASS</v>
      </c>
    </row>
    <row r="11" spans="1:5" ht="15" customHeight="1" x14ac:dyDescent="0.25">
      <c r="A11" s="23" t="s">
        <v>19</v>
      </c>
      <c r="B11">
        <v>181</v>
      </c>
      <c r="C11">
        <v>181</v>
      </c>
      <c r="D11" s="21">
        <v>0.05</v>
      </c>
      <c r="E11" s="20" t="str">
        <f t="shared" si="0"/>
        <v>PASS</v>
      </c>
    </row>
    <row r="12" spans="1:5" ht="15" customHeight="1" x14ac:dyDescent="0.25">
      <c r="A12" s="9" t="s">
        <v>65</v>
      </c>
      <c r="B12" t="s">
        <v>66</v>
      </c>
      <c r="C12" t="s">
        <v>66</v>
      </c>
      <c r="D12" s="16"/>
      <c r="E12" s="24" t="str">
        <f>IF(B12=C12,"PASS","FAIL")</f>
        <v>PASS</v>
      </c>
    </row>
    <row r="13" spans="1:5" ht="57.6" customHeight="1" x14ac:dyDescent="0.25">
      <c r="B13" s="29" t="s">
        <v>74</v>
      </c>
      <c r="C13" s="29" t="s">
        <v>74</v>
      </c>
      <c r="E13" s="24" t="str">
        <f>IF(B13=C13,"PASS","FAIL")</f>
        <v>PASS</v>
      </c>
    </row>
    <row r="14" spans="1:5" ht="15" customHeight="1" x14ac:dyDescent="0.25">
      <c r="A14" s="27" t="s">
        <v>68</v>
      </c>
      <c r="B14" t="s">
        <v>75</v>
      </c>
      <c r="C14" t="s">
        <v>75</v>
      </c>
      <c r="E14" s="24" t="str">
        <f>IF(B14=C14,"PASS","FAIL")</f>
        <v>PASS</v>
      </c>
    </row>
  </sheetData>
  <mergeCells count="1">
    <mergeCell ref="B1:D1"/>
  </mergeCells>
  <conditionalFormatting sqref="D3:D8 D10:D11">
    <cfRule type="cellIs" dxfId="51" priority="8" operator="equal">
      <formula>"PASS"</formula>
    </cfRule>
  </conditionalFormatting>
  <conditionalFormatting sqref="D3:D8 D10:D11">
    <cfRule type="cellIs" dxfId="50" priority="7" operator="equal">
      <formula>"FAIL"</formula>
    </cfRule>
  </conditionalFormatting>
  <conditionalFormatting sqref="E13">
    <cfRule type="cellIs" dxfId="49" priority="6" operator="equal">
      <formula>"PASS"</formula>
    </cfRule>
  </conditionalFormatting>
  <conditionalFormatting sqref="E13">
    <cfRule type="cellIs" dxfId="48" priority="5" operator="equal">
      <formula>"FAIL"</formula>
    </cfRule>
  </conditionalFormatting>
  <conditionalFormatting sqref="E14">
    <cfRule type="cellIs" dxfId="47" priority="4" operator="equal">
      <formula>"PASS"</formula>
    </cfRule>
  </conditionalFormatting>
  <conditionalFormatting sqref="E14">
    <cfRule type="cellIs" dxfId="46" priority="3" operator="equal">
      <formula>"FAIL"</formula>
    </cfRule>
  </conditionalFormatting>
  <conditionalFormatting sqref="E12">
    <cfRule type="cellIs" dxfId="45" priority="2" operator="equal">
      <formula>"PASS"</formula>
    </cfRule>
  </conditionalFormatting>
  <conditionalFormatting sqref="E12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40" t="s">
        <v>76</v>
      </c>
      <c r="C1" s="40"/>
      <c r="D1" s="40"/>
    </row>
    <row r="2" spans="1:5" ht="14.45" customHeight="1" x14ac:dyDescent="0.25">
      <c r="A2" s="16"/>
      <c r="B2" s="17" t="s">
        <v>2</v>
      </c>
      <c r="C2" s="17" t="s">
        <v>3</v>
      </c>
      <c r="D2" s="17" t="s">
        <v>4</v>
      </c>
      <c r="E2" s="17" t="s">
        <v>5</v>
      </c>
    </row>
    <row r="3" spans="1:5" ht="14.45" customHeight="1" x14ac:dyDescent="0.25">
      <c r="A3" s="18" t="s">
        <v>6</v>
      </c>
      <c r="B3" s="16"/>
      <c r="C3" s="16"/>
      <c r="D3" s="19">
        <v>0.05</v>
      </c>
      <c r="E3" s="20" t="str">
        <f t="shared" ref="E3:E11" si="0">IF(AND((B3+(B3*D3))&gt;=C3,(B3-(B3*D3))&lt;=C3),"PASS","FAIL")</f>
        <v>PASS</v>
      </c>
    </row>
    <row r="4" spans="1:5" ht="15" customHeight="1" x14ac:dyDescent="0.25">
      <c r="A4" s="18" t="s">
        <v>8</v>
      </c>
      <c r="B4" s="16"/>
      <c r="C4" s="16"/>
      <c r="D4" s="21">
        <v>0.05</v>
      </c>
      <c r="E4" s="20" t="str">
        <f t="shared" si="0"/>
        <v>PASS</v>
      </c>
    </row>
    <row r="5" spans="1:5" ht="15" customHeight="1" x14ac:dyDescent="0.25">
      <c r="A5" s="18" t="s">
        <v>9</v>
      </c>
      <c r="B5" s="16"/>
      <c r="C5" s="16"/>
      <c r="D5" s="21">
        <v>0.05</v>
      </c>
      <c r="E5" s="20" t="str">
        <f t="shared" si="0"/>
        <v>PASS</v>
      </c>
    </row>
    <row r="6" spans="1:5" ht="15" customHeight="1" x14ac:dyDescent="0.25">
      <c r="A6" s="18" t="s">
        <v>10</v>
      </c>
      <c r="B6" s="16"/>
      <c r="C6" s="16"/>
      <c r="D6" s="21">
        <v>0.05</v>
      </c>
      <c r="E6" s="20" t="str">
        <f t="shared" si="0"/>
        <v>PASS</v>
      </c>
    </row>
    <row r="7" spans="1:5" ht="15" customHeight="1" x14ac:dyDescent="0.25">
      <c r="A7" s="18" t="s">
        <v>11</v>
      </c>
      <c r="B7" s="16"/>
      <c r="C7" s="16"/>
      <c r="D7" s="21">
        <v>0.05</v>
      </c>
      <c r="E7" s="20" t="str">
        <f t="shared" si="0"/>
        <v>PASS</v>
      </c>
    </row>
    <row r="8" spans="1:5" ht="15" customHeight="1" x14ac:dyDescent="0.25">
      <c r="A8" s="23" t="s">
        <v>16</v>
      </c>
      <c r="B8" s="16"/>
      <c r="C8" s="16"/>
      <c r="D8" s="21">
        <v>0.05</v>
      </c>
      <c r="E8" s="20" t="str">
        <f t="shared" si="0"/>
        <v>PASS</v>
      </c>
    </row>
    <row r="9" spans="1:5" ht="14.45" customHeight="1" x14ac:dyDescent="0.25">
      <c r="A9" s="23" t="s">
        <v>17</v>
      </c>
      <c r="D9" s="21">
        <v>0.05</v>
      </c>
      <c r="E9" s="20" t="str">
        <f t="shared" si="0"/>
        <v>PASS</v>
      </c>
    </row>
    <row r="10" spans="1:5" ht="14.45" customHeight="1" x14ac:dyDescent="0.25">
      <c r="A10" s="23" t="s">
        <v>18</v>
      </c>
      <c r="D10" s="21">
        <v>0.05</v>
      </c>
      <c r="E10" s="20" t="str">
        <f t="shared" si="0"/>
        <v>PASS</v>
      </c>
    </row>
    <row r="11" spans="1:5" ht="14.45" customHeight="1" x14ac:dyDescent="0.25">
      <c r="A11" s="23" t="s">
        <v>19</v>
      </c>
      <c r="D11" s="21">
        <v>0.05</v>
      </c>
      <c r="E11" s="20" t="str">
        <f t="shared" si="0"/>
        <v>PASS</v>
      </c>
    </row>
    <row r="12" spans="1:5" ht="14.45" customHeight="1" x14ac:dyDescent="0.25">
      <c r="D12" s="16"/>
      <c r="E12" s="16"/>
    </row>
  </sheetData>
  <mergeCells count="1">
    <mergeCell ref="B1:D1"/>
  </mergeCells>
  <conditionalFormatting sqref="D3:D8 D10:D11">
    <cfRule type="cellIs" dxfId="43" priority="2" operator="equal">
      <formula>"PASS"</formula>
    </cfRule>
  </conditionalFormatting>
  <conditionalFormatting sqref="D3:D8 D10:D11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Sheet50</vt:lpstr>
      <vt:lpstr>Sheet51</vt:lpstr>
      <vt:lpstr>Sheet3</vt:lpstr>
      <vt:lpstr>Sheet4</vt:lpstr>
      <vt:lpstr>Sheet5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  <vt:lpstr>Sheet38</vt:lpstr>
      <vt:lpstr>Sheet39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2022-07-28T04:45:06Z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2022-07-27T17:43:17Z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c7f20921-71bc-4b36-852f-16c93774ca59</vt:lpwstr>
  </property>
  <property fmtid="{D5CDD505-2E9C-101B-9397-08002B2CF9AE}" pid="8" name="MSIP_Label_959a91ea-2073-4935-a795-8d5add99d027_ContentBits">
    <vt:lpwstr>0</vt:lpwstr>
  </property>
</Properties>
</file>