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C3E2815B-77B6-4302-B9BD-3E12144B39A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51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50" sheetId="36" r:id="rId36"/>
    <sheet name="Sheet37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4" i="36"/>
  <c r="E13" i="36"/>
  <c r="E12" i="36"/>
  <c r="E11" i="36"/>
  <c r="E10" i="36"/>
  <c r="E9" i="36"/>
  <c r="E8" i="36"/>
  <c r="E7" i="36"/>
  <c r="E6" i="36"/>
  <c r="E5" i="36"/>
  <c r="E4" i="36"/>
  <c r="E3" i="36"/>
  <c r="D6" i="27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5" i="19"/>
  <c r="D4" i="19"/>
  <c r="D3" i="19"/>
  <c r="D6" i="18"/>
  <c r="D5" i="18"/>
  <c r="D4" i="18"/>
  <c r="D3" i="18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E7" i="8"/>
  <c r="E6" i="8"/>
  <c r="E5" i="8"/>
  <c r="E4" i="8"/>
  <c r="E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E19" i="2"/>
  <c r="E18" i="2"/>
  <c r="E17" i="2"/>
  <c r="E5" i="2"/>
  <c r="E4" i="2"/>
  <c r="E3" i="2"/>
  <c r="E4" i="1"/>
  <c r="E3" i="1"/>
</calcChain>
</file>

<file path=xl/sharedStrings.xml><?xml version="1.0" encoding="utf-8"?>
<sst xmlns="http://schemas.openxmlformats.org/spreadsheetml/2006/main" count="273" uniqueCount="86">
  <si>
    <t>GF61865001 - YOUR SODEXO RETIREMENT PLAN</t>
  </si>
  <si>
    <t>MySI Name/Title</t>
  </si>
  <si>
    <t>Master Data</t>
  </si>
  <si>
    <t>Actual Data</t>
  </si>
  <si>
    <t>Tolerance</t>
  </si>
  <si>
    <t>Result</t>
  </si>
  <si>
    <t>Table - Scheme Category with Target Retirement Age</t>
  </si>
  <si>
    <t>["Sodexo Ltd - Monthly Paid","65","17,494","Sodexo Ltd - AE Weekly Paid","65","4,005","Sodexo Ltd - AE Monthly Paid","65","342","Sodexo Motivation Solutions UK Ltd","65","216","Sodexo Global Services Ltd","65","82","TVF Weekly Paid","65","21","Sports Travel &amp; Hospitality Group Ltd","65","18","Sodexo Ltd - Four Weekly Paid","65","9","Sodexo Travel","65","0"]</t>
  </si>
  <si>
    <t>Table - AMC Bands by Scheme Category</t>
  </si>
  <si>
    <t>["GF61865001","Sodexo Global Services Ltd","Less than: 50000.0 - 0.19","GF61865001","Sodexo Global Services Ltd","Over: 50000.0 - 0.19","GF61865001","Sodexo Ltd - AE Monthly Paid","Less than: 50000.0 - 0.19","GF61865001","Sodexo Ltd - AE Monthly Paid","Over: 50000.0 - 0.19","GF61865001","Sodexo Ltd - AE Weekly Paid","Less than: 50000.0 - 0.19","GF61865001","Sodexo Ltd - AE Weekly Paid","Over: 50000.0 - 0.19","GF61865001","Sodexo Ltd - Four Weekly Paid","Less than: 50000.0 - 0.19","GF61865001","Sodexo Ltd - Four Weekly Paid","Over: 50000.0 - 0.19","GF61865001","Sodexo Ltd - Monthly Paid","Less than: 50000.0 - 0.19","GF61865001","Sodexo Ltd - Monthly Paid","Over: 50000.0 - 0.19","GF61865001","Sodexo Motivation Solutions UK Ltd","Less than: 50000.0 - 0.19","GF61865001","Sodexo Motivation Solutions UK Ltd","Over: 50000.0 - 0.19","GF61865001","Sodexo Travel","Less than: 50000.0 - 1.19","GF61865001","Sodexo Travel","Over: 50000.0 - 1.19","GF61865001","Sports Travel &amp; Hospitality Group Ltd","Less than: 50000.0 - 0.19","GF61865001","Sports Travel &amp; Hospitality Group Ltd","Over: 50000.0 - 0.19","GF61865001","TVF Four weekly Temporary","Less than: 50000.0 - 1.19","GF61865001","TVF Four weekly Temporary","Over: 50000.0 - 1.19","GF61865001","TVF Weekly Paid","Less than: 50000.0 - 0.19","GF61865001","TVF Weekly Paid","Over: 50000.0 - 0.19"]</t>
  </si>
  <si>
    <t>Table - Scheme Category with Default Investment Strategy</t>
  </si>
  <si>
    <t>["Sodexo Ltd - Monthly Paid","L&amp;G PMC Multi-Asset 3","100","0.13%","Sodexo Ltd - Four Weekly Paid","L&amp;G PMC Multi-Asset 3","100","0.13%","Sodexo Ltd - AE Monthly Paid","L&amp;G PMC Multi-Asset 3","100","0.13%","Sodexo Ltd - AE Weekly Paid","L&amp;G PMC Multi-Asset 3","100","0.13%","TVF Weekly Paid","L&amp;G PMC Multi-Asset 3","100","0.13%","TVF Four weekly Temporary","L&amp;G PMC Multi-Asset 3","100","0.13%","Sodexo Global Services Ltd","L&amp;G PMC Multi-Asset 3","100","0.13%","Sports Travel &amp; Hospitality Group Ltd","L&amp;G PMC Multi-Asset 3","100","0.13%","Sodexo Motivation Solutions UK Ltd","L&amp;G PMC Multi-Asset 3","100","0.13%","Sodexo Travel","L&amp;G PMC Multi-Asset 3","100","0.13%"]</t>
  </si>
  <si>
    <t>Scheme Category Description Filter</t>
  </si>
  <si>
    <t>N/A</t>
  </si>
  <si>
    <t>Age Band Filter</t>
  </si>
  <si>
    <t>Filter is displayed</t>
  </si>
  <si>
    <t>Company Name Filter</t>
  </si>
  <si>
    <t>Gender Filter</t>
  </si>
  <si>
    <t>Gone Away Indicator Filter</t>
  </si>
  <si>
    <t>Group Scheme Type Filter</t>
  </si>
  <si>
    <t>Member Status Filter</t>
  </si>
  <si>
    <t>National Insurance No Filter</t>
  </si>
  <si>
    <t>Scheme ID Filter</t>
  </si>
  <si>
    <t>Year/Month Filter</t>
  </si>
  <si>
    <t>Individual values of Table - Scheme Category with Target Retirement Age</t>
  </si>
  <si>
    <t>Sodexo Ltd Monthly Paid - Count Of Policies</t>
  </si>
  <si>
    <t>Sodexo Ltd AE Weekly Paid - Count Of Policies</t>
  </si>
  <si>
    <t>Sodexo Ltd AE Monthly Paid - Count Of Policies</t>
  </si>
  <si>
    <t xml:space="preserve">Sodexo Motivation Solutions UK Ltd               </t>
  </si>
  <si>
    <t>Sodexo Global Services Ltd</t>
  </si>
  <si>
    <t>TVF Weekly Paid</t>
  </si>
  <si>
    <t xml:space="preserve">Sports Travel &amp; Hospitality Group Ltd                       </t>
  </si>
  <si>
    <t xml:space="preserve">Sodexo Ltd - Four Weekly Paid                               </t>
  </si>
  <si>
    <t>Sodexo Travel</t>
  </si>
  <si>
    <t xml:space="preserve">TVF Four weekly Temporary                                   </t>
  </si>
  <si>
    <t>SAINSBURY'S RETIREMENT SAVINGS PLAN</t>
  </si>
  <si>
    <t>["GF71965001","Ex Stakeholder &amp; SIPP Members","Less than: 50000.0 - 0.2","GF71965001","Ex Stakeholder &amp; SIPP Members","Over: 50000.0 - 0.2","GF71965001","Income Drawdown Category","Less than: 50000.0 - 0.2","GF71965001","Income Drawdown Category","Over: 50000.0 - 0.2","GF71965001","New Members","Less than: 50000.0 - 0.2","GF71965001","New Members","Over: 50000.0 - 0.2"]</t>
  </si>
  <si>
    <t>["Ex Stakeholder &amp; SIPP Members","L&amp;G PMC 2015 - 2020 Target Date Fund 3","100","0.15%","New Members","L&amp;G PMC 2015 - 2020 Target Date Fund 3","100","0.15%","Income Drawdown Category","L&amp;G PMC 2015 - 2020 Target Date Fund 3","100","0.15%"]</t>
  </si>
  <si>
    <t>New Members</t>
  </si>
  <si>
    <t>Ex stakeholders &amp; SIPP Members</t>
  </si>
  <si>
    <t>Drawdown category</t>
  </si>
  <si>
    <t>THE TESCO RETIREMENT SAVINGS PLAN</t>
  </si>
  <si>
    <t>Category selected retirement age heading</t>
  </si>
  <si>
    <t>8,873</t>
  </si>
  <si>
    <t>Category selected retirement age data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</si>
  <si>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</si>
  <si>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</si>
  <si>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</si>
  <si>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</si>
  <si>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</si>
  <si>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</si>
  <si>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</si>
  <si>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</si>
  <si>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</si>
  <si>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</si>
  <si>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</si>
  <si>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["Scheme Category Description","Selected Retirement Age","Count of Policies"]</t>
  </si>
  <si>
    <t>["New Members","65","205,341","Ex Stakeholder &amp; SIPP Members","65","26,613","Income Drawdown Category","65","6"]</t>
  </si>
  <si>
    <t>["New Members","65","205,206","Ex Stakeholder &amp; SIPP Members","65","26,583","Income Drawdown Category","65","6"]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</si>
  <si>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</si>
  <si>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</si>
  <si>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</si>
  <si>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</si>
  <si>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</si>
  <si>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</si>
  <si>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</si>
  <si>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</si>
  <si>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</si>
  <si>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["DB AVC Colleagues","65","893","ARGOS AVC COLLEAGUES","65","130"]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</si>
  <si>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</si>
  <si>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</si>
  <si>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</si>
  <si>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</si>
  <si>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</si>
  <si>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</si>
  <si>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</si>
  <si>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</si>
  <si>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</si>
  <si>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</si>
  <si>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</si>
  <si>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</si>
  <si>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</si>
  <si>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</si>
  <si>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["Sodexo Ltd - Monthly Paid","65","17,229","Sodexo Ltd - AE Weekly Paid","65","4,910","Sodexo Ltd - AE Monthly Paid","65","358","Sodexo Motivation Solutions UK Ltd","65","221","Sodexo Global Services Ltd","65","83","TVF Weekly Paid","65","21","Sports Travel &amp; Hospitality Group Ltd","65","20","Sodexo Ltd - Four Weekly Paid","65","9","Sodexo Travel","65","0"]</t>
  </si>
  <si>
    <t>["Sodexo Ltd - Monthly Paid","65","17,230","Sodexo Ltd - AE Weekly Paid","65","4,858","Sodexo Ltd - AE Monthly Paid","65","359","Sodexo Motivation Solutions UK Ltd","65","221","Sodexo Global Services Ltd","65","83","TVF Weekly Paid","65","21","Sports Travel &amp; Hospitality Group Ltd","65","20","Sodexo Ltd - Four Weekly Paid","65","9","Sodexo Travel","65","0"]</t>
  </si>
  <si>
    <t>["New Members","65","208,975","Ex Stakeholder &amp; SIPP Members","65","26,283","Income Drawdown Category","65","6"]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</si>
</sst>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Consolas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9" fontId="0" fillId="0" borderId="4" xfId="0" applyNumberFormat="1" applyBorder="1" applyAlignment="1">
      <alignment wrapText="1"/>
    </xf>
    <xf numFmtId="0" fontId="4" fillId="0" borderId="4" xfId="0" applyFont="1" applyBorder="1" applyAlignment="1">
      <alignment wrapText="1"/>
    </xf>
    <xf numFmtId="3" fontId="0" fillId="0" borderId="4" xfId="0" applyNumberFormat="1" applyBorder="1"/>
    <xf numFmtId="9" fontId="0" fillId="0" borderId="4" xfId="0" applyNumberFormat="1" applyBorder="1"/>
    <xf numFmtId="0" fontId="4" fillId="0" borderId="4" xfId="0" applyFont="1" applyBorder="1"/>
    <xf numFmtId="0" fontId="4" fillId="4" borderId="4" xfId="0" applyFont="1" applyFill="1" applyBorder="1" applyAlignment="1">
      <alignment wrapText="1"/>
    </xf>
    <xf numFmtId="0" fontId="0" fillId="4" borderId="4" xfId="0" applyFill="1" applyBorder="1"/>
    <xf numFmtId="0" fontId="0" fillId="5" borderId="0" xfId="0" applyFill="1"/>
    <xf numFmtId="0" fontId="0" fillId="6" borderId="4" xfId="0" applyFill="1" applyBorder="1"/>
    <xf numFmtId="0" fontId="2" fillId="0" borderId="4" xfId="0" applyFont="1" applyBorder="1"/>
    <xf numFmtId="0" fontId="4" fillId="0" borderId="6" xfId="0" applyFont="1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wrapText="1"/>
    </xf>
    <xf numFmtId="0" fontId="0" fillId="0" borderId="4" xfId="0" applyNumberFormat="1" applyBorder="1"/>
    <xf numFmtId="0" fontId="2" fillId="5" borderId="1" xfId="0" applyFont="1" applyFill="1" applyBorder="1" applyAlignment="1"/>
    <xf numFmtId="0" fontId="2" fillId="5" borderId="4" xfId="0" applyFont="1" applyFill="1" applyBorder="1"/>
    <xf numFmtId="0" fontId="2" fillId="3" borderId="4" xfId="0" applyFont="1" applyFill="1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NumberFormat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zoomScaleNormal="100" workbookViewId="0">
      <selection activeCell="B4" sqref="B4"/>
    </sheetView>
  </sheetViews>
  <sheetFormatPr defaultRowHeight="14.45" customHeight="1" x14ac:dyDescent="0.25"/>
  <cols>
    <col min="1" max="1" width="43.42578125" customWidth="1"/>
    <col min="2" max="2" width="31.5703125" customWidth="1"/>
    <col min="3" max="3" width="31.42578125" customWidth="1"/>
  </cols>
  <sheetData>
    <row r="1" spans="1:5" ht="14.45" customHeight="1" x14ac:dyDescent="0.25">
      <c r="A1" s="37" t="s">
        <v>0</v>
      </c>
      <c r="B1" s="38"/>
      <c r="C1" s="38"/>
      <c r="D1" s="38"/>
      <c r="E1" s="39"/>
    </row>
    <row r="2" spans="1:5" ht="14.4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62.25" customHeight="1" x14ac:dyDescent="0.25">
      <c r="A3" s="2" t="s">
        <v>6</v>
      </c>
      <c r="B3" s="4" t="s">
        <v>7</v>
      </c>
      <c r="C3" s="4"/>
      <c r="D3" s="5">
        <v>0</v>
      </c>
      <c r="E3" s="4" t="str">
        <f>IF(B2=B3,"PASS","FAIL")</f>
        <v>FAIL</v>
      </c>
    </row>
    <row r="4" spans="1:5" ht="51.75" customHeight="1" x14ac:dyDescent="0.25">
      <c r="A4" s="6" t="s">
        <v>8</v>
      </c>
      <c r="B4" s="3" t="s">
        <v>9</v>
      </c>
      <c r="C4" s="3"/>
      <c r="D4" s="5">
        <v>0</v>
      </c>
      <c r="E4" s="4" t="str">
        <f>IF(B3=B4,"PASS","FAIL")</f>
        <v>FAIL</v>
      </c>
    </row>
    <row r="5" spans="1:5" ht="15" customHeight="1" x14ac:dyDescent="0.25">
      <c r="A5" s="6" t="s">
        <v>10</v>
      </c>
      <c r="B5" s="7" t="s">
        <v>11</v>
      </c>
      <c r="C5" s="7"/>
      <c r="D5" s="8"/>
      <c r="E5" s="9"/>
    </row>
    <row r="6" spans="1:5" ht="14.45" customHeight="1" x14ac:dyDescent="0.25">
      <c r="A6" s="10" t="s">
        <v>12</v>
      </c>
      <c r="B6" s="11" t="s">
        <v>13</v>
      </c>
      <c r="C6" s="11"/>
      <c r="D6" s="8"/>
      <c r="E6" s="9"/>
    </row>
    <row r="7" spans="1:5" ht="14.45" customHeight="1" x14ac:dyDescent="0.25">
      <c r="A7" s="6" t="s">
        <v>14</v>
      </c>
      <c r="B7" s="4" t="s">
        <v>15</v>
      </c>
      <c r="C7" s="4"/>
      <c r="D7" s="8"/>
      <c r="E7" s="9"/>
    </row>
    <row r="8" spans="1:5" ht="14.45" customHeight="1" x14ac:dyDescent="0.25">
      <c r="A8" s="6" t="s">
        <v>16</v>
      </c>
      <c r="B8" s="4" t="s">
        <v>15</v>
      </c>
      <c r="C8" s="4"/>
      <c r="D8" s="8"/>
      <c r="E8" s="9"/>
    </row>
    <row r="9" spans="1:5" ht="14.45" customHeight="1" x14ac:dyDescent="0.25">
      <c r="A9" s="6" t="s">
        <v>17</v>
      </c>
      <c r="B9" s="4" t="s">
        <v>15</v>
      </c>
      <c r="C9" s="4"/>
      <c r="D9" s="8"/>
      <c r="E9" s="9"/>
    </row>
    <row r="10" spans="1:5" ht="14.45" customHeight="1" x14ac:dyDescent="0.25">
      <c r="A10" s="6" t="s">
        <v>18</v>
      </c>
      <c r="B10" s="4" t="s">
        <v>15</v>
      </c>
      <c r="C10" s="4"/>
      <c r="D10" s="8"/>
      <c r="E10" s="9"/>
    </row>
    <row r="11" spans="1:5" ht="14.45" customHeight="1" x14ac:dyDescent="0.25">
      <c r="A11" s="10" t="s">
        <v>19</v>
      </c>
      <c r="B11" s="11" t="s">
        <v>13</v>
      </c>
      <c r="C11" s="11"/>
      <c r="D11" s="8"/>
      <c r="E11" s="9"/>
    </row>
    <row r="12" spans="1:5" ht="14.45" customHeight="1" x14ac:dyDescent="0.25">
      <c r="A12" s="6" t="s">
        <v>20</v>
      </c>
      <c r="B12" s="4" t="s">
        <v>15</v>
      </c>
      <c r="C12" s="4"/>
      <c r="D12" s="8"/>
      <c r="E12" s="9"/>
    </row>
    <row r="13" spans="1:5" ht="14.45" customHeight="1" x14ac:dyDescent="0.25">
      <c r="A13" s="10" t="s">
        <v>21</v>
      </c>
      <c r="B13" s="11" t="s">
        <v>13</v>
      </c>
      <c r="C13" s="11"/>
      <c r="D13" s="8"/>
      <c r="E13" s="9"/>
    </row>
    <row r="14" spans="1:5" ht="14.45" customHeight="1" x14ac:dyDescent="0.25">
      <c r="A14" s="6" t="s">
        <v>22</v>
      </c>
      <c r="B14" s="4" t="s">
        <v>15</v>
      </c>
      <c r="C14" s="4"/>
      <c r="D14" s="8"/>
      <c r="E14" s="9"/>
    </row>
    <row r="15" spans="1:5" ht="15" customHeight="1" x14ac:dyDescent="0.25">
      <c r="A15" s="6" t="s">
        <v>23</v>
      </c>
      <c r="B15" s="4" t="s">
        <v>15</v>
      </c>
      <c r="C15" s="4"/>
      <c r="D15" s="4"/>
      <c r="E15" s="4"/>
    </row>
    <row r="16" spans="1:5" s="12" customFormat="1" ht="14.45" customHeight="1" x14ac:dyDescent="0.25">
      <c r="A16" s="25" t="s">
        <v>24</v>
      </c>
      <c r="B16" s="26"/>
      <c r="C16" s="26"/>
      <c r="D16" s="26"/>
      <c r="E16" s="26"/>
    </row>
    <row r="17" spans="1:5" ht="14.45" customHeight="1" x14ac:dyDescent="0.25">
      <c r="A17" s="4" t="s">
        <v>25</v>
      </c>
      <c r="B17" s="7">
        <v>17494</v>
      </c>
      <c r="C17" s="7"/>
      <c r="D17" s="8">
        <v>0.05</v>
      </c>
      <c r="E17" s="9" t="str">
        <f t="shared" ref="E17:E26" si="0">IF(AND((B17+(B17*D17))&gt;=C17,(B17-(B17*D17))&lt;=C17),"PASS","FAIL")</f>
        <v>FAIL</v>
      </c>
    </row>
    <row r="18" spans="1:5" ht="14.45" customHeight="1" x14ac:dyDescent="0.25">
      <c r="A18" s="4" t="s">
        <v>26</v>
      </c>
      <c r="B18" s="7">
        <v>4005</v>
      </c>
      <c r="C18" s="7"/>
      <c r="D18" s="8">
        <v>0.05</v>
      </c>
      <c r="E18" s="9" t="str">
        <f t="shared" si="0"/>
        <v>FAIL</v>
      </c>
    </row>
    <row r="19" spans="1:5" ht="14.45" customHeight="1" x14ac:dyDescent="0.25">
      <c r="A19" s="4" t="s">
        <v>27</v>
      </c>
      <c r="B19" s="24">
        <v>342</v>
      </c>
      <c r="C19" s="24"/>
      <c r="D19" s="8">
        <v>0.05</v>
      </c>
      <c r="E19" s="9" t="str">
        <f t="shared" si="0"/>
        <v>FAIL</v>
      </c>
    </row>
    <row r="20" spans="1:5" ht="14.45" customHeight="1" x14ac:dyDescent="0.25">
      <c r="A20" s="4" t="s">
        <v>28</v>
      </c>
      <c r="B20" s="24">
        <v>216</v>
      </c>
      <c r="C20" s="24"/>
      <c r="D20" s="8">
        <v>0.05</v>
      </c>
      <c r="E20" s="9" t="str">
        <f t="shared" si="0"/>
        <v>FAIL</v>
      </c>
    </row>
    <row r="21" spans="1:5" ht="14.45" customHeight="1" x14ac:dyDescent="0.25">
      <c r="A21" s="4" t="s">
        <v>29</v>
      </c>
      <c r="B21" s="24">
        <v>82</v>
      </c>
      <c r="C21" s="24"/>
      <c r="D21" s="8">
        <v>0.05</v>
      </c>
      <c r="E21" s="9" t="str">
        <f t="shared" si="0"/>
        <v>FAIL</v>
      </c>
    </row>
    <row r="22" spans="1:5" ht="14.45" customHeight="1" x14ac:dyDescent="0.25">
      <c r="A22" s="13" t="s">
        <v>30</v>
      </c>
      <c r="B22" s="24">
        <v>21</v>
      </c>
      <c r="C22" s="24"/>
      <c r="D22" s="8">
        <v>0.05</v>
      </c>
      <c r="E22" s="9" t="str">
        <f t="shared" si="0"/>
        <v>FAIL</v>
      </c>
    </row>
    <row r="23" spans="1:5" ht="14.45" customHeight="1" x14ac:dyDescent="0.25">
      <c r="A23" s="13" t="s">
        <v>31</v>
      </c>
      <c r="B23" s="24">
        <v>18</v>
      </c>
      <c r="C23" s="24"/>
      <c r="D23" s="8">
        <v>0.05</v>
      </c>
      <c r="E23" s="9" t="str">
        <f t="shared" si="0"/>
        <v>FAIL</v>
      </c>
    </row>
    <row r="24" spans="1:5" ht="14.45" customHeight="1" x14ac:dyDescent="0.25">
      <c r="A24" s="13" t="s">
        <v>32</v>
      </c>
      <c r="B24" s="24">
        <v>9</v>
      </c>
      <c r="C24" s="24"/>
      <c r="D24" s="8">
        <v>0.05</v>
      </c>
      <c r="E24" s="9" t="str">
        <f t="shared" si="0"/>
        <v>FAIL</v>
      </c>
    </row>
    <row r="25" spans="1:5" ht="14.45" customHeight="1" x14ac:dyDescent="0.25">
      <c r="A25" s="13" t="s">
        <v>33</v>
      </c>
      <c r="B25" s="24">
        <v>0</v>
      </c>
      <c r="C25" s="24"/>
      <c r="D25" s="8">
        <v>0.05</v>
      </c>
      <c r="E25" s="9" t="str">
        <f t="shared" si="0"/>
        <v>PASS</v>
      </c>
    </row>
    <row r="26" spans="1:5" ht="14.45" customHeight="1" x14ac:dyDescent="0.25">
      <c r="A26" s="13" t="s">
        <v>34</v>
      </c>
      <c r="B26" s="24">
        <v>0</v>
      </c>
      <c r="C26" s="24"/>
      <c r="D26" s="8">
        <v>0.05</v>
      </c>
      <c r="E26" s="9" t="str">
        <f t="shared" si="0"/>
        <v>PASS</v>
      </c>
    </row>
  </sheetData>
  <mergeCells count="1">
    <mergeCell ref="A1:E1"/>
  </mergeCells>
  <conditionalFormatting sqref="E3:E4">
    <cfRule type="cellIs" dxfId="67" priority="6" operator="equal">
      <formula>"PASS"</formula>
    </cfRule>
  </conditionalFormatting>
  <conditionalFormatting sqref="E3:E4">
    <cfRule type="cellIs" dxfId="66" priority="5" operator="equal">
      <formula>"FAIL"</formula>
    </cfRule>
  </conditionalFormatting>
  <conditionalFormatting sqref="E5:E14">
    <cfRule type="cellIs" dxfId="65" priority="4" operator="equal">
      <formula>"PASS"</formula>
    </cfRule>
  </conditionalFormatting>
  <conditionalFormatting sqref="E5:E14">
    <cfRule type="cellIs" dxfId="64" priority="3" operator="equal">
      <formula>"FAIL"</formula>
    </cfRule>
  </conditionalFormatting>
  <conditionalFormatting sqref="E17:E26">
    <cfRule type="cellIs" dxfId="63" priority="2" operator="equal">
      <formula>"PASS"</formula>
    </cfRule>
  </conditionalFormatting>
  <conditionalFormatting sqref="E17:E26">
    <cfRule type="cellIs" dxfId="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42.5703125" customWidth="1"/>
  </cols>
  <sheetData>
    <row r="1" spans="1:4" ht="14.45" customHeight="1" x14ac:dyDescent="0.25">
      <c r="B1" s="33" t="s">
        <v>60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7.85546875" customWidth="1"/>
  </cols>
  <sheetData>
    <row r="1" spans="1:4" ht="14.45" customHeight="1" x14ac:dyDescent="0.25">
      <c r="B1" s="33" t="s">
        <v>61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6.28515625" customWidth="1"/>
  </cols>
  <sheetData>
    <row r="1" spans="1:4" ht="14.45" customHeight="1" x14ac:dyDescent="0.25">
      <c r="B1" s="33" t="s">
        <v>62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56.42578125" customWidth="1"/>
  </cols>
  <sheetData>
    <row r="1" spans="1:4" ht="14.45" customHeight="1" x14ac:dyDescent="0.25">
      <c r="B1" s="33" t="s">
        <v>63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4.4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8.5703125" customWidth="1"/>
  </cols>
  <sheetData>
    <row r="1" spans="1:4" ht="14.45" customHeight="1" x14ac:dyDescent="0.25">
      <c r="B1" s="33" t="s">
        <v>64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41.5703125" customWidth="1"/>
  </cols>
  <sheetData>
    <row r="1" spans="1:4" ht="14.45" customHeight="1" x14ac:dyDescent="0.25">
      <c r="B1" s="33" t="s">
        <v>65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25" customWidth="1"/>
  </cols>
  <sheetData>
    <row r="1" spans="1:4" ht="14.45" customHeight="1" x14ac:dyDescent="0.25">
      <c r="B1" s="33" t="s">
        <v>66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B23" sqref="B23"/>
    </sheetView>
  </sheetViews>
  <sheetFormatPr defaultRowHeight="14.45" customHeight="1" x14ac:dyDescent="0.25"/>
  <cols>
    <col min="1" max="1" width="36" customWidth="1"/>
    <col min="2" max="3" width="63.5703125" customWidth="1"/>
  </cols>
  <sheetData>
    <row r="1" spans="1:4" ht="14.45" customHeight="1" x14ac:dyDescent="0.25">
      <c r="B1" s="33" t="s">
        <v>67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 t="s">
        <v>56</v>
      </c>
      <c r="D3" s="15" t="str">
        <f>IF(B3=C3,"PASS","FAIL")</f>
        <v>FAIL</v>
      </c>
    </row>
    <row r="4" spans="1:4" ht="15" customHeight="1" x14ac:dyDescent="0.25">
      <c r="A4" s="4" t="s">
        <v>44</v>
      </c>
      <c r="B4" s="4"/>
      <c r="C4" s="4" t="s">
        <v>68</v>
      </c>
      <c r="D4" s="16" t="str">
        <f>IF(B4=C4,"PASS","FAIL")</f>
        <v>FAIL</v>
      </c>
    </row>
    <row r="5" spans="1:4" ht="15" customHeight="1" x14ac:dyDescent="0.25">
      <c r="A5" s="4"/>
      <c r="B5" s="4"/>
      <c r="C5" s="4"/>
      <c r="D5" s="16"/>
    </row>
    <row r="6" spans="1:4" ht="15" customHeight="1" x14ac:dyDescent="0.25">
      <c r="A6" s="4"/>
      <c r="B6" s="4"/>
      <c r="C6" s="4"/>
      <c r="D6" s="16"/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8" customWidth="1"/>
  </cols>
  <sheetData>
    <row r="1" spans="1:4" ht="14.45" customHeight="1" x14ac:dyDescent="0.25">
      <c r="B1" s="33" t="s">
        <v>69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4" ht="14.45" customHeight="1" x14ac:dyDescent="0.25">
      <c r="B1" s="33" t="s">
        <v>70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 t="s">
        <v>71</v>
      </c>
      <c r="D3" s="16" t="str">
        <f>IF(B3=C3,"PASS","FAIL")</f>
        <v>FAIL</v>
      </c>
    </row>
    <row r="4" spans="1:4" ht="15" customHeight="1" x14ac:dyDescent="0.25">
      <c r="A4" s="4" t="s">
        <v>44</v>
      </c>
      <c r="B4" s="4"/>
      <c r="C4" s="4" t="s">
        <v>72</v>
      </c>
      <c r="D4" s="16" t="str">
        <f>IF(B4=C4,"PASS","FAIL")</f>
        <v>FAIL</v>
      </c>
    </row>
    <row r="5" spans="1:4" ht="15" customHeight="1" x14ac:dyDescent="0.25">
      <c r="A5" s="4"/>
      <c r="B5" s="4"/>
      <c r="C5" s="4" t="s">
        <v>73</v>
      </c>
      <c r="D5" s="16" t="str">
        <f t="shared" ref="D5" si="0">IF(B5=C5,"PASS","FAIL")</f>
        <v>FAIL</v>
      </c>
    </row>
    <row r="6" spans="1:4" ht="15" customHeight="1" x14ac:dyDescent="0.25">
      <c r="A6" s="4"/>
      <c r="B6" s="4"/>
      <c r="C6" s="4"/>
      <c r="D6" s="16"/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Normal="100" workbookViewId="0">
      <selection activeCell="C3" sqref="C3:C20"/>
    </sheetView>
  </sheetViews>
  <sheetFormatPr defaultRowHeight="14.45" customHeight="1" x14ac:dyDescent="0.25"/>
  <cols>
    <col min="1" max="1" width="39.140625" customWidth="1"/>
    <col min="2" max="2" width="39.42578125" customWidth="1"/>
    <col min="3" max="3" width="51.140625" customWidth="1"/>
  </cols>
  <sheetData>
    <row r="1" spans="1:5" ht="14.45" customHeight="1" x14ac:dyDescent="0.25">
      <c r="A1" s="32" t="s">
        <v>35</v>
      </c>
      <c r="B1" s="32"/>
      <c r="C1" s="32"/>
      <c r="D1" s="32"/>
      <c r="E1" s="32"/>
    </row>
    <row r="2" spans="1:5" ht="14.45" customHeight="1" x14ac:dyDescent="0.25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</row>
    <row r="3" spans="1:5" ht="62.25" customHeight="1" x14ac:dyDescent="0.25">
      <c r="A3" s="2" t="s">
        <v>6</v>
      </c>
      <c r="B3" s="3" t="s">
        <v>85</v>
      </c>
      <c r="C3" s="3"/>
      <c r="D3" s="5">
        <v>0</v>
      </c>
      <c r="E3" s="3" t="str">
        <f>IF(B2=B3,"PASS","FAIL")</f>
        <v>FAIL</v>
      </c>
    </row>
    <row r="4" spans="1:5" ht="51.75" customHeight="1" x14ac:dyDescent="0.25">
      <c r="A4" s="6" t="s">
        <v>8</v>
      </c>
      <c r="B4" s="3" t="s">
        <v>36</v>
      </c>
      <c r="C4" s="3"/>
      <c r="D4" s="5">
        <v>0</v>
      </c>
      <c r="E4" s="3" t="str">
        <f>IF(B3=B4,"PASS","FAIL")</f>
        <v>FAIL</v>
      </c>
    </row>
    <row r="5" spans="1:5" ht="15" customHeight="1" x14ac:dyDescent="0.25">
      <c r="A5" s="6" t="s">
        <v>10</v>
      </c>
      <c r="B5" s="28" t="s">
        <v>37</v>
      </c>
      <c r="C5" s="28"/>
      <c r="D5" s="5">
        <v>0.05</v>
      </c>
      <c r="E5" s="6" t="e">
        <f t="shared" ref="E5" si="0">IF(AND((B5+(B5*D5))&gt;=C5,(B5-(B5*D5))&lt;=C5),"PASS","FAIL")</f>
        <v>#VALUE!</v>
      </c>
    </row>
    <row r="6" spans="1:5" ht="14.45" customHeight="1" x14ac:dyDescent="0.25">
      <c r="A6" s="10" t="s">
        <v>12</v>
      </c>
      <c r="B6" s="29" t="s">
        <v>13</v>
      </c>
      <c r="C6" s="29"/>
      <c r="D6" s="5"/>
      <c r="E6" s="6"/>
    </row>
    <row r="7" spans="1:5" ht="14.45" customHeight="1" x14ac:dyDescent="0.25">
      <c r="A7" s="6" t="s">
        <v>14</v>
      </c>
      <c r="B7" s="3" t="s">
        <v>15</v>
      </c>
      <c r="C7" s="3"/>
      <c r="D7" s="5"/>
      <c r="E7" s="6"/>
    </row>
    <row r="8" spans="1:5" ht="14.45" customHeight="1" x14ac:dyDescent="0.25">
      <c r="A8" s="6" t="s">
        <v>16</v>
      </c>
      <c r="B8" s="3" t="s">
        <v>15</v>
      </c>
      <c r="C8" s="3"/>
      <c r="D8" s="5"/>
      <c r="E8" s="6"/>
    </row>
    <row r="9" spans="1:5" ht="14.45" customHeight="1" x14ac:dyDescent="0.25">
      <c r="A9" s="6" t="s">
        <v>17</v>
      </c>
      <c r="B9" s="3" t="s">
        <v>15</v>
      </c>
      <c r="C9" s="3"/>
      <c r="D9" s="5"/>
      <c r="E9" s="6"/>
    </row>
    <row r="10" spans="1:5" ht="14.45" customHeight="1" x14ac:dyDescent="0.25">
      <c r="A10" s="6" t="s">
        <v>18</v>
      </c>
      <c r="B10" s="3" t="s">
        <v>15</v>
      </c>
      <c r="C10" s="3"/>
      <c r="D10" s="5"/>
      <c r="E10" s="6"/>
    </row>
    <row r="11" spans="1:5" ht="14.45" customHeight="1" x14ac:dyDescent="0.25">
      <c r="A11" s="10" t="s">
        <v>19</v>
      </c>
      <c r="B11" s="29" t="s">
        <v>13</v>
      </c>
      <c r="C11" s="29"/>
      <c r="D11" s="5"/>
      <c r="E11" s="6"/>
    </row>
    <row r="12" spans="1:5" ht="14.45" customHeight="1" x14ac:dyDescent="0.25">
      <c r="A12" s="6" t="s">
        <v>20</v>
      </c>
      <c r="B12" s="3" t="s">
        <v>15</v>
      </c>
      <c r="C12" s="3"/>
      <c r="D12" s="5"/>
      <c r="E12" s="6"/>
    </row>
    <row r="13" spans="1:5" ht="14.45" customHeight="1" x14ac:dyDescent="0.25">
      <c r="A13" s="10" t="s">
        <v>21</v>
      </c>
      <c r="B13" s="29" t="s">
        <v>13</v>
      </c>
      <c r="C13" s="29"/>
      <c r="D13" s="5"/>
      <c r="E13" s="6"/>
    </row>
    <row r="14" spans="1:5" ht="14.45" customHeight="1" x14ac:dyDescent="0.25">
      <c r="A14" s="6" t="s">
        <v>22</v>
      </c>
      <c r="B14" s="3" t="s">
        <v>15</v>
      </c>
      <c r="C14" s="3"/>
      <c r="D14" s="5"/>
      <c r="E14" s="6"/>
    </row>
    <row r="15" spans="1:5" ht="15" customHeight="1" x14ac:dyDescent="0.25">
      <c r="A15" s="6" t="s">
        <v>23</v>
      </c>
      <c r="B15" s="3" t="s">
        <v>15</v>
      </c>
      <c r="C15" s="3"/>
      <c r="D15" s="3"/>
      <c r="E15" s="3"/>
    </row>
    <row r="16" spans="1:5" s="12" customFormat="1" ht="14.45" customHeight="1" x14ac:dyDescent="0.25">
      <c r="A16" s="30" t="s">
        <v>24</v>
      </c>
      <c r="B16" s="30"/>
      <c r="C16" s="30"/>
      <c r="D16" s="30"/>
      <c r="E16" s="30"/>
    </row>
    <row r="17" spans="1:5" ht="15" customHeight="1" x14ac:dyDescent="0.25">
      <c r="A17" s="3" t="s">
        <v>38</v>
      </c>
      <c r="B17" s="28">
        <v>208975</v>
      </c>
      <c r="C17" s="28"/>
      <c r="D17" s="5">
        <v>0.05</v>
      </c>
      <c r="E17" s="6" t="str">
        <f t="shared" ref="E17:E19" si="1">IF(AND((B17+(B17*D17))&gt;=C17,(B17-(B17*D17))&lt;=C17),"PASS","FAIL")</f>
        <v>FAIL</v>
      </c>
    </row>
    <row r="18" spans="1:5" ht="15" customHeight="1" x14ac:dyDescent="0.25">
      <c r="A18" s="3" t="s">
        <v>39</v>
      </c>
      <c r="B18" s="28">
        <v>26283</v>
      </c>
      <c r="C18" s="28"/>
      <c r="D18" s="5">
        <v>0.05</v>
      </c>
      <c r="E18" s="6" t="str">
        <f t="shared" si="1"/>
        <v>FAIL</v>
      </c>
    </row>
    <row r="19" spans="1:5" ht="15" customHeight="1" x14ac:dyDescent="0.25">
      <c r="A19" s="3" t="s">
        <v>40</v>
      </c>
      <c r="B19" s="31">
        <v>6</v>
      </c>
      <c r="C19" s="31"/>
      <c r="D19" s="5">
        <v>0.05</v>
      </c>
      <c r="E19" s="6" t="str">
        <f t="shared" si="1"/>
        <v>FAIL</v>
      </c>
    </row>
  </sheetData>
  <mergeCells count="1">
    <mergeCell ref="A1:E1"/>
  </mergeCells>
  <conditionalFormatting sqref="E17:E19">
    <cfRule type="cellIs" dxfId="61" priority="6" operator="equal">
      <formula>"PASS"</formula>
    </cfRule>
  </conditionalFormatting>
  <conditionalFormatting sqref="E17:E19">
    <cfRule type="cellIs" dxfId="60" priority="5" operator="equal">
      <formula>"FAIL"</formula>
    </cfRule>
  </conditionalFormatting>
  <conditionalFormatting sqref="E3:E4">
    <cfRule type="cellIs" dxfId="59" priority="4" operator="equal">
      <formula>"PASS"</formula>
    </cfRule>
  </conditionalFormatting>
  <conditionalFormatting sqref="E3:E4">
    <cfRule type="cellIs" dxfId="58" priority="3" operator="equal">
      <formula>"FAIL"</formula>
    </cfRule>
  </conditionalFormatting>
  <conditionalFormatting sqref="E5:E14">
    <cfRule type="cellIs" dxfId="57" priority="2" operator="equal">
      <formula>"PASS"</formula>
    </cfRule>
  </conditionalFormatting>
  <conditionalFormatting sqref="E5:E14">
    <cfRule type="cellIs" dxfId="5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3.140625" customWidth="1"/>
  </cols>
  <sheetData>
    <row r="1" spans="1:4" ht="14.45" customHeight="1" x14ac:dyDescent="0.25">
      <c r="B1" s="33" t="s">
        <v>74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4.4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19" customWidth="1"/>
  </cols>
  <sheetData>
    <row r="1" spans="1:4" ht="14.45" customHeight="1" x14ac:dyDescent="0.25">
      <c r="B1" s="33" t="s">
        <v>75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 t="s">
        <v>76</v>
      </c>
      <c r="C8" s="4" t="s">
        <v>76</v>
      </c>
      <c r="D8" s="17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9.42578125" customWidth="1"/>
  </cols>
  <sheetData>
    <row r="1" spans="1:4" ht="14.45" customHeight="1" x14ac:dyDescent="0.25">
      <c r="B1" s="34" t="s">
        <v>77</v>
      </c>
      <c r="C1" s="34"/>
      <c r="D1" s="34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4.4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3.140625" customWidth="1"/>
  </cols>
  <sheetData>
    <row r="1" spans="1:4" ht="14.45" customHeight="1" x14ac:dyDescent="0.25">
      <c r="B1" s="33" t="s">
        <v>78</v>
      </c>
      <c r="C1" s="33"/>
      <c r="D1" s="33"/>
    </row>
    <row r="2" spans="1:4" ht="14.45" customHeight="1" x14ac:dyDescent="0.25">
      <c r="A2" s="4"/>
      <c r="B2" s="14" t="s">
        <v>2</v>
      </c>
      <c r="C2" s="19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20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20"/>
      <c r="D4" s="16" t="str">
        <f>IF(B4=C4,"PASS","FAIL")</f>
        <v>PASS</v>
      </c>
    </row>
    <row r="5" spans="1:4" ht="15" customHeight="1" x14ac:dyDescent="0.25">
      <c r="A5" s="4"/>
      <c r="B5" s="4"/>
      <c r="C5" s="20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20"/>
      <c r="D6" s="16" t="str">
        <f t="shared" si="0"/>
        <v>PASS</v>
      </c>
    </row>
    <row r="7" spans="1:4" ht="15" customHeight="1" x14ac:dyDescent="0.25">
      <c r="B7" s="21"/>
      <c r="C7" s="22"/>
      <c r="D7" s="16"/>
    </row>
    <row r="8" spans="1:4" ht="15" customHeight="1" x14ac:dyDescent="0.25">
      <c r="B8" s="4"/>
      <c r="C8" s="20"/>
      <c r="D8" s="17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3.28515625" customWidth="1"/>
  </cols>
  <sheetData>
    <row r="1" spans="1:4" ht="14.45" customHeight="1" x14ac:dyDescent="0.25">
      <c r="B1" s="33" t="s">
        <v>79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3" sqref="D3"/>
    </sheetView>
  </sheetViews>
  <sheetFormatPr defaultRowHeight="14.45" customHeight="1" x14ac:dyDescent="0.25"/>
  <cols>
    <col min="1" max="1" width="36" customWidth="1"/>
    <col min="2" max="3" width="22.140625" customWidth="1"/>
  </cols>
  <sheetData>
    <row r="1" spans="1:4" ht="14.45" customHeight="1" x14ac:dyDescent="0.25">
      <c r="B1" s="33" t="s">
        <v>80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4" ht="14.45" customHeight="1" x14ac:dyDescent="0.25">
      <c r="B1" s="35" t="s">
        <v>81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4" ht="14.45" customHeight="1" x14ac:dyDescent="0.25">
      <c r="B1" s="33" t="s">
        <v>82</v>
      </c>
      <c r="C1" s="33"/>
      <c r="D1" s="33"/>
    </row>
    <row r="2" spans="1:4" ht="14.45" customHeight="1" x14ac:dyDescent="0.25">
      <c r="A2" s="4"/>
      <c r="B2" s="23" t="s">
        <v>2</v>
      </c>
      <c r="C2" s="23" t="s">
        <v>3</v>
      </c>
      <c r="D2" s="23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2" width="32.28515625" customWidth="1"/>
    <col min="3" max="3" width="39.42578125" customWidth="1"/>
  </cols>
  <sheetData>
    <row r="1" spans="1:4" ht="16.899999999999999" customHeight="1" x14ac:dyDescent="0.25">
      <c r="B1" s="33" t="s">
        <v>41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 t="s">
        <v>43</v>
      </c>
      <c r="D3" s="15" t="str">
        <f>IF(B3=C3,"PASS","FAIL")</f>
        <v>FAIL</v>
      </c>
    </row>
    <row r="4" spans="1:4" ht="15" customHeight="1" x14ac:dyDescent="0.25">
      <c r="A4" s="4" t="s">
        <v>44</v>
      </c>
      <c r="B4" s="4"/>
      <c r="C4" s="4" t="s">
        <v>45</v>
      </c>
      <c r="D4" s="16" t="str">
        <f>IF(B4=C4,"PASS","FAIL")</f>
        <v>FAIL</v>
      </c>
    </row>
    <row r="5" spans="1:4" ht="15" customHeight="1" x14ac:dyDescent="0.25">
      <c r="A5" s="4"/>
      <c r="B5" s="4"/>
      <c r="C5" s="4" t="s">
        <v>46</v>
      </c>
      <c r="D5" s="16" t="str">
        <f t="shared" ref="D5:D6" si="0">IF(B5=C5,"PASS","FAIL")</f>
        <v>FAIL</v>
      </c>
    </row>
    <row r="6" spans="1:4" ht="15" customHeight="1" x14ac:dyDescent="0.25">
      <c r="A6" s="4"/>
      <c r="B6" s="4"/>
      <c r="C6" s="4" t="s">
        <v>47</v>
      </c>
      <c r="D6" s="16" t="str">
        <f t="shared" si="0"/>
        <v>FAIL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55" priority="2" operator="equal">
      <formula>"PASS"</formula>
    </cfRule>
  </conditionalFormatting>
  <conditionalFormatting sqref="D3:D8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5"/>
  <sheetViews>
    <sheetView zoomScaleNormal="100" workbookViewId="0"/>
  </sheetViews>
  <sheetFormatPr defaultRowHeight="14.45" customHeight="1" x14ac:dyDescent="0.25"/>
  <cols>
    <col min="1" max="1" width="43.42578125" customWidth="1"/>
    <col min="2" max="2" width="53.5703125" customWidth="1"/>
    <col min="3" max="3" width="56.5703125" customWidth="1"/>
    <col min="4" max="4" width="9.42578125" customWidth="1"/>
  </cols>
  <sheetData>
    <row r="1" spans="1:5" ht="14.45" customHeight="1" x14ac:dyDescent="0.25">
      <c r="A1" s="36" t="s">
        <v>0</v>
      </c>
      <c r="B1" s="36"/>
      <c r="C1" s="36"/>
      <c r="D1" s="36"/>
      <c r="E1" s="36"/>
    </row>
    <row r="2" spans="1:5" ht="14.45" customHeight="1" x14ac:dyDescent="0.25">
      <c r="A2" s="4"/>
      <c r="B2" s="14" t="s">
        <v>2</v>
      </c>
      <c r="C2" s="14" t="s">
        <v>3</v>
      </c>
      <c r="D2" s="14" t="s">
        <v>4</v>
      </c>
      <c r="E2" s="14" t="s">
        <v>5</v>
      </c>
    </row>
    <row r="3" spans="1:5" ht="14.45" customHeight="1" x14ac:dyDescent="0.25">
      <c r="A3" s="4" t="s">
        <v>42</v>
      </c>
      <c r="B3" t="s">
        <v>56</v>
      </c>
      <c r="C3" t="s">
        <v>56</v>
      </c>
      <c r="D3" s="5">
        <v>0</v>
      </c>
      <c r="E3" s="4" t="str">
        <f>IF(B2=B3,"PASS","FAIL")</f>
        <v>FAIL</v>
      </c>
    </row>
    <row r="4" spans="1:5" ht="122.45" customHeight="1" x14ac:dyDescent="0.25">
      <c r="A4" s="4" t="s">
        <v>44</v>
      </c>
      <c r="B4" s="3" t="s">
        <v>83</v>
      </c>
      <c r="C4" s="3" t="s">
        <v>84</v>
      </c>
      <c r="D4" s="5">
        <v>0</v>
      </c>
      <c r="E4" s="4" t="str">
        <f>IF(B3=B4,"PASS","FAIL")</f>
        <v>FAIL</v>
      </c>
    </row>
    <row r="5" spans="1:5" ht="15" customHeight="1" x14ac:dyDescent="0.25">
      <c r="A5" s="4" t="s">
        <v>25</v>
      </c>
      <c r="B5" s="18">
        <v>17229</v>
      </c>
      <c r="C5" s="18"/>
      <c r="D5" s="8">
        <v>0.05</v>
      </c>
      <c r="E5" s="9" t="str">
        <f t="shared" ref="E5:E14" si="0">IF(AND((B5+(B5*D5))&gt;=C5,(B5-(B5*D5))&lt;=C5),"PASS","FAIL")</f>
        <v>FAIL</v>
      </c>
    </row>
    <row r="6" spans="1:5" ht="14.45" customHeight="1" x14ac:dyDescent="0.25">
      <c r="A6" s="4" t="s">
        <v>26</v>
      </c>
      <c r="B6" s="18">
        <v>4910</v>
      </c>
      <c r="C6" s="18"/>
      <c r="D6" s="8">
        <v>0.05</v>
      </c>
      <c r="E6" s="9" t="str">
        <f t="shared" si="0"/>
        <v>FAIL</v>
      </c>
    </row>
    <row r="7" spans="1:5" ht="14.45" customHeight="1" x14ac:dyDescent="0.25">
      <c r="A7" s="4" t="s">
        <v>27</v>
      </c>
      <c r="B7">
        <v>358</v>
      </c>
      <c r="D7" s="8">
        <v>0.05</v>
      </c>
      <c r="E7" s="9" t="str">
        <f t="shared" si="0"/>
        <v>FAIL</v>
      </c>
    </row>
    <row r="8" spans="1:5" ht="14.45" customHeight="1" x14ac:dyDescent="0.25">
      <c r="A8" s="4" t="s">
        <v>28</v>
      </c>
      <c r="B8">
        <v>221</v>
      </c>
      <c r="D8" s="8">
        <v>0.05</v>
      </c>
      <c r="E8" s="9" t="str">
        <f t="shared" si="0"/>
        <v>FAIL</v>
      </c>
    </row>
    <row r="9" spans="1:5" ht="14.45" customHeight="1" x14ac:dyDescent="0.25">
      <c r="A9" s="4" t="s">
        <v>29</v>
      </c>
      <c r="B9">
        <v>83</v>
      </c>
      <c r="D9" s="8">
        <v>0.05</v>
      </c>
      <c r="E9" s="9" t="str">
        <f t="shared" si="0"/>
        <v>FAIL</v>
      </c>
    </row>
    <row r="10" spans="1:5" ht="14.45" customHeight="1" x14ac:dyDescent="0.25">
      <c r="A10" s="4" t="s">
        <v>30</v>
      </c>
      <c r="B10">
        <v>21</v>
      </c>
      <c r="D10" s="8">
        <v>0.05</v>
      </c>
      <c r="E10" s="9" t="str">
        <f t="shared" si="0"/>
        <v>FAIL</v>
      </c>
    </row>
    <row r="11" spans="1:5" ht="14.45" customHeight="1" x14ac:dyDescent="0.25">
      <c r="A11" s="4" t="s">
        <v>31</v>
      </c>
      <c r="B11">
        <v>20</v>
      </c>
      <c r="D11" s="8">
        <v>0.05</v>
      </c>
      <c r="E11" s="9" t="str">
        <f t="shared" si="0"/>
        <v>FAIL</v>
      </c>
    </row>
    <row r="12" spans="1:5" ht="14.45" customHeight="1" x14ac:dyDescent="0.25">
      <c r="A12" s="4" t="s">
        <v>32</v>
      </c>
      <c r="B12">
        <v>9</v>
      </c>
      <c r="D12" s="8">
        <v>0.05</v>
      </c>
      <c r="E12" s="9" t="str">
        <f t="shared" si="0"/>
        <v>FAIL</v>
      </c>
    </row>
    <row r="13" spans="1:5" ht="14.45" customHeight="1" x14ac:dyDescent="0.25">
      <c r="A13" s="4" t="s">
        <v>33</v>
      </c>
      <c r="B13">
        <v>0</v>
      </c>
      <c r="D13" s="8">
        <v>0.05</v>
      </c>
      <c r="E13" s="9" t="str">
        <f t="shared" si="0"/>
        <v>PASS</v>
      </c>
    </row>
    <row r="14" spans="1:5" ht="14.45" customHeight="1" x14ac:dyDescent="0.25">
      <c r="A14" s="4" t="s">
        <v>34</v>
      </c>
      <c r="B14">
        <v>0</v>
      </c>
      <c r="D14" s="8">
        <v>0.05</v>
      </c>
      <c r="E14" s="9" t="str">
        <f t="shared" si="0"/>
        <v>PASS</v>
      </c>
    </row>
    <row r="15" spans="1:5" ht="15" customHeight="1" x14ac:dyDescent="0.25"/>
  </sheetData>
  <mergeCells count="1">
    <mergeCell ref="A1:E1"/>
  </mergeCells>
  <conditionalFormatting sqref="E3:E4">
    <cfRule type="cellIs" dxfId="3" priority="4" operator="equal">
      <formula>"PASS"</formula>
    </cfRule>
  </conditionalFormatting>
  <conditionalFormatting sqref="E3:E4">
    <cfRule type="cellIs" dxfId="2" priority="3" operator="equal">
      <formula>"FAIL"</formula>
    </cfRule>
  </conditionalFormatting>
  <conditionalFormatting sqref="E5:E14">
    <cfRule type="cellIs" dxfId="1" priority="2" operator="equal">
      <formula>"PASS"</formula>
    </cfRule>
  </conditionalFormatting>
  <conditionalFormatting sqref="E5:E14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37.28515625" customWidth="1"/>
  </cols>
  <sheetData>
    <row r="1" spans="1:4" ht="14.45" customHeight="1" x14ac:dyDescent="0.25">
      <c r="B1" s="33" t="s">
        <v>48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2" width="14.28515625" customWidth="1"/>
    <col min="3" max="3" width="22.5703125" customWidth="1"/>
  </cols>
  <sheetData>
    <row r="1" spans="1:4" ht="14.45" customHeight="1" x14ac:dyDescent="0.25">
      <c r="B1" s="33" t="s">
        <v>49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5.5703125" customWidth="1"/>
  </cols>
  <sheetData>
    <row r="1" spans="1:4" ht="14.45" customHeight="1" x14ac:dyDescent="0.25">
      <c r="B1" s="33" t="s">
        <v>50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 t="s">
        <v>51</v>
      </c>
      <c r="D3" s="15" t="str">
        <f>IF(B3=C3,"PASS","FAIL")</f>
        <v>FAIL</v>
      </c>
    </row>
    <row r="4" spans="1:4" ht="15" customHeight="1" x14ac:dyDescent="0.25">
      <c r="A4" s="4" t="s">
        <v>44</v>
      </c>
      <c r="B4" s="4"/>
      <c r="C4" s="4" t="s">
        <v>52</v>
      </c>
      <c r="D4" s="16" t="str">
        <f>IF(B4=C4,"PASS","FAIL")</f>
        <v>FAIL</v>
      </c>
    </row>
    <row r="5" spans="1:4" ht="15" customHeight="1" x14ac:dyDescent="0.25">
      <c r="A5" s="4"/>
      <c r="B5" s="4"/>
      <c r="C5" s="4" t="s">
        <v>53</v>
      </c>
      <c r="D5" s="16" t="str">
        <f t="shared" ref="D5:D6" si="0">IF(B5=C5,"PASS","FAIL")</f>
        <v>FAIL</v>
      </c>
    </row>
    <row r="6" spans="1:4" ht="15" customHeight="1" x14ac:dyDescent="0.25">
      <c r="A6" s="4"/>
      <c r="B6" s="4"/>
      <c r="C6" s="4" t="s">
        <v>54</v>
      </c>
      <c r="D6" s="16" t="str">
        <f t="shared" si="0"/>
        <v>FAIL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2.5703125" customWidth="1"/>
  </cols>
  <sheetData>
    <row r="1" spans="1:4" ht="14.45" customHeight="1" x14ac:dyDescent="0.25">
      <c r="B1" s="33" t="s">
        <v>55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zoomScaleNormal="100" workbookViewId="0"/>
  </sheetViews>
  <sheetFormatPr defaultRowHeight="14.45" customHeight="1" x14ac:dyDescent="0.25"/>
  <cols>
    <col min="1" max="1" width="39.140625" customWidth="1"/>
    <col min="2" max="2" width="39.42578125" customWidth="1"/>
    <col min="3" max="3" width="51.140625" customWidth="1"/>
  </cols>
  <sheetData>
    <row r="1" spans="1:5" ht="14.45" customHeight="1" x14ac:dyDescent="0.25">
      <c r="B1" s="33" t="s">
        <v>35</v>
      </c>
      <c r="C1" s="33"/>
      <c r="D1" s="33"/>
    </row>
    <row r="2" spans="1:5" ht="14.45" customHeight="1" x14ac:dyDescent="0.25">
      <c r="A2" s="4"/>
      <c r="B2" s="14" t="s">
        <v>2</v>
      </c>
      <c r="C2" s="14" t="s">
        <v>3</v>
      </c>
      <c r="D2" s="4" t="s">
        <v>4</v>
      </c>
      <c r="E2" s="14" t="s">
        <v>5</v>
      </c>
    </row>
    <row r="3" spans="1:5" ht="38.450000000000003" customHeight="1" x14ac:dyDescent="0.25">
      <c r="A3" s="4" t="s">
        <v>42</v>
      </c>
      <c r="B3" t="s">
        <v>56</v>
      </c>
      <c r="C3" t="s">
        <v>56</v>
      </c>
      <c r="D3" s="8">
        <v>0</v>
      </c>
      <c r="E3" s="4" t="str">
        <f>IF(B2=B3,"PASS","FAIL")</f>
        <v>FAIL</v>
      </c>
    </row>
    <row r="4" spans="1:5" ht="95.1" customHeight="1" x14ac:dyDescent="0.25">
      <c r="A4" s="4" t="s">
        <v>44</v>
      </c>
      <c r="B4" t="s">
        <v>57</v>
      </c>
      <c r="C4" t="s">
        <v>58</v>
      </c>
      <c r="D4" s="8">
        <v>0</v>
      </c>
      <c r="E4" s="4" t="str">
        <f>IF(B3=B4,"PASS","FAIL")</f>
        <v>FAIL</v>
      </c>
    </row>
    <row r="5" spans="1:5" ht="15" customHeight="1" x14ac:dyDescent="0.25">
      <c r="A5" s="4" t="s">
        <v>38</v>
      </c>
      <c r="B5" s="18">
        <v>205341</v>
      </c>
      <c r="C5" s="18"/>
      <c r="D5" s="8">
        <v>0.05</v>
      </c>
      <c r="E5" s="9" t="str">
        <f t="shared" ref="E5:E7" si="0">IF(AND((B5+(B5*D5))&gt;=C5,(B5-(B5*D5))&lt;=C5),"PASS","FAIL")</f>
        <v>FAIL</v>
      </c>
    </row>
    <row r="6" spans="1:5" ht="15" customHeight="1" x14ac:dyDescent="0.25">
      <c r="A6" s="4" t="s">
        <v>39</v>
      </c>
      <c r="B6" s="18">
        <v>26613</v>
      </c>
      <c r="C6" s="18"/>
      <c r="D6" s="8">
        <v>0.05</v>
      </c>
      <c r="E6" s="9" t="str">
        <f t="shared" si="0"/>
        <v>FAIL</v>
      </c>
    </row>
    <row r="7" spans="1:5" ht="15" customHeight="1" x14ac:dyDescent="0.25">
      <c r="A7" s="4" t="s">
        <v>40</v>
      </c>
      <c r="B7">
        <v>6</v>
      </c>
      <c r="D7" s="8">
        <v>0.05</v>
      </c>
      <c r="E7" s="9" t="str">
        <f t="shared" si="0"/>
        <v>FAIL</v>
      </c>
    </row>
  </sheetData>
  <mergeCells count="1">
    <mergeCell ref="B1:D1"/>
  </mergeCells>
  <conditionalFormatting sqref="E3:E4">
    <cfRule type="cellIs" dxfId="45" priority="4" operator="equal">
      <formula>"PASS"</formula>
    </cfRule>
  </conditionalFormatting>
  <conditionalFormatting sqref="E3:E4">
    <cfRule type="cellIs" dxfId="44" priority="3" operator="equal">
      <formula>"FAIL"</formula>
    </cfRule>
  </conditionalFormatting>
  <conditionalFormatting sqref="E5:E7">
    <cfRule type="cellIs" dxfId="43" priority="2" operator="equal">
      <formula>"PASS"</formula>
    </cfRule>
  </conditionalFormatting>
  <conditionalFormatting sqref="E5:E7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14.85546875" customWidth="1"/>
    <col min="4" max="4" width="5.85546875" customWidth="1"/>
  </cols>
  <sheetData>
    <row r="1" spans="1:4" ht="14.45" customHeight="1" x14ac:dyDescent="0.25">
      <c r="B1" s="33" t="s">
        <v>59</v>
      </c>
      <c r="C1" s="33"/>
      <c r="D1" s="33"/>
    </row>
    <row r="2" spans="1:4" ht="14.45" customHeight="1" x14ac:dyDescent="0.25">
      <c r="A2" s="4"/>
      <c r="B2" s="14" t="s">
        <v>2</v>
      </c>
      <c r="C2" s="14" t="s">
        <v>3</v>
      </c>
      <c r="D2" s="14" t="s">
        <v>5</v>
      </c>
    </row>
    <row r="3" spans="1:4" ht="14.45" customHeight="1" x14ac:dyDescent="0.25">
      <c r="A3" s="4" t="s">
        <v>42</v>
      </c>
      <c r="B3" s="4"/>
      <c r="C3" s="4"/>
      <c r="D3" s="15" t="str">
        <f>IF(B3=C3,"PASS","FAIL")</f>
        <v>PASS</v>
      </c>
    </row>
    <row r="4" spans="1:4" ht="15" customHeight="1" x14ac:dyDescent="0.25">
      <c r="A4" s="4" t="s">
        <v>44</v>
      </c>
      <c r="B4" s="4"/>
      <c r="C4" s="4"/>
      <c r="D4" s="16" t="str">
        <f>IF(B4=C4,"PASS","FAIL")</f>
        <v>PASS</v>
      </c>
    </row>
    <row r="5" spans="1:4" ht="15" customHeight="1" x14ac:dyDescent="0.25">
      <c r="A5" s="4"/>
      <c r="B5" s="4"/>
      <c r="C5" s="4"/>
      <c r="D5" s="16" t="str">
        <f t="shared" ref="D5:D6" si="0">IF(B5=C5,"PASS","FAIL")</f>
        <v>PASS</v>
      </c>
    </row>
    <row r="6" spans="1:4" ht="15" customHeight="1" x14ac:dyDescent="0.25">
      <c r="A6" s="4"/>
      <c r="B6" s="4"/>
      <c r="C6" s="4"/>
      <c r="D6" s="16" t="str">
        <f t="shared" si="0"/>
        <v>PASS</v>
      </c>
    </row>
    <row r="7" spans="1:4" ht="15" customHeight="1" x14ac:dyDescent="0.25">
      <c r="B7" s="4"/>
      <c r="C7" s="4"/>
      <c r="D7" s="16"/>
    </row>
    <row r="8" spans="1:4" ht="15" customHeight="1" x14ac:dyDescent="0.25">
      <c r="B8" s="4"/>
      <c r="C8" s="4"/>
      <c r="D8" s="17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Sheet51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Sheet50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2022-07-27T17:38:26Z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2022-07-14T13:16:29Z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a04fe83b-3f84-441e-90ac-1b56f1f5d12e</vt:lpwstr>
  </property>
  <property fmtid="{D5CDD505-2E9C-101B-9397-08002B2CF9AE}" pid="8" name="MSIP_Label_959a91ea-2073-4935-a795-8d5add99d027_ContentBits">
    <vt:lpwstr>0</vt:lpwstr>
  </property>
</Properties>
</file>