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853A5636-85FB-442C-838D-835BD05EFB2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5" l="1"/>
  <c r="E5" i="35"/>
  <c r="E4" i="35"/>
  <c r="E3" i="35"/>
  <c r="E6" i="34"/>
  <c r="E5" i="34"/>
  <c r="E4" i="34"/>
  <c r="E3" i="34"/>
  <c r="E6" i="33"/>
  <c r="E5" i="33"/>
  <c r="E4" i="33"/>
  <c r="E3" i="33"/>
  <c r="E6" i="32"/>
  <c r="E5" i="32"/>
  <c r="E4" i="32"/>
  <c r="E3" i="32"/>
  <c r="E6" i="31"/>
  <c r="E5" i="31"/>
  <c r="E4" i="31"/>
  <c r="E3" i="31"/>
  <c r="E6" i="30"/>
  <c r="E5" i="30"/>
  <c r="E4" i="30"/>
  <c r="E3" i="30"/>
  <c r="E6" i="29"/>
  <c r="E5" i="29"/>
  <c r="E4" i="29"/>
  <c r="E3" i="29"/>
  <c r="E6" i="28"/>
  <c r="E5" i="28"/>
  <c r="E4" i="28"/>
  <c r="E3" i="28"/>
  <c r="E6" i="27"/>
  <c r="E5" i="27"/>
  <c r="E4" i="27"/>
  <c r="E3" i="27"/>
  <c r="E6" i="26"/>
  <c r="E5" i="26"/>
  <c r="E4" i="26"/>
  <c r="E3" i="26"/>
  <c r="E6" i="25"/>
  <c r="E5" i="25"/>
  <c r="E4" i="25"/>
  <c r="E3" i="25"/>
  <c r="E6" i="24"/>
  <c r="E5" i="24"/>
  <c r="E4" i="24"/>
  <c r="E3" i="24"/>
  <c r="E6" i="23"/>
  <c r="E5" i="23"/>
  <c r="E4" i="23"/>
  <c r="E3" i="23"/>
  <c r="E6" i="22"/>
  <c r="E5" i="22"/>
  <c r="E4" i="22"/>
  <c r="E3" i="22"/>
  <c r="E6" i="21"/>
  <c r="E5" i="21"/>
  <c r="E4" i="21"/>
  <c r="E3" i="21"/>
  <c r="E6" i="20"/>
  <c r="E5" i="20"/>
  <c r="E4" i="20"/>
  <c r="E3" i="20"/>
  <c r="E6" i="19"/>
  <c r="E5" i="19"/>
  <c r="E4" i="19"/>
  <c r="E3" i="19"/>
  <c r="E6" i="18"/>
  <c r="E5" i="18"/>
  <c r="E4" i="18"/>
  <c r="E3" i="18"/>
  <c r="E6" i="17"/>
  <c r="E5" i="17"/>
  <c r="E4" i="17"/>
  <c r="E3" i="17"/>
  <c r="E6" i="16"/>
  <c r="E5" i="16"/>
  <c r="E4" i="16"/>
  <c r="E3" i="16"/>
  <c r="E6" i="15"/>
  <c r="E5" i="15"/>
  <c r="E4" i="15"/>
  <c r="E3" i="15"/>
  <c r="E8" i="14"/>
  <c r="E7" i="14"/>
  <c r="E6" i="14"/>
  <c r="E5" i="14"/>
  <c r="E4" i="14"/>
  <c r="E3" i="14"/>
  <c r="E6" i="13"/>
  <c r="E5" i="13"/>
  <c r="E4" i="13"/>
  <c r="E3" i="13"/>
  <c r="E6" i="12"/>
  <c r="E5" i="12"/>
  <c r="E4" i="12"/>
  <c r="E3" i="12"/>
  <c r="E6" i="11"/>
  <c r="E5" i="11"/>
  <c r="E4" i="11"/>
  <c r="E3" i="11"/>
  <c r="E6" i="10"/>
  <c r="E5" i="10"/>
  <c r="E4" i="10"/>
  <c r="E3" i="10"/>
  <c r="E6" i="9"/>
  <c r="E5" i="9"/>
  <c r="E4" i="9"/>
  <c r="E3" i="9"/>
  <c r="F39" i="8"/>
  <c r="E39" i="8"/>
  <c r="F38" i="8"/>
  <c r="E38" i="8"/>
  <c r="F37" i="8"/>
  <c r="F36" i="8"/>
  <c r="E36" i="8"/>
  <c r="F35" i="8"/>
  <c r="E35" i="8"/>
  <c r="K27" i="8"/>
  <c r="F27" i="8"/>
  <c r="E27" i="8"/>
  <c r="K26" i="8"/>
  <c r="F26" i="8"/>
  <c r="E26" i="8"/>
  <c r="K25" i="8"/>
  <c r="F25" i="8"/>
  <c r="E25" i="8"/>
  <c r="K24" i="8"/>
  <c r="F24" i="8"/>
  <c r="K23" i="8"/>
  <c r="F23" i="8"/>
  <c r="E23" i="8"/>
  <c r="K22" i="8"/>
  <c r="F22" i="8"/>
  <c r="E22" i="8"/>
  <c r="K21" i="8"/>
  <c r="F21" i="8"/>
  <c r="K20" i="8"/>
  <c r="E20" i="8"/>
  <c r="K19" i="8"/>
  <c r="E19" i="8"/>
  <c r="K18" i="8"/>
  <c r="E18" i="8"/>
  <c r="K17" i="8"/>
  <c r="E17" i="8"/>
  <c r="K16" i="8"/>
  <c r="E16" i="8"/>
  <c r="K15" i="8"/>
  <c r="E15" i="8"/>
  <c r="K14" i="8"/>
  <c r="E14" i="8"/>
  <c r="K13" i="8"/>
  <c r="E13" i="8"/>
  <c r="K12" i="8"/>
  <c r="E12" i="8"/>
  <c r="E6" i="8"/>
  <c r="E5" i="8"/>
  <c r="E4" i="8"/>
  <c r="E3" i="8"/>
  <c r="E6" i="7"/>
  <c r="E5" i="7"/>
  <c r="E4" i="7"/>
  <c r="E3" i="7"/>
  <c r="E6" i="6"/>
  <c r="E5" i="6"/>
  <c r="E4" i="6"/>
  <c r="E3" i="6"/>
  <c r="E6" i="5"/>
  <c r="E5" i="5"/>
  <c r="E4" i="5"/>
  <c r="E3" i="5"/>
  <c r="E6" i="4"/>
  <c r="E5" i="4"/>
  <c r="E4" i="4"/>
  <c r="E3" i="4"/>
  <c r="E8" i="3"/>
  <c r="E7" i="3"/>
  <c r="E6" i="3"/>
  <c r="E5" i="3"/>
  <c r="E4" i="3"/>
  <c r="E3" i="3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<sst xmlns="http://schemas.openxmlformats.org/spreadsheetml/2006/main" count="432" uniqueCount="80">
  <si>
    <t>SODEXO RETIREMENT PLAN</t>
  </si>
  <si>
    <t>Master Data</t>
  </si>
  <si>
    <t>Actual Data</t>
  </si>
  <si>
    <t>TOLERANCE</t>
  </si>
  <si>
    <t>Result</t>
  </si>
  <si>
    <t>Total member contributions</t>
  </si>
  <si>
    <t>Total member contributions-1 month ago</t>
  </si>
  <si>
    <t>Total Payroll</t>
  </si>
  <si>
    <t>Payroll Regular Employer</t>
  </si>
  <si>
    <t>Payroll Regular Employee</t>
  </si>
  <si>
    <t>Payroll Single Employer</t>
  </si>
  <si>
    <t>Payroll Single Employee</t>
  </si>
  <si>
    <t>Non-Payroll Regular Employer</t>
  </si>
  <si>
    <t>Non-Payroll Single Employer</t>
  </si>
  <si>
    <t>Non-Payroll Regular Employee</t>
  </si>
  <si>
    <t>£0</t>
  </si>
  <si>
    <t>Non-Payroll Single Employee</t>
  </si>
  <si>
    <t>Payroll</t>
  </si>
  <si>
    <t>Employee Single Contribution</t>
  </si>
  <si>
    <t>Employee Reg Contribution</t>
  </si>
  <si>
    <t>Employer Reg Contribution</t>
  </si>
  <si>
    <t>Employer Single Contribution</t>
  </si>
  <si>
    <t>Contribution Date Filter</t>
  </si>
  <si>
    <t>Table - Contributions Detail</t>
  </si>
  <si>
    <t>SAINSBURY'S RETIREMENT PLAN</t>
  </si>
  <si>
    <t>THE TESCO RETIREMENT SAVINGS PLAN</t>
  </si>
  <si>
    <t>£84,418,515</t>
  </si>
  <si>
    <t>£14,390,841</t>
  </si>
  <si>
    <t>£84,412</t>
  </si>
  <si>
    <t>["Receipt Date","Policy Number","Employee Single Contribution","Billing Group","Employer Single Contribution","Category Description","Employee Regular Contribution","Employer Regular Contribution","Total Contribution","Transfer Amount","Pension Transfer Amount","AVC Transfer Amount"]</t>
  </si>
  <si>
    <t>["08/26/2021","2642167401","£0.00","TRSP BG01(BG01)","£0.00","TRSP Non Senior","£34.50","£34.50","£69","£0.00","£0.00","£0.00","08/26/2021","2420843201","£0.00","TRSP BG01(BG01)","£0.00","TRSP Non Senior","£0.00","£652.92","£653","£0.00","£0.00","£0.00","08/26/2021","2113862201","£0.00","TRSP BG01(BG01)","£0.00","TRSP Non Senior","£17.33","£17.33","£35","£0.00","£0.00","£0.00","08/26/2021","2275311401","£0.00","TRSP BG01(BG01)","£0.00","TRSP Non Senior","£32.39","£32.39","£65","£0.00","£0.00","£0.00","08/26/2021","2089469401","£0.00","TRSP BG01(BG01)","£0.00","TRSP Non Senior","£32.64","£32.64","£65","£0.00","£0.00","£0.00","08/26/2021","2711111401","£0.00","TRSP BG01(BG01)","£0.00","TRSP Non Senior","£0.00","£175.06","£175","£0.00","£0.00","£0.00","08/26/2021","2598072201","£0.00","TRSP BG01(BG01)","£0.00","TRSP Non Senior","£17.98","£17.97","£36","£0.00","£0.00","£0.00","08/26/2021","2401882201","£0.00","TRSP BG01(BG01)","£0.00","TRSP Non Senior","£0.00","£30.13","£30","£0.00","£0.00","£0.00","08/26/2021","2953028301","£0.00","TRSP BG01(BG01)","£0.00","TRSP Non Senior","£0.00","£130.04","£130","£0.00","£0.00","£0.00","08/26/2021","2193573201","£0.00","TRSP BG01(BG01)","£0.00","TRSP Non Senior","£0.00","£150.76","£151","£0.00","£0.00","£0.00","08/11/2021","2576593401","£0.00","Booker Lunar(BG04)","£0.00","Booker","£0.00","£122.64","£123","£0.00","£0.00","£0.00","08/26/2021","2366427201","£0.00","TRSP BG01(BG01)","£0.00","TRSP Non Senior","£19.50","£19.50","£39","£0.00","£0.00","£0.00","08/26/2021","2605114501","£0.00","TRSP BG01(BG01)","£0.00","TRSP Non Senior","£0.00","£167.90","£168","£0.00","£0.00","£0.00","08/26/2021","2086353201","£0.00","TRSP BG01(BG01)","£0.00","TRSP Non Senior","£0.00","£109.30","£109","£0.00","£0.00","£0.00","08/26/2021","2021682201","£0.00","TRSP BG01(BG01)","£0.00","TRSP Non Senior","£52.13","£52.13","£104","£0.00","£0.00","£0.00","08/26/2021","2844352201","£0.00","TRSP BG01(BG01)","£0.00","TRSP Non Senior","£83.70","£83.70","£167","£0.00","£0.00","£0.00","08/26/2021","2135892201","£0.00","TRSP BG01(BG01)","£0.00","TRSP Non Senior","£28.05","£28.05","£56","£0.00","£0.00","£0.00","08/26/2021","2160843201","£0.00","TRSP BG01(BG01)","£0.00","TRSP Non Senior","£0.00","£198.38","£198","£0.00","£0.00","£0.00","09/07/2021","2066893401","£0.00","Booker Lunar(BG04)","£0.00","Booker","£0.00","£117.60","£118","£0.00","£0.00","£0.00","08/26/2021","2743323201","£0.00","TRSP BG01(BG01)","£0.00","TRSP Non Senior","£52.45","£52.45","£105","£0.00","£0.00","£0.00","08/26/2021","2259589201","£0.00","TRSP BG01(BG01)","£0.00","TRSP Non Senior","£53.53","£53.52","£107","£0.00","£0.00","£0.00","08/26/2021","2553134201","£0.00","TRSP BG01(BG01)","£0.00","TRSP Non Senior","£0.00","£106.06","£106","£0.00","£0.00","£0.00","08/26/2021","2600190301","£0.00","TRSP BG01(BG01)","£0.00","TRSP Non Senior","£0.00","£105.88","£106","£0.00","£0.00","£0.00","08/26/2021","2041712401","£0.00","TRSP BG01(BG01)","£0.00","TRSP Non Senior","£40.93","£40.92","£82","£0.00","£0.00","£0.00","08/26/2021","2813162401","£0.00","TRSP BG01(BG01)","£0.00","TRSP Non Senior","£29.95","£59.93","£90","£0.00","£0.00","£0.00","08/26/2021","2373910501","£0.00","TRSP BG01(BG01)","£0.00","TRSP Non Senior","£68.14","£68.14","£136","£0.00","£0.00","£0.00","08/26/2021","2616572201","£0.00","TRSP BG01(BG01)","£0.00","TRSP Non Senior","£29.14","£29.14","£58","£0.00","£0.00","£0.00","08/26/2021","2961253201","£0.00","TRSP BG01(BG01)","£0.00","TRSP Non Senior","£31.25","£31.25","£63","£0.00","£0.00","£0.00","08/26/2021","2867415401","£0.00","TRSP BG01(BG01)","£0.00","TRSP Non Senior","£4.60","£4.60","£9","£0.00","£0.00","£0.00","08/26/2021","2620542201","£0.00","TRSP BG01(BG01)","£0.00","TRSP Non Senior","£27.90","£27.90","£56","£0.00","£0.00","£0.00","08/26/2021","2827342201","£0.00","TRSP BG01(BG01)","£0.00","TRSP Non Senior","£0.00","£125.96","£126","£0.00","£0.00","£0.00","08/26/2021","2849334201","£0.00","TRSP BG01(BG01)","£0.00","TRSP Non Senior","£25.30","£25.30","£51","£0.00","£0.00","£0.00","08/26/2021","2214167401","£0.00","TRSP BG01(BG01)","£0.00","TRSP Non Senior","£32.66","£32.66","£65","£0.00","£0.00","£0.00"]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</si>
  <si>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</si>
  <si>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</si>
  <si>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</si>
  <si>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</si>
  <si>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</si>
  <si>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</si>
  <si>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</si>
  <si>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</si>
  <si>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YOUR M &amp; S PENSION SAVING PLAN</t>
  </si>
  <si>
    <t>1 month ago</t>
  </si>
  <si>
    <t>["24/03/2022","2719440501","£0.00","RETAIL HCM(BG06)","£0.00","New Members","£0.46","£0.46","£1","£0.00","£0.00","£0.00","21/02/2022","2958940501","£0.00","RETAIL HCM(BG06)","£0.00","New Members","£8.95","£8.95","£18","£0.00","£0.00","£0.00","22/02/2022","2938174501","£0.00","SSC, LOGISTICS &amp; SSL DIRECTORS(BG04)","£0.00","New Members","£6.20","£6.20","£12","£0.00","£0.00","£0.00","22/02/2022","2736363101","£0.00","SSC, LOGISTICS &amp; SSL DIRECTORS(BG04)","£0.00","Ex Stakeholder &amp; SIPP Members","£259.56","£259.56","£519","£0.00","£0.00","£0.00","24/03/2022","2382299501","£0.00","RETAIL HCM(BG06)","£0.00","New Members","£20.38","£20.38","£41","£0.00","£0.00","£0.00","21/04/2022","2724274501","£0.00","RETAIL HCM(BG06)","£0.00","New Members","£0.00","£71.92","£72","£0.00","£0.00","£0.00","21/04/2022","2870032401","£0.00","RETAIL HCM(BG06)","£0.00","New Members","£0.00","£90.46","£90","£0.00","£0.00","£0.00","24/03/2022","2376274501","£0.00","SSC, LOGISTICS &amp; SSL DIRECTORS(BG04)","£0.00","New Members","£26.23","£26.23","£52","£0.00","£0.00","£0.00","22/02/2022","2431263101","£0.00","SSC, LOGISTICS &amp; SSL DIRECTORS(BG04)","£0.00","New Members","£0.00","£164.72","£165","£0.00","£0.00","£0.00","22/02/2022","2328473401","£0.00","SSC, LOGISTICS &amp; SSL DIRECTORS(BG04)","£0.00","New Members","£0.00","£114.08","£114","£0.00","£0.00","£0.00","21/04/2022","2554593501","£0.00","RETAIL HCM(BG06)","£0.00","New Members","£0.00","£56.40","£56","£0.00","£0.00","£0.00","21/02/2022","2095773101","£0.00","RETAIL HCM(BG06)","£0.00","Ex Stakeholder &amp; SIPP Members","£93.84","£93.84","£188","£0.00","£0.00","£0.00","21/02/2022","2416419401","£0.00","RETAIL HCM(BG06)","£0.00","New Members","£0.18","£0.17","£0","£0.00","£0.00","£0.00","21/02/2022","2411281301","£0.00","RETAIL HCM(BG06)","£0.00","New Members","£6.70","£6.70","£13","£0.00","£0.00","£0.00","21/02/2022","2084574501","£0.00","RETAIL HCM(BG06)","£0.00","New Members","£0.00","£93.94","£94","£0.00","£0.00","£0.00","21/04/2022","2410245201","£0.00","SSC, LOGISTICS &amp; SSL DIRECTORS(BG04)","£0.00","New Members","£0.00","£369.22","£369","£0.00","£0.00","£0.00","21/02/2022","2766840501","£0.00","RETAIL HCM(BG06)","£0.00","New Members","£6.01","£6.01","£12","£0.00","£0.00","£0.00","21/04/2022","2073797001","£0.00","RETAIL HCM(BG06)","£0.00","New Members","£14.13","£14.13","£28","£0.00","£0.00","£0.00","21/04/2022","2216337001","£0.00","SSC, LOGISTICS &amp; SSL DIRECTORS(BG04)","£0.00","Ex Stakeholder &amp; SIPP Members","£0.00","£3,289.94","£3,290","£0.00","£0.00","£0.00","21/02/2022","2485473101","£0.00","RETAIL HCM(BG06)","£0.00","Ex Stakeholder &amp; SIPP Members","£112.44","£112.44","£225","£0.00","£0.00","£0.00","21/02/2022","2386387001","£0.00","RETAIL HCM(BG06)","£0.00","New Members","£0.00","£88.46","£88","£0.00","£0.00","£0.00","21/04/2022","2925287401","£0.00","RETAIL HCM(BG06)","£0.00","New Members","£12.63","£12.63","£25","£0.00","£0.00","£0.00","21/02/2022","2563478101","£0.00","RETAIL HCM(BG06)","£0.00","New Members","£0.00","£44.60","£45","£0.00","£0.00","£0.00","21/02/2022","2359688001","£0.00","RETAIL HCM(BG06)","£0.00","New Members","£0.00","£129.92","£130","£0.00","£0.00","£0.00","21/04/2022","2439990301","£0.00","RETAIL HCM(BG06)","£0.00","New Members","£17.48","£17.47","£35","£0.00","£0.00","£0.00"]</t>
  </si>
  <si>
    <t>PASS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</si>
  <si>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</si>
  <si>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</si>
  <si>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</si>
  <si>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</si>
  <si>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</si>
  <si>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</si>
  <si>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["24/08/2021","2158778001","£0.00","RBB(BG01)","£0.00","Joiners pre March 2018","£0.00","£246.47","£246","£0.00","£0.00","£0.00","24/08/2021","2200578001","£0.00","RBB(BG01)","£0.00","Joiners pre March 2018","£0.00","£307.01","£307","£0.00","£0.00","£0.00","24/08/2021","2728850201","£0.00","RBB(BG01)","£0.00","Joiners pre March 2018","£0.00","£350.00","£350","£0.00","£0.00","£0.00","24/08/2021","2732826201","£0.00","RBB(BG01)","£0.00","Joiners pre March 2018","£0.00","£322.57","£323","£0.00","£0.00","£0.00","24/08/2021","2609448301","£0.00","RBB(BG01)","£0.00","Barclays Pension Savings Plan","£0.00","£291.66","£292","£0.00","£0.00","£0.00","24/08/2021","2439768001","£0.00","RBB(BG01)","£0.00","Joiners pre March 2018","£0.00","£95.25","£95","£0.00","£0.00","£0.00","24/08/2021","2593702101","£0.00","RBB(BG01)","£0.00","Joiners pre March 2018","£0.00","£365.83","£366","£0.00","£0.00","£0.00","24/08/2021","2914850201","£0.00","RBB(BG01)","£0.00","Joiners pre March 2018","£0.00","£191.21","£191","£0.00","£0.00","£0.00","24/08/2021","2807373301","£0.00","RBB(BG01)","£0.00","Joiners pre March 2018","£0.00","£332.12","£332","£0.00","£0.00","£0.00","24/08/2021","2017213101","£0.00","RBB(BG01)","£0.00","Joiners pre March 2018","£0.00","£554.16","£554","£0.00","£0.00","£0.00","24/08/2021","2701170101","£0.00","RBB(BG01)","£0.00","Joiners pre March 2018","£0.00","£279.10","£279","£0.00","£0.00","£0.00","24/08/2021","2249998101","£0.00","RBB(BG01)","£0.00","Joiners pre March 2018","£0.00","£418.28","£418","£0.00","£0.00","£0.00","24/08/2021","2772814301","£0.00","RBB(BG01)","£0.00","Joiners pre March 2018","£0.00","£617.42","£617","£0.00","£0.00","£0.00","24/08/2021","2899561301","£0.00","RBB(BG01)","£0.00","Joiners pre March 2018","£0.00","£291.66","£292","£0.00","£0.00","£0.00","24/08/2021","2032605301","£0.00","RBB(BG01)","£0.00","Joiners pre March 2018","£0.00","£241.16","£241","£0.00","£0.00","£0.00","24/08/2021","2119490201","£0.00","RBB(BG01)","£0.00","Joiners pre March 2018","£0.00","£3,228.98","£3,229","£0.00","£0.00","£0.00","24/08/2021","2552749101","£0.00","RBB(BG01)","£0.00","Joiners pre March 2018","£0.00","£250.81","£251","£0.00","£0.00","£0.00","24/08/2021","2743248101","£0.00","RBB(BG01)","£0.00","Joiners pre March 2018","£0.00","£328.54","£329","£0.00","£0.00","£0.00","24/08/2021","2227373301","£0.00","RBB(BG01)","£0.00","Joiners pre March 2018","£0.00","£491.66","£492","£0.00","£0.00","£0.00","24/08/2021","2218715401","£0.00","RBB(BG01)","£0.00","Barclays Pension Savings Plan","£0.00","£178.50","£179","£0.00","£0.00","£0.00","24/08/2021","2271014401","£0.00","RBB(BG01)","£0.00","Barclays Pension Savings Plan","£0.00","£693.33","£693","£0.00","£0.00","£0.00","24/08/2021","2475217301","£0.00","RBB(BG01)","£0.00","Barclays Pension Savings Plan","£0.00","£583.33","£583","£0.00","£0.00","£0.00","24/08/2021","2783321201","£0.00","RBB(BG01)","£0.00","Joiners pre March 2018","£0.00","£358.49","£358","£0.00","£0.00","£0.00","24/08/2021","2988159201","£0.00","RBB(BG01)","£0.00","Joiners pre March 2018","£0.00","£252.67","£253","£0.00","£0.00","£0.00","24/08/2021","2671826201","£0.00","RBB(BG01)","£0.00","Joiners pre March 2018","£0.00","£139.93","£140","£0.00","£0.00","£0.00","24/08/2021","2833478001","£0.00","RBB(BG01)","£0.00","Joiners pre March 2018","£0.00","£823.86","£824","£0.00","£0.00","£0.00","24/08/2021","2060829301","£0.00","RBB(BG01)","£0.00","Barclays Pension Savings Plan","£0.00","£286.49","£286","£0.00","£0.00","£0.00","24/08/2021","2238621501","£0.00","RBB(BG01)","£0.00","Barclays Pension Savings Plan","£0.00","£333.33","£333","£0.00","£0.00","£0.00","24/08/2021","2201271401","£0.00","RBB(BG01)","£0.00","Barclays Pension Savings Plan","£0.00","£1,688.85","£1,689","£0.00","£0.00","£0.00","24/08/2021","2366178001","£0.00","RBB(BG01)","£0.00","Joiners pre March 2018","£0.00","£295.13","£295","£0.00","£0.00","£0.00","24/08/2021","2070276501","£0.00","RBB(BG01)","£0.00","Barclays Pension Savings Plan","£0.00","£767.04","£767","£0.00","£0.00","£0.00","24/08/2021","2656218301","£0.00","RBB(BG01)","£0.00","Barclays Pension Savings Plan","£0.00","£222.50","£223","£0.00","£0.00","£0.00","24/08/2021","2149171401","£0.00","RBB(BG01)","£0.00","Barclays Pension Savings Plan","£0.00","£278.53","£279","£0.00","£0.00","£0.00"]</t>
  </si>
  <si>
    <t>LONDON STOCK EXCHANGE GROUP PENSION PLAN</t>
  </si>
  <si>
    <t>KINGFISHER PENSION SCHEME</t>
  </si>
  <si>
    <t>SAINSBURY'S PENSION SCHEME AVC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</si>
  <si>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</si>
  <si>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</si>
  <si>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</si>
  <si>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</si>
  <si>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</si>
  <si>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</si>
  <si>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</si>
  <si>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</si>
  <si>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</si>
  <si>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</si>
  <si>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</si>
  <si>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</si>
  <si>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</si>
  <si>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</si>
  <si>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GF24865001 - PACE DC - CO-OP SECTION</t>
  </si>
  <si>
    <t>GF07437001 - EY RETIREMENT SAVINGS TRUST</t>
  </si>
  <si>
    <t>["16/08/2021","2035116401","£0.00","EY Retirement Savings Trust(BG01)","£0.00","Legacy","£0.00","£370.80","£371","£0.00","£0.00","£0.00","16/08/2021","2682821401","£0.00","EY Retirement Savings Trust(BG01)","£0.00","Legacy","£0.00","£425.55","£426","£0.00","£0.00","£0.00","16/08/2021","2893455501","£0.00","EY Retirement Savings Trust(BG01)","£0.00","Legacy","£0.00","£412.00","£412","£0.00","£0.00","£0.00","16/08/2021","2234231401","£0.00","EY Retirement Savings Trust(BG01)","£0.00","Legacy","£0.00","£849.75","£850","£0.00","£0.00","£0.00","16/08/2021","2102921401","£0.00","EY Retirement Savings Trust(BG01)","£0.00","EYRST","£0.00","£1,040.74","£1,041","£0.00","£0.00","£0.00","16/08/2021","2972421401","£0.00","EY Retirement Savings Trust(BG01)","£0.00","Legacy","£0.00","£1,012.84","£1,013","£0.00","£0.00","£0.00","16/08/2021","2586091501","£0.00","EY Retirement Savings Trust(BG01)","£0.00","Legacy","£0.00","£519.28","£519","£0.00","£0.00","£0.00","16/08/2021","2313051501","£0.00","EY Retirement Savings Trust(BG01)","£0.00","Legacy","£0.00","£815.41","£815","£0.00","£0.00","£0.00","16/08/2021","2986131401","£0.00","EY Retirement Savings Trust(BG01)","£0.00","Legacy","£0.00","£602.18","£602","£0.00","£0.00","£0.00","16/08/2021","2627882401","£0.00","EY Retirement Savings Trust(BG01)","£0.00","Legacy","£0.00","£433.47","£433","£0.00","£0.00","£0.00","16/08/2021","2627821401","£0.00","EY Retirement Savings Trust(BG01)","£0.00","EYRST","£0.00","£1,636.30","£1,636","£0.00","£0.00","£0.00","16/08/2021","2694049401","£0.00","EY Retirement Savings Trust(BG01)","£0.00","Legacy","£0.00","£339.03","£339","£0.00","£0.00","£0.00","16/08/2021","2480031401","£0.00","EY Retirement Savings Trust(BG01)","£0.00","Legacy","£0.00","£624.13","£624","£0.00","£0.00","£0.00","16/08/2021","2242621401","£0.00","EY Retirement Savings Trust(BG01)","£0.00","Legacy","£0.00","£214.32","£214","£0.00","£0.00","£0.00","16/08/2021","2463621401","£0.00","EY Retirement Savings Trust(BG01)","£0.00","Legacy","£0.00","£290.11","£290","£0.00","£0.00","£0.00","16/08/2021","2016331401","£0.00","EY Retirement Savings Trust(BG01)","£0.00","Legacy","£0.00","£665.22","£665","£0.00","£0.00","£0.00","16/08/2021","2193049401","£0.00","EY Retirement Savings Trust(BG01)","£0.00","Legacy","£0.00","£263.95","£264","£0.00","£0.00","£0.00","16/08/2021","2952331401","£0.00","EY Retirement Savings Trust(BG01)","£0.00","Legacy","£0.00","£1,716.00","£1,716","£0.00","£0.00","£0.00","16/08/2021","2101431401","£0.00","EY Retirement Savings Trust(BG01)","£0.00","Legacy","£0.00","£944.16","£944","£0.00","£0.00","£0.00","16/08/2021","2904176401","£0.00","EY Retirement Savings Trust(BG01)","£0.00","Legacy","£0.00","£793.10","£793","£0.00","£0.00","£0.00","16/08/2021","2757621401","£0.00","EY Retirement Savings Trust(BG01)","£0.00","Legacy","£0.00","£307.08","£307","£0.00","£0.00","£0.00","16/08/2021","2592176401","£0.00","EY Retirement Savings Trust(BG01)","£0.00","Legacy","£0.00","£336.46","£336","£0.00","£0.00","£0.00","16/08/2021","2442216401","£0.00","EY Retirement Savings Trust(BG01)","£0.00","Legacy","£0.00","£175.97","£176","£0.00","£0.00","£0.00","16/08/2021","2666091501","£0.00","EY Retirement Savings Trust(BG01)","£0.00","Legacy","£0.00","£961.77","£962","£0.00","£0.00","£0.00","16/08/2021","2668921401","£0.00","EY Retirement Savings Trust(BG01)","£0.00","Legacy","£0.00","£824.82","£825","£0.00","£0.00","£0.00","16/08/2021","2764455501","£0.00","EY Retirement Savings Trust(BG01)","£0.00","Legacy","£0.00","£371.33","£371","£0.00","£0.00","£0.00","16/08/2021","2386331401","£0.00","EY Retirement Savings Trust(BG01)","£0.00","Legacy","£0.00","£922.14","£922","£0.00","£0.00","£0.00","16/08/2021","2914814401","£0.00","EY Retirement Savings Trust(BG01)","£0.00","Legacy","£0.00","£454.91","£455","£0.00","£0.00","£0.00","16/08/2021","2462354401","£0.00","EY Retirement Savings Trust(BG01)","£0.00","Legacy","£0.00","£843.57","£844","£0.00","£0.00","£0.00","16/08/2021","2760115501","£0.00","EY Retirement Savings Trust(BG01)","£0.00","Legacy","£0.00","£626.59","£627","£0.00","£0.00","£0.00","16/08/2021","2199395501","£0.00","EY Retirement Savings Trust(BG01)","£0.00","Legacy","£0.00","£590.54","£591","£0.00","£0.00","£0.00","16/08/2021","2588821401","£0.00","EY Retirement Savings Trust(BG01)","£0.00","Legacy","£0.00","£1,779.84","£1,780","£0.00","£0.00","£0.00","16/08/2021","2487631401","£0.00","EY Retirement Savings Trust(BG01)","£0.00","Legacy","£0.00","£1,779.84","£1,780","£0.00","£0.00","£0.00"]</t>
  </si>
  <si>
    <t>GF51465001 - REPSOL SINOPEC RESOURCES UK LIMITED MYPENSION PLAN</t>
  </si>
  <si>
    <t>GF59556001 - NORCROS RETIREMENT SAVINGS SCHEME</t>
  </si>
  <si>
    <t>GF69037001 - MARSHALL RETIREMENT SAVINGS PLAN</t>
  </si>
  <si>
    <t>£1,853,430</t>
  </si>
  <si>
    <t>£6,058</t>
  </si>
  <si>
    <t>GF74327001 - OSPS INVESTMENT BUILDER</t>
  </si>
  <si>
    <t>GF98696001 - RSPB DC PENSION SCHEME</t>
  </si>
  <si>
    <t>GF99556001 - THE NORCROS SECURITY PLAN</t>
  </si>
  <si>
    <t>MITCHELLS &amp; BUTLERS PENSION PLAN</t>
  </si>
  <si>
    <t>["10/05/2022","2044741601","£0.00","Sodexo - Monthly Paid(BG01)","£0.00","Sodexo Ltd - Monthly Paid","£87.65","£42.08","£130","£0.00","£0.00","£0.00","07/04/2022","2002530601","£0.00","Sodexo - Monthly Paid(BG01)","£0.00","Sodexo Ltd - Monthly Paid","£83.46","£40.06","£124","£0.00","£0.00","£0.00","07/04/2022","2860103501","£0.00","Sodexo Ltd - AE Weekly Paid(BG06)","£0.00","Sodexo Ltd - AE Weekly Paid","£7.04","£3.38","£10","£0.00","£0.00","£0.00","14/04/2022","2372164301","£0.00","Sodexo Ltd - AE Weekly Paid(BG06)","£0.00","Sodexo Ltd - AE Weekly Paid","£0.00","£91.74","£92","£0.00","£0.00","£0.00","05/05/2022","2369736501","£0.00","Sodexo Ltd - AE Weekly Paid(BG06)","£0.00","Sodexo Ltd - AE Weekly Paid","£23.43","£11.25","£35","£0.00","£0.00","£0.00","10/05/2022","2963079501","£0.00","Sodexo - Monthly Paid(BG01)","£0.00","Sodexo Ltd - Monthly Paid","£128.66","£61.77","£190","£0.00","£0.00","£0.00","18/02/2022","2793328501","£0.00","Sodexo Ltd - AE Weekly Paid(BG06)","£0.00","Sodexo Ltd - AE Weekly Paid","£20.34","£9.76","£30","£0.00","£0.00","£0.00","10/05/2022","2786573401","£0.00","Sodexo - Monthly Paid(BG01)","£0.00","Sodexo Ltd - Monthly Paid","£85.80","£41.19","£127","£0.00","£0.00","£0.00","10/05/2022","2315138301","£0.00","Sodexo - Monthly Paid(BG01)","£0.00","Sodexo Ltd - Monthly Paid","£119.18","£57.20","£176","£0.00","£0.00","£0.00","14/03/2022","2538826101","£0.00","Sodexo - Monthly Paid(BG01)","£0.00","Sodexo Ltd - Monthly Paid","£0.00","£444.83","£445","£0.00","£0.00","£0.00","25/02/2022","2078939501","£0.00","Sodexo Ltd - AE Weekly Paid(BG06)","£0.00","Sodexo Ltd - AE Weekly Paid","£5.05","£2.43","£7","£0.00","£0.00","£0.00","25/02/2022","2408929501","£0.00","Sodexo Ltd - AE Weekly Paid(BG06)","£0.00","Sodexo Ltd - AE Weekly Paid","£20.06","£9.63","£30","£0.00","£0.00","£0.00","10/05/2022","2821035401","£0.00","Sodexo - Monthly Paid(BG01)","£0.00","Sodexo Ltd - Monthly Paid","£82.15","£39.43","£122","£0.00","£0.00","£0.00","07/04/2022","2578453501","£0.00","Sodexo Ltd - AE Weekly Paid(BG06)","£0.00","Sodexo Ltd - AE Weekly Paid","£18.75","£9.00","£28","£0.00","£0.00","£0.00","07/04/2022","2119016501","£0.00","Sodexo - Monthly Paid(BG01)","£0.00","Sodexo Ltd - Monthly Paid","£6.36","£3.06","£9","£0.00","£0.00","£0.00","10/05/2022","2134926101","£0.00","Sodexo - Monthly Paid(BG01)","£0.00","Sodexo Ltd - Monthly Paid","£0.00","£407.10","£407","£0.00","£0.00","£0.00","10/05/2022","2096280501","£0.00","Sodexo - Monthly Paid(BG01)","£0.00","Sodexo Ltd - Monthly Paid","£74.21","£35.61","£110","£0.00","£0.00","£0.00","04/03/2022","2755127501","£0.00","Sodexo Ltd - AE Weekly Paid(BG06)","£0.00","Sodexo Ltd - AE Weekly Paid","£11.45","£5.50","£17","£0.00","£0.00","£0.00","10/05/2022","2949639001","£0.00","Sodexo - Monthly Paid(BG01)","£0.00","Sodexo Ltd - Monthly Paid","£75.20","£36.10","£111","£0.00","£0.00","£0.00","10/05/2022","2853696301","£0.00","Sodexo - Monthly Paid(BG01)","£0.00","Sodexo Ltd - Monthly Paid","£44.69","£21.45","£66","£0.00","£0.00","£0.00","18/02/2022","2443200201","£0.00","Sodexo Ltd - AE Weekly Paid(BG06)","£0.00","Sodexo Ltd - AE Weekly Paid","£12.19","£5.85","£18","£0.00","£0.00","£0.00","10/05/2022","2985821101","£0.00","Sodexo - Monthly Paid(BG01)","£0.00","Sodexo Ltd - Monthly Paid","£194.33","£93.29","£288","£0.00","£0.00","£0.00","25/02/2022","2018929501","£0.00","Sodexo Ltd - AE Weekly Paid(BG06)","£0.00","Sodexo Ltd - AE Weekly Paid","£13.18","£6.33","£20","£0.00","£0.00","£0.00","18/02/2022","2959237501","£0.00","Sodexo Ltd - AE Weekly Paid(BG06)","£0.00","Sodexo Ltd - AE Weekly Paid","£14.78","£7.09","£22","£0.00","£0.00","£0.00","04/03/2022","2912011401","£0.00","Sodexo Ltd - AE Weekly Paid(BG06)","£0.00","Sodexo Ltd - AE Weekly Paid","£14.74","£7.08","£22","£0.00","£0.00","£0.00"]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</si>
</sst>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3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1" fillId="0" borderId="3" xfId="0" applyFont="1" applyBorder="1"/>
    <xf numFmtId="0" fontId="2" fillId="2" borderId="3" xfId="0" applyFont="1" applyFill="1" applyBorder="1" applyAlignment="1">
      <alignment wrapText="1"/>
    </xf>
    <xf numFmtId="6" fontId="0" fillId="0" borderId="3" xfId="0" applyNumberFormat="1" applyBorder="1" applyAlignment="1">
      <alignment horizontal="left"/>
    </xf>
    <xf numFmtId="9" fontId="3" fillId="0" borderId="3" xfId="0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6" fontId="0" fillId="0" borderId="3" xfId="0" applyNumberFormat="1" applyBorder="1" applyAlignment="1">
      <alignment horizontal="left" wrapText="1"/>
    </xf>
    <xf numFmtId="0" fontId="0" fillId="0" borderId="3" xfId="0" applyBorder="1" applyAlignment="1">
      <alignment horizontal="left"/>
    </xf>
    <xf numFmtId="6" fontId="0" fillId="0" borderId="3" xfId="0" applyNumberFormat="1" applyBorder="1"/>
    <xf numFmtId="6" fontId="0" fillId="0" borderId="3" xfId="0" applyNumberForma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9" fontId="0" fillId="0" borderId="3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4" xfId="0" applyBorder="1"/>
    <xf numFmtId="6" fontId="3" fillId="2" borderId="6" xfId="0" applyNumberFormat="1" applyFont="1" applyFill="1" applyBorder="1" applyAlignment="1">
      <alignment horizontal="left" vertical="center" wrapText="1"/>
    </xf>
    <xf numFmtId="9" fontId="3" fillId="0" borderId="7" xfId="0" applyNumberFormat="1" applyFont="1" applyBorder="1"/>
    <xf numFmtId="0" fontId="0" fillId="0" borderId="8" xfId="0" applyBorder="1"/>
    <xf numFmtId="6" fontId="3" fillId="2" borderId="9" xfId="0" applyNumberFormat="1" applyFont="1" applyFill="1" applyBorder="1" applyAlignment="1">
      <alignment horizontal="left" wrapText="1"/>
    </xf>
    <xf numFmtId="6" fontId="3" fillId="2" borderId="10" xfId="0" applyNumberFormat="1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wrapText="1"/>
    </xf>
    <xf numFmtId="6" fontId="3" fillId="2" borderId="9" xfId="0" applyNumberFormat="1" applyFont="1" applyFill="1" applyBorder="1" applyAlignment="1">
      <alignment horizontal="left" vertical="center" wrapText="1"/>
    </xf>
    <xf numFmtId="0" fontId="1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wrapText="1"/>
    </xf>
    <xf numFmtId="9" fontId="3" fillId="0" borderId="3" xfId="0" applyNumberFormat="1" applyFont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9" fontId="0" fillId="0" borderId="3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4" xfId="0" applyBorder="1" applyAlignment="1">
      <alignment wrapText="1"/>
    </xf>
    <xf numFmtId="0" fontId="3" fillId="0" borderId="3" xfId="0" applyFont="1" applyBorder="1"/>
    <xf numFmtId="0" fontId="3" fillId="3" borderId="3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66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opLeftCell="A10" zoomScaleNormal="100" workbookViewId="0">
      <selection activeCell="C15" sqref="C15:C18"/>
    </sheetView>
  </sheetViews>
  <sheetFormatPr defaultRowHeight="14.45" customHeight="1" x14ac:dyDescent="0.25"/>
  <cols>
    <col min="1" max="1" width="38.28515625" customWidth="1"/>
    <col min="2" max="2" width="31.140625" style="1" customWidth="1"/>
    <col min="3" max="3" width="57" style="1" customWidth="1"/>
    <col min="4" max="4" width="19.42578125" customWidth="1"/>
    <col min="7" max="7" width="24.140625" customWidth="1"/>
  </cols>
  <sheetData>
    <row r="1" spans="1:7" ht="22.15" customHeight="1" x14ac:dyDescent="0.25">
      <c r="A1" s="42" t="s">
        <v>0</v>
      </c>
      <c r="B1" s="43"/>
      <c r="C1" s="43"/>
      <c r="D1" s="43"/>
      <c r="E1" s="43"/>
    </row>
    <row r="2" spans="1:7" s="2" customFormat="1" ht="14.45" customHeight="1" x14ac:dyDescent="0.25">
      <c r="A2" s="3"/>
      <c r="B2" s="4" t="s">
        <v>1</v>
      </c>
      <c r="C2" s="4" t="s">
        <v>2</v>
      </c>
      <c r="D2" s="5" t="s">
        <v>3</v>
      </c>
      <c r="E2" s="6" t="s">
        <v>4</v>
      </c>
    </row>
    <row r="3" spans="1:7" ht="15" customHeight="1" x14ac:dyDescent="0.25">
      <c r="A3" s="7" t="s">
        <v>5</v>
      </c>
      <c r="B3" s="8">
        <v>11323476</v>
      </c>
      <c r="C3" s="8">
        <v>11537747</v>
      </c>
      <c r="D3" s="9">
        <v>0.1</v>
      </c>
      <c r="E3" s="10" t="str">
        <f t="shared" ref="E3:E18" si="0">IF(AND((B3+(B3*D3))&gt;=C3,(B3-(B3*D3))&lt;=C3),"PASS","FAIL")</f>
        <v>PASS</v>
      </c>
      <c r="G3" s="8"/>
    </row>
    <row r="4" spans="1:7" ht="30" customHeight="1" x14ac:dyDescent="0.25">
      <c r="A4" s="7" t="s">
        <v>6</v>
      </c>
      <c r="B4" s="8">
        <v>11254172</v>
      </c>
      <c r="C4" s="8">
        <v>7998521</v>
      </c>
      <c r="D4" s="9">
        <v>0.1</v>
      </c>
      <c r="E4" s="10" t="str">
        <f t="shared" si="0"/>
        <v>FAIL</v>
      </c>
      <c r="G4" s="8"/>
    </row>
    <row r="5" spans="1:7" ht="30" customHeight="1" x14ac:dyDescent="0.25">
      <c r="A5" s="7" t="s">
        <v>7</v>
      </c>
      <c r="B5" s="8">
        <v>10898250</v>
      </c>
      <c r="C5" s="8">
        <v>11072383</v>
      </c>
      <c r="D5" s="9">
        <v>0.1</v>
      </c>
      <c r="E5" s="10" t="str">
        <f t="shared" si="0"/>
        <v>PASS</v>
      </c>
      <c r="G5" s="8"/>
    </row>
    <row r="6" spans="1:7" ht="30" customHeight="1" x14ac:dyDescent="0.25">
      <c r="A6" s="7" t="s">
        <v>8</v>
      </c>
      <c r="B6" s="8">
        <v>5599647</v>
      </c>
      <c r="C6" s="8">
        <v>5774477</v>
      </c>
      <c r="D6" s="9">
        <v>0.1</v>
      </c>
      <c r="E6" s="10" t="str">
        <f t="shared" si="0"/>
        <v>PASS</v>
      </c>
      <c r="G6" s="8"/>
    </row>
    <row r="7" spans="1:7" ht="15" customHeight="1" x14ac:dyDescent="0.25">
      <c r="A7" s="7" t="s">
        <v>9</v>
      </c>
      <c r="B7" s="8">
        <v>5278562</v>
      </c>
      <c r="C7" s="8">
        <v>5277864</v>
      </c>
      <c r="D7" s="9">
        <v>0.1</v>
      </c>
      <c r="E7" s="10" t="str">
        <f t="shared" si="0"/>
        <v>PASS</v>
      </c>
      <c r="G7" s="11"/>
    </row>
    <row r="8" spans="1:7" ht="15" customHeight="1" x14ac:dyDescent="0.25">
      <c r="A8" s="7" t="s">
        <v>10</v>
      </c>
      <c r="B8" s="11">
        <v>14</v>
      </c>
      <c r="C8" s="11">
        <v>14</v>
      </c>
      <c r="D8" s="9">
        <v>0.1</v>
      </c>
      <c r="E8" s="10" t="str">
        <f t="shared" si="0"/>
        <v>PASS</v>
      </c>
      <c r="G8" s="11"/>
    </row>
    <row r="9" spans="1:7" ht="15" customHeight="1" x14ac:dyDescent="0.25">
      <c r="A9" s="7" t="s">
        <v>11</v>
      </c>
      <c r="B9" s="8">
        <v>20028</v>
      </c>
      <c r="C9" s="8">
        <v>20028</v>
      </c>
      <c r="D9" s="9">
        <v>0.1</v>
      </c>
      <c r="E9" s="10" t="str">
        <f t="shared" si="0"/>
        <v>PASS</v>
      </c>
      <c r="G9" s="8"/>
    </row>
    <row r="10" spans="1:7" ht="30" customHeight="1" x14ac:dyDescent="0.25">
      <c r="A10" s="7" t="s">
        <v>12</v>
      </c>
      <c r="B10" s="8">
        <v>205</v>
      </c>
      <c r="C10" s="8">
        <v>133</v>
      </c>
      <c r="D10" s="9">
        <v>0.1</v>
      </c>
      <c r="E10" s="10" t="str">
        <f t="shared" si="0"/>
        <v>FAIL</v>
      </c>
      <c r="G10" s="8"/>
    </row>
    <row r="11" spans="1:7" ht="30" customHeight="1" x14ac:dyDescent="0.25">
      <c r="A11" s="7" t="s">
        <v>13</v>
      </c>
      <c r="B11" s="8">
        <v>653</v>
      </c>
      <c r="C11" s="8">
        <v>501</v>
      </c>
      <c r="D11" s="9">
        <v>0.1</v>
      </c>
      <c r="E11" s="10" t="str">
        <f t="shared" si="0"/>
        <v>FAIL</v>
      </c>
      <c r="G11" s="8"/>
    </row>
    <row r="12" spans="1:7" ht="30" customHeight="1" x14ac:dyDescent="0.25">
      <c r="A12" s="7" t="s">
        <v>14</v>
      </c>
      <c r="B12" s="8">
        <v>0</v>
      </c>
      <c r="C12" s="8">
        <v>0</v>
      </c>
      <c r="D12" s="9">
        <v>0.1</v>
      </c>
      <c r="E12" s="10" t="str">
        <f t="shared" si="0"/>
        <v>PASS</v>
      </c>
      <c r="G12" s="8"/>
    </row>
    <row r="13" spans="1:7" ht="30" customHeight="1" x14ac:dyDescent="0.25">
      <c r="A13" s="7" t="s">
        <v>16</v>
      </c>
      <c r="B13" s="8">
        <v>212703</v>
      </c>
      <c r="C13" s="8">
        <v>203953</v>
      </c>
      <c r="D13" s="9">
        <v>0.1</v>
      </c>
      <c r="E13" s="10" t="str">
        <f t="shared" si="0"/>
        <v>PASS</v>
      </c>
      <c r="G13" s="8"/>
    </row>
    <row r="14" spans="1:7" ht="15" customHeight="1" x14ac:dyDescent="0.25">
      <c r="A14" s="7" t="s">
        <v>17</v>
      </c>
      <c r="B14" s="8">
        <v>10898250</v>
      </c>
      <c r="C14" s="8">
        <v>11072383</v>
      </c>
      <c r="D14" s="9">
        <v>0.1</v>
      </c>
      <c r="E14" s="10" t="str">
        <f t="shared" si="0"/>
        <v>PASS</v>
      </c>
      <c r="G14" s="8"/>
    </row>
    <row r="15" spans="1:7" ht="30" customHeight="1" x14ac:dyDescent="0.25">
      <c r="A15" s="7" t="s">
        <v>18</v>
      </c>
      <c r="B15" s="8">
        <v>20028</v>
      </c>
      <c r="C15" s="8">
        <v>20028</v>
      </c>
      <c r="D15" s="9">
        <v>0.1</v>
      </c>
      <c r="E15" s="10" t="str">
        <f t="shared" si="0"/>
        <v>PASS</v>
      </c>
      <c r="G15" s="8"/>
    </row>
    <row r="16" spans="1:7" ht="30" customHeight="1" x14ac:dyDescent="0.25">
      <c r="A16" s="7" t="s">
        <v>19</v>
      </c>
      <c r="B16" s="8">
        <v>5278562</v>
      </c>
      <c r="C16" s="8">
        <v>5277864</v>
      </c>
      <c r="D16" s="9">
        <v>0.1</v>
      </c>
      <c r="E16" s="10" t="str">
        <f t="shared" si="0"/>
        <v>PASS</v>
      </c>
      <c r="G16" s="8"/>
    </row>
    <row r="17" spans="1:7" ht="30" customHeight="1" x14ac:dyDescent="0.25">
      <c r="A17" s="7" t="s">
        <v>20</v>
      </c>
      <c r="B17" s="8">
        <v>5599647</v>
      </c>
      <c r="C17" s="8">
        <v>5774477</v>
      </c>
      <c r="D17" s="9">
        <v>0.1</v>
      </c>
      <c r="E17" s="10" t="str">
        <f t="shared" si="0"/>
        <v>PASS</v>
      </c>
      <c r="G17" s="8"/>
    </row>
    <row r="18" spans="1:7" ht="30" customHeight="1" x14ac:dyDescent="0.25">
      <c r="A18" s="7" t="s">
        <v>21</v>
      </c>
      <c r="B18" s="8">
        <v>14</v>
      </c>
      <c r="C18" s="8">
        <v>14</v>
      </c>
      <c r="D18" s="9">
        <v>0.1</v>
      </c>
      <c r="E18" s="10" t="str">
        <f t="shared" si="0"/>
        <v>PASS</v>
      </c>
      <c r="G18" s="8"/>
    </row>
    <row r="19" spans="1:7" ht="14.45" customHeight="1" x14ac:dyDescent="0.25">
      <c r="A19" s="7" t="s">
        <v>22</v>
      </c>
      <c r="C19" s="12"/>
      <c r="D19" s="9">
        <v>0.1</v>
      </c>
      <c r="E19" s="10" t="str">
        <f>IF(AND((B17+(B17*D19))&gt;=C19,(B17-(B17*D19))&lt;=C19),"PASS","FAIL")</f>
        <v>FAIL</v>
      </c>
      <c r="G19" s="12"/>
    </row>
    <row r="20" spans="1:7" ht="14.45" customHeight="1" x14ac:dyDescent="0.25">
      <c r="A20" s="7" t="s">
        <v>23</v>
      </c>
      <c r="C20" s="12"/>
      <c r="D20" s="9">
        <v>0.1</v>
      </c>
      <c r="E20" s="10" t="str">
        <f>IF(AND((B18+(B18*D20))&gt;=C20,(B18-(B18*D20))&lt;=C20),"PASS","FAIL")</f>
        <v>FAIL</v>
      </c>
      <c r="G20" s="12"/>
    </row>
  </sheetData>
  <mergeCells count="1">
    <mergeCell ref="A1:E1"/>
  </mergeCells>
  <conditionalFormatting sqref="D3:D7 D9:D20">
    <cfRule type="cellIs" dxfId="265" priority="20" operator="equal">
      <formula>"PASS"</formula>
    </cfRule>
  </conditionalFormatting>
  <conditionalFormatting sqref="D3:D7 D9:D20">
    <cfRule type="cellIs" dxfId="264" priority="19" operator="equal">
      <formula>"FAIL"</formula>
    </cfRule>
  </conditionalFormatting>
  <conditionalFormatting sqref="D7">
    <cfRule type="cellIs" dxfId="263" priority="16" operator="equal">
      <formula>"PASS"</formula>
    </cfRule>
  </conditionalFormatting>
  <conditionalFormatting sqref="D7">
    <cfRule type="cellIs" dxfId="262" priority="15" operator="equal">
      <formula>"FAIL"</formula>
    </cfRule>
  </conditionalFormatting>
  <conditionalFormatting sqref="D6">
    <cfRule type="cellIs" dxfId="261" priority="12" operator="equal">
      <formula>"PASS"</formula>
    </cfRule>
  </conditionalFormatting>
  <conditionalFormatting sqref="D6">
    <cfRule type="cellIs" dxfId="260" priority="11" operator="equal">
      <formula>"FAIL"</formula>
    </cfRule>
  </conditionalFormatting>
  <conditionalFormatting sqref="E7">
    <cfRule type="cellIs" dxfId="259" priority="10" operator="equal">
      <formula>"PASS"</formula>
    </cfRule>
  </conditionalFormatting>
  <conditionalFormatting sqref="E7">
    <cfRule type="cellIs" dxfId="258" priority="9" operator="equal">
      <formula>"FAIL"</formula>
    </cfRule>
  </conditionalFormatting>
  <conditionalFormatting sqref="E8">
    <cfRule type="cellIs" dxfId="257" priority="2" operator="equal">
      <formula>"PASS"</formula>
    </cfRule>
  </conditionalFormatting>
  <conditionalFormatting sqref="E8">
    <cfRule type="cellIs" dxfId="256" priority="1" operator="equal">
      <formula>"FAIL"</formula>
    </cfRule>
  </conditionalFormatting>
  <conditionalFormatting sqref="D8">
    <cfRule type="cellIs" dxfId="255" priority="6" operator="equal">
      <formula>"PASS"</formula>
    </cfRule>
  </conditionalFormatting>
  <conditionalFormatting sqref="D8">
    <cfRule type="cellIs" dxfId="254" priority="5" operator="equal">
      <formula>"FAIL"</formula>
    </cfRule>
  </conditionalFormatting>
  <conditionalFormatting sqref="D8">
    <cfRule type="cellIs" dxfId="253" priority="4" operator="equal">
      <formula>"PASS"</formula>
    </cfRule>
  </conditionalFormatting>
  <conditionalFormatting sqref="D8">
    <cfRule type="cellIs" dxfId="252" priority="3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zoomScaleNormal="100" workbookViewId="0">
      <selection activeCell="E5" sqref="E5"/>
    </sheetView>
  </sheetViews>
  <sheetFormatPr defaultRowHeight="14.45" customHeight="1" x14ac:dyDescent="0.25"/>
  <cols>
    <col min="1" max="1" width="24.85546875" customWidth="1"/>
    <col min="2" max="3" width="42.5703125" customWidth="1"/>
  </cols>
  <sheetData>
    <row r="1" spans="1:5" ht="14.45" customHeight="1" x14ac:dyDescent="0.25">
      <c r="B1" s="45" t="s">
        <v>44</v>
      </c>
      <c r="C1" s="45"/>
      <c r="D1" s="45"/>
    </row>
    <row r="2" spans="1:5" ht="14.45" customHeight="1" x14ac:dyDescent="0.25">
      <c r="A2" s="3"/>
      <c r="B2" s="6" t="s">
        <v>1</v>
      </c>
      <c r="C2" s="6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3"/>
      <c r="C3" s="3"/>
      <c r="D3" s="9">
        <v>0.05</v>
      </c>
      <c r="E3" s="10" t="str">
        <f>IF(AND((B3+(B3*D3))&gt;=C3,(B3-(B3*D3))&lt;=C3),"PASS","FAIL")</f>
        <v>PASS</v>
      </c>
    </row>
    <row r="4" spans="1:5" ht="30" customHeight="1" x14ac:dyDescent="0.25">
      <c r="A4" s="15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5" ht="30" customHeight="1" x14ac:dyDescent="0.25">
      <c r="A5" s="15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5" ht="30" customHeight="1" x14ac:dyDescent="0.25">
      <c r="A6" s="15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ht="30" customHeight="1" x14ac:dyDescent="0.25">
      <c r="A7" s="16" t="s">
        <v>23</v>
      </c>
      <c r="B7" s="3"/>
      <c r="C7" s="3"/>
      <c r="D7" s="21"/>
    </row>
    <row r="8" spans="1:5" ht="15" customHeight="1" x14ac:dyDescent="0.25">
      <c r="B8" s="3"/>
      <c r="C8" s="3"/>
      <c r="D8" s="20"/>
    </row>
  </sheetData>
  <mergeCells count="1">
    <mergeCell ref="B1:D1"/>
  </mergeCells>
  <conditionalFormatting sqref="D7:D8">
    <cfRule type="cellIs" dxfId="173" priority="8" operator="equal">
      <formula>"PASS"</formula>
    </cfRule>
  </conditionalFormatting>
  <conditionalFormatting sqref="D7:D8">
    <cfRule type="cellIs" dxfId="172" priority="7" operator="equal">
      <formula>"FAIL"</formula>
    </cfRule>
  </conditionalFormatting>
  <conditionalFormatting sqref="D6">
    <cfRule type="cellIs" dxfId="171" priority="4" operator="equal">
      <formula>"PASS"</formula>
    </cfRule>
  </conditionalFormatting>
  <conditionalFormatting sqref="D6">
    <cfRule type="cellIs" dxfId="170" priority="3" operator="equal">
      <formula>"FAIL"</formula>
    </cfRule>
  </conditionalFormatting>
  <conditionalFormatting sqref="D3:D5">
    <cfRule type="cellIs" dxfId="169" priority="2" operator="equal">
      <formula>"PASS"</formula>
    </cfRule>
  </conditionalFormatting>
  <conditionalFormatting sqref="D3:D5">
    <cfRule type="cellIs" dxfId="16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7.85546875" customWidth="1"/>
  </cols>
  <sheetData>
    <row r="1" spans="1:5" ht="14.45" customHeight="1" x14ac:dyDescent="0.25">
      <c r="B1" s="45" t="s">
        <v>45</v>
      </c>
      <c r="C1" s="45"/>
      <c r="D1" s="45"/>
    </row>
    <row r="2" spans="1:5" ht="14.45" customHeight="1" x14ac:dyDescent="0.25">
      <c r="A2" s="3"/>
      <c r="B2" s="6" t="s">
        <v>1</v>
      </c>
      <c r="C2" s="6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3"/>
      <c r="C3" s="3"/>
      <c r="D3" s="9">
        <v>0.05</v>
      </c>
      <c r="E3" s="10" t="str">
        <f>IF(AND((B3+(B3*D3))&gt;=C3,(B3-(B3*D3))&lt;=C3),"PASS","FAIL")</f>
        <v>PASS</v>
      </c>
    </row>
    <row r="4" spans="1:5" ht="30" customHeight="1" x14ac:dyDescent="0.25">
      <c r="A4" s="15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5" ht="30" customHeight="1" x14ac:dyDescent="0.25">
      <c r="A5" s="15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5" ht="30" customHeight="1" x14ac:dyDescent="0.25">
      <c r="A6" s="15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ht="30" customHeight="1" x14ac:dyDescent="0.25">
      <c r="A7" s="16" t="s">
        <v>23</v>
      </c>
      <c r="B7" s="3"/>
      <c r="C7" s="3"/>
      <c r="D7" s="21"/>
    </row>
    <row r="8" spans="1:5" ht="15" customHeight="1" x14ac:dyDescent="0.25">
      <c r="B8" s="3"/>
      <c r="C8" s="3"/>
      <c r="D8" s="20"/>
    </row>
  </sheetData>
  <mergeCells count="1">
    <mergeCell ref="B1:D1"/>
  </mergeCells>
  <conditionalFormatting sqref="D7:D8">
    <cfRule type="cellIs" dxfId="167" priority="8" operator="equal">
      <formula>"PASS"</formula>
    </cfRule>
  </conditionalFormatting>
  <conditionalFormatting sqref="D7:D8">
    <cfRule type="cellIs" dxfId="166" priority="7" operator="equal">
      <formula>"FAIL"</formula>
    </cfRule>
  </conditionalFormatting>
  <conditionalFormatting sqref="D6">
    <cfRule type="cellIs" dxfId="165" priority="4" operator="equal">
      <formula>"PASS"</formula>
    </cfRule>
  </conditionalFormatting>
  <conditionalFormatting sqref="D6">
    <cfRule type="cellIs" dxfId="164" priority="3" operator="equal">
      <formula>"FAIL"</formula>
    </cfRule>
  </conditionalFormatting>
  <conditionalFormatting sqref="D3:D5">
    <cfRule type="cellIs" dxfId="163" priority="2" operator="equal">
      <formula>"PASS"</formula>
    </cfRule>
  </conditionalFormatting>
  <conditionalFormatting sqref="D3:D5">
    <cfRule type="cellIs" dxfId="16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6.28515625" customWidth="1"/>
  </cols>
  <sheetData>
    <row r="1" spans="1:5" ht="14.45" customHeight="1" x14ac:dyDescent="0.25">
      <c r="B1" s="45" t="s">
        <v>46</v>
      </c>
      <c r="C1" s="45"/>
      <c r="D1" s="45"/>
    </row>
    <row r="2" spans="1:5" ht="14.45" customHeight="1" x14ac:dyDescent="0.25">
      <c r="A2" s="3"/>
      <c r="B2" s="6" t="s">
        <v>1</v>
      </c>
      <c r="C2" s="6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3"/>
      <c r="C3" s="3"/>
      <c r="D3" s="9">
        <v>0.05</v>
      </c>
      <c r="E3" s="10" t="str">
        <f>IF(AND((B3+(B3*D3))&gt;=C3,(B3-(B3*D3))&lt;=C3),"PASS","FAIL")</f>
        <v>PASS</v>
      </c>
    </row>
    <row r="4" spans="1:5" ht="30" customHeight="1" x14ac:dyDescent="0.25">
      <c r="A4" s="15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5" ht="30" customHeight="1" x14ac:dyDescent="0.25">
      <c r="A5" s="15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5" ht="30" customHeight="1" x14ac:dyDescent="0.25">
      <c r="A6" s="15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ht="30" customHeight="1" x14ac:dyDescent="0.25">
      <c r="A7" s="16" t="s">
        <v>23</v>
      </c>
      <c r="B7" s="3"/>
      <c r="C7" s="3"/>
      <c r="D7" s="21"/>
    </row>
    <row r="8" spans="1:5" ht="15" customHeight="1" x14ac:dyDescent="0.25">
      <c r="B8" s="3"/>
      <c r="C8" s="3"/>
      <c r="D8" s="20"/>
    </row>
  </sheetData>
  <mergeCells count="1">
    <mergeCell ref="B1:D1"/>
  </mergeCells>
  <conditionalFormatting sqref="D7:D8">
    <cfRule type="cellIs" dxfId="161" priority="8" operator="equal">
      <formula>"PASS"</formula>
    </cfRule>
  </conditionalFormatting>
  <conditionalFormatting sqref="D7:D8">
    <cfRule type="cellIs" dxfId="160" priority="7" operator="equal">
      <formula>"FAIL"</formula>
    </cfRule>
  </conditionalFormatting>
  <conditionalFormatting sqref="D6">
    <cfRule type="cellIs" dxfId="159" priority="4" operator="equal">
      <formula>"PASS"</formula>
    </cfRule>
  </conditionalFormatting>
  <conditionalFormatting sqref="D6">
    <cfRule type="cellIs" dxfId="158" priority="3" operator="equal">
      <formula>"FAIL"</formula>
    </cfRule>
  </conditionalFormatting>
  <conditionalFormatting sqref="D3:D5">
    <cfRule type="cellIs" dxfId="157" priority="2" operator="equal">
      <formula>"PASS"</formula>
    </cfRule>
  </conditionalFormatting>
  <conditionalFormatting sqref="D3:D5">
    <cfRule type="cellIs" dxfId="15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56.42578125" customWidth="1"/>
  </cols>
  <sheetData>
    <row r="1" spans="1:5" ht="14.45" customHeight="1" x14ac:dyDescent="0.25">
      <c r="B1" s="45" t="s">
        <v>47</v>
      </c>
      <c r="C1" s="45"/>
      <c r="D1" s="45"/>
    </row>
    <row r="2" spans="1:5" ht="14.45" customHeight="1" x14ac:dyDescent="0.25">
      <c r="A2" s="3"/>
      <c r="B2" s="6" t="s">
        <v>1</v>
      </c>
      <c r="C2" s="6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3"/>
      <c r="C3" s="3"/>
      <c r="D3" s="9">
        <v>0.05</v>
      </c>
      <c r="E3" s="10" t="str">
        <f>IF(AND((B3+(B3*D3))&gt;=C3,(B3-(B3*D3))&lt;=C3),"PASS","FAIL")</f>
        <v>PASS</v>
      </c>
    </row>
    <row r="4" spans="1:5" ht="30" customHeight="1" x14ac:dyDescent="0.25">
      <c r="A4" s="15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5" ht="30" customHeight="1" x14ac:dyDescent="0.25">
      <c r="A5" s="15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5" ht="30" customHeight="1" x14ac:dyDescent="0.25">
      <c r="A6" s="15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ht="30" customHeight="1" x14ac:dyDescent="0.25">
      <c r="A7" s="16" t="s">
        <v>23</v>
      </c>
      <c r="B7" s="3"/>
      <c r="C7" s="3"/>
      <c r="D7" s="21"/>
    </row>
    <row r="8" spans="1:5" ht="14.45" customHeight="1" x14ac:dyDescent="0.25">
      <c r="B8" s="3"/>
      <c r="C8" s="3"/>
      <c r="D8" s="20"/>
    </row>
  </sheetData>
  <mergeCells count="1">
    <mergeCell ref="B1:D1"/>
  </mergeCells>
  <conditionalFormatting sqref="D7:D8">
    <cfRule type="cellIs" dxfId="155" priority="8" operator="equal">
      <formula>"PASS"</formula>
    </cfRule>
  </conditionalFormatting>
  <conditionalFormatting sqref="D7:D8">
    <cfRule type="cellIs" dxfId="154" priority="7" operator="equal">
      <formula>"FAIL"</formula>
    </cfRule>
  </conditionalFormatting>
  <conditionalFormatting sqref="D6">
    <cfRule type="cellIs" dxfId="153" priority="4" operator="equal">
      <formula>"PASS"</formula>
    </cfRule>
  </conditionalFormatting>
  <conditionalFormatting sqref="D6">
    <cfRule type="cellIs" dxfId="152" priority="3" operator="equal">
      <formula>"FAIL"</formula>
    </cfRule>
  </conditionalFormatting>
  <conditionalFormatting sqref="D3:D5">
    <cfRule type="cellIs" dxfId="151" priority="2" operator="equal">
      <formula>"PASS"</formula>
    </cfRule>
  </conditionalFormatting>
  <conditionalFormatting sqref="D3:D5">
    <cfRule type="cellIs" dxfId="15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zoomScaleNormal="100" workbookViewId="0">
      <selection activeCell="C8" sqref="C8"/>
    </sheetView>
  </sheetViews>
  <sheetFormatPr defaultRowHeight="14.45" customHeight="1" x14ac:dyDescent="0.25"/>
  <cols>
    <col min="1" max="1" width="24.85546875" customWidth="1"/>
    <col min="2" max="2" width="28.5703125" customWidth="1"/>
    <col min="3" max="3" width="64.28515625" customWidth="1"/>
  </cols>
  <sheetData>
    <row r="1" spans="1:5" ht="14.45" customHeight="1" x14ac:dyDescent="0.25">
      <c r="B1" s="45" t="s">
        <v>48</v>
      </c>
      <c r="C1" s="45"/>
      <c r="D1" s="45"/>
    </row>
    <row r="2" spans="1:5" ht="14.45" customHeight="1" x14ac:dyDescent="0.25">
      <c r="A2" s="3"/>
      <c r="B2" s="6" t="s">
        <v>1</v>
      </c>
      <c r="C2" s="6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13">
        <v>17848383</v>
      </c>
      <c r="C3" s="13">
        <v>17848383</v>
      </c>
      <c r="D3" s="9">
        <v>0.05</v>
      </c>
      <c r="E3" s="10" t="str">
        <f t="shared" ref="E3:E8" si="0">IF(AND((B3+(B3*D3))&gt;=C3,(B3-(B3*D3))&lt;=C3),"PASS","FAIL")</f>
        <v>PASS</v>
      </c>
    </row>
    <row r="4" spans="1:5" ht="30" customHeight="1" x14ac:dyDescent="0.25">
      <c r="A4" s="15" t="s">
        <v>19</v>
      </c>
      <c r="B4" s="13">
        <v>39365</v>
      </c>
      <c r="C4" s="13">
        <v>39365</v>
      </c>
      <c r="D4" s="9">
        <v>0.05</v>
      </c>
      <c r="E4" s="10" t="str">
        <f t="shared" si="0"/>
        <v>PASS</v>
      </c>
    </row>
    <row r="5" spans="1:5" ht="30" customHeight="1" x14ac:dyDescent="0.25">
      <c r="A5" s="15" t="s">
        <v>20</v>
      </c>
      <c r="B5" s="13">
        <v>1</v>
      </c>
      <c r="C5" s="13">
        <v>0</v>
      </c>
      <c r="D5" s="9">
        <v>0.05</v>
      </c>
      <c r="E5" s="10" t="str">
        <f t="shared" si="0"/>
        <v>FAIL</v>
      </c>
    </row>
    <row r="6" spans="1:5" ht="30" customHeight="1" x14ac:dyDescent="0.25">
      <c r="A6" s="15" t="s">
        <v>21</v>
      </c>
      <c r="B6" s="13">
        <v>0</v>
      </c>
      <c r="C6" s="13">
        <v>0</v>
      </c>
      <c r="D6" s="18">
        <v>0.05</v>
      </c>
      <c r="E6" s="10" t="str">
        <f t="shared" si="0"/>
        <v>PASS</v>
      </c>
    </row>
    <row r="7" spans="1:5" ht="75.95" customHeight="1" x14ac:dyDescent="0.25">
      <c r="A7" s="16" t="s">
        <v>23</v>
      </c>
      <c r="B7" s="3"/>
      <c r="C7" s="17" t="s">
        <v>29</v>
      </c>
      <c r="D7" s="21"/>
      <c r="E7" s="10" t="str">
        <f t="shared" si="0"/>
        <v>FAIL</v>
      </c>
    </row>
    <row r="8" spans="1:5" ht="409.5" customHeight="1" x14ac:dyDescent="0.25">
      <c r="B8" s="3"/>
      <c r="C8" s="17" t="s">
        <v>49</v>
      </c>
      <c r="D8" s="20"/>
      <c r="E8" s="10" t="str">
        <f t="shared" si="0"/>
        <v>FAIL</v>
      </c>
    </row>
  </sheetData>
  <mergeCells count="1">
    <mergeCell ref="B1:D1"/>
  </mergeCells>
  <conditionalFormatting sqref="D7:D8">
    <cfRule type="cellIs" dxfId="149" priority="8" operator="equal">
      <formula>"PASS"</formula>
    </cfRule>
  </conditionalFormatting>
  <conditionalFormatting sqref="D7:D8">
    <cfRule type="cellIs" dxfId="148" priority="7" operator="equal">
      <formula>"FAIL"</formula>
    </cfRule>
  </conditionalFormatting>
  <conditionalFormatting sqref="D6">
    <cfRule type="cellIs" dxfId="147" priority="4" operator="equal">
      <formula>"PASS"</formula>
    </cfRule>
  </conditionalFormatting>
  <conditionalFormatting sqref="D6">
    <cfRule type="cellIs" dxfId="146" priority="3" operator="equal">
      <formula>"FAIL"</formula>
    </cfRule>
  </conditionalFormatting>
  <conditionalFormatting sqref="D3:D5">
    <cfRule type="cellIs" dxfId="145" priority="2" operator="equal">
      <formula>"PASS"</formula>
    </cfRule>
  </conditionalFormatting>
  <conditionalFormatting sqref="D3:D5">
    <cfRule type="cellIs" dxfId="14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41.5703125" customWidth="1"/>
  </cols>
  <sheetData>
    <row r="1" spans="1:5" ht="14.45" customHeight="1" x14ac:dyDescent="0.25">
      <c r="B1" s="45" t="s">
        <v>50</v>
      </c>
      <c r="C1" s="45"/>
      <c r="D1" s="45"/>
    </row>
    <row r="2" spans="1:5" ht="14.45" customHeight="1" x14ac:dyDescent="0.25">
      <c r="A2" s="3"/>
      <c r="B2" s="6" t="s">
        <v>1</v>
      </c>
      <c r="C2" s="6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3"/>
      <c r="C3" s="3">
        <v>1</v>
      </c>
      <c r="D3" s="9">
        <v>0.05</v>
      </c>
      <c r="E3" s="10" t="str">
        <f>IF(AND((B3+(B3*D3))&gt;=C3,(B3-(B3*D3))&lt;=C3),"PASS","FAIL")</f>
        <v>FAIL</v>
      </c>
    </row>
    <row r="4" spans="1:5" ht="30" customHeight="1" x14ac:dyDescent="0.25">
      <c r="A4" s="15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5" ht="30" customHeight="1" x14ac:dyDescent="0.25">
      <c r="A5" s="15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5" ht="30" customHeight="1" x14ac:dyDescent="0.25">
      <c r="A6" s="15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ht="30" customHeight="1" x14ac:dyDescent="0.25">
      <c r="A7" s="16" t="s">
        <v>23</v>
      </c>
      <c r="B7" s="3"/>
      <c r="C7" s="3"/>
      <c r="D7" s="21"/>
      <c r="E7" s="10"/>
    </row>
    <row r="8" spans="1:5" ht="15" customHeight="1" x14ac:dyDescent="0.25">
      <c r="B8" s="3"/>
      <c r="C8" s="3"/>
      <c r="D8" s="20"/>
      <c r="E8" s="10"/>
    </row>
  </sheetData>
  <mergeCells count="1">
    <mergeCell ref="B1:D1"/>
  </mergeCells>
  <conditionalFormatting sqref="D7:D8">
    <cfRule type="cellIs" dxfId="143" priority="6" operator="equal">
      <formula>"PASS"</formula>
    </cfRule>
  </conditionalFormatting>
  <conditionalFormatting sqref="D7:D8">
    <cfRule type="cellIs" dxfId="142" priority="5" operator="equal">
      <formula>"FAIL"</formula>
    </cfRule>
  </conditionalFormatting>
  <conditionalFormatting sqref="D6">
    <cfRule type="cellIs" dxfId="141" priority="4" operator="equal">
      <formula>"PASS"</formula>
    </cfRule>
  </conditionalFormatting>
  <conditionalFormatting sqref="D6">
    <cfRule type="cellIs" dxfId="140" priority="3" operator="equal">
      <formula>"FAIL"</formula>
    </cfRule>
  </conditionalFormatting>
  <conditionalFormatting sqref="D3:D5">
    <cfRule type="cellIs" dxfId="139" priority="2" operator="equal">
      <formula>"PASS"</formula>
    </cfRule>
  </conditionalFormatting>
  <conditionalFormatting sqref="D3:D5">
    <cfRule type="cellIs" dxfId="13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"/>
  <sheetViews>
    <sheetView zoomScaleNormal="100" workbookViewId="0">
      <selection activeCell="C4" sqref="C4"/>
    </sheetView>
  </sheetViews>
  <sheetFormatPr defaultRowHeight="14.45" customHeight="1" x14ac:dyDescent="0.25"/>
  <cols>
    <col min="1" max="1" width="24.85546875" customWidth="1"/>
    <col min="2" max="3" width="25" customWidth="1"/>
    <col min="4" max="4" width="10.28515625" customWidth="1"/>
  </cols>
  <sheetData>
    <row r="1" spans="1:5" ht="14.45" customHeight="1" x14ac:dyDescent="0.25">
      <c r="B1" s="45" t="s">
        <v>51</v>
      </c>
      <c r="C1" s="45"/>
      <c r="D1" s="45"/>
    </row>
    <row r="2" spans="1:5" ht="14.45" customHeight="1" x14ac:dyDescent="0.25">
      <c r="A2" s="3"/>
      <c r="B2" s="6" t="s">
        <v>1</v>
      </c>
      <c r="C2" s="6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13">
        <v>8537541</v>
      </c>
      <c r="C3" s="13">
        <v>8537541</v>
      </c>
      <c r="D3" s="9">
        <v>0.05</v>
      </c>
      <c r="E3" s="10" t="str">
        <f>IF(AND((B3+(B3*D3))&gt;=C3,(B3-(B3*D3))&lt;=C3),"PASS","FAIL")</f>
        <v>PASS</v>
      </c>
    </row>
    <row r="4" spans="1:5" ht="30" customHeight="1" x14ac:dyDescent="0.25">
      <c r="A4" s="15" t="s">
        <v>19</v>
      </c>
      <c r="B4" s="13">
        <v>88422</v>
      </c>
      <c r="C4" s="13">
        <v>88422</v>
      </c>
      <c r="D4" s="9">
        <v>0.05</v>
      </c>
      <c r="E4" s="10" t="str">
        <f>IF(AND((B4+(B4*D4))&gt;=C4,(B4-(B4*D4))&lt;=C4),"PASS","FAIL")</f>
        <v>PASS</v>
      </c>
    </row>
    <row r="5" spans="1:5" ht="30" customHeight="1" x14ac:dyDescent="0.25">
      <c r="A5" s="15" t="s">
        <v>20</v>
      </c>
      <c r="B5" s="13">
        <v>1733752</v>
      </c>
      <c r="C5" s="13">
        <v>1733752</v>
      </c>
      <c r="D5" s="9">
        <v>0.05</v>
      </c>
      <c r="E5" s="10" t="str">
        <f>IF(AND((B5+(B5*D5))&gt;=C5,(B5-(B5*D5))&lt;=C5),"PASS","FAIL")</f>
        <v>PASS</v>
      </c>
    </row>
    <row r="6" spans="1:5" ht="30" customHeight="1" x14ac:dyDescent="0.25">
      <c r="A6" s="15" t="s">
        <v>21</v>
      </c>
      <c r="B6" s="13">
        <v>8793</v>
      </c>
      <c r="C6" s="13">
        <v>8793</v>
      </c>
      <c r="D6" s="18">
        <v>0.05</v>
      </c>
      <c r="E6" s="10" t="str">
        <f>IF(AND((B6+(B6*D6))&gt;=C6,(B6-(B6*D6))&lt;=C6),"PASS","FAIL")</f>
        <v>PASS</v>
      </c>
    </row>
    <row r="7" spans="1:5" ht="30" customHeight="1" x14ac:dyDescent="0.25">
      <c r="A7" s="16" t="s">
        <v>23</v>
      </c>
      <c r="B7" s="3"/>
      <c r="C7" s="3"/>
      <c r="D7" s="21"/>
    </row>
    <row r="8" spans="1:5" ht="15" customHeight="1" x14ac:dyDescent="0.25">
      <c r="B8" s="3"/>
      <c r="C8" s="3"/>
      <c r="D8" s="20"/>
    </row>
  </sheetData>
  <mergeCells count="1">
    <mergeCell ref="B1:D1"/>
  </mergeCells>
  <conditionalFormatting sqref="D7:D8">
    <cfRule type="cellIs" dxfId="137" priority="8" operator="equal">
      <formula>"PASS"</formula>
    </cfRule>
  </conditionalFormatting>
  <conditionalFormatting sqref="D7:D8">
    <cfRule type="cellIs" dxfId="136" priority="7" operator="equal">
      <formula>"FAIL"</formula>
    </cfRule>
  </conditionalFormatting>
  <conditionalFormatting sqref="D6">
    <cfRule type="cellIs" dxfId="135" priority="4" operator="equal">
      <formula>"PASS"</formula>
    </cfRule>
  </conditionalFormatting>
  <conditionalFormatting sqref="D6">
    <cfRule type="cellIs" dxfId="134" priority="3" operator="equal">
      <formula>"FAIL"</formula>
    </cfRule>
  </conditionalFormatting>
  <conditionalFormatting sqref="D3:D5">
    <cfRule type="cellIs" dxfId="133" priority="2" operator="equal">
      <formula>"PASS"</formula>
    </cfRule>
  </conditionalFormatting>
  <conditionalFormatting sqref="D3:D5">
    <cfRule type="cellIs" dxfId="1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9.5703125" customWidth="1"/>
  </cols>
  <sheetData>
    <row r="1" spans="1:5" ht="14.45" customHeight="1" x14ac:dyDescent="0.25">
      <c r="B1" s="45" t="s">
        <v>52</v>
      </c>
      <c r="C1" s="45"/>
      <c r="D1" s="45"/>
    </row>
    <row r="2" spans="1:5" ht="14.45" customHeight="1" x14ac:dyDescent="0.25">
      <c r="A2" s="3"/>
      <c r="B2" s="6" t="s">
        <v>1</v>
      </c>
      <c r="C2" s="6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3"/>
      <c r="C3" s="3"/>
      <c r="D3" s="9">
        <v>0.05</v>
      </c>
      <c r="E3" s="10" t="str">
        <f>IF(AND((B3+(B3*D3))&gt;=C3,(B3-(B3*D3))&lt;=C3),"PASS","FAIL")</f>
        <v>PASS</v>
      </c>
    </row>
    <row r="4" spans="1:5" ht="30" customHeight="1" x14ac:dyDescent="0.25">
      <c r="A4" s="15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5" ht="30" customHeight="1" x14ac:dyDescent="0.25">
      <c r="A5" s="15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5" ht="30" customHeight="1" x14ac:dyDescent="0.25">
      <c r="A6" s="15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ht="30" customHeight="1" x14ac:dyDescent="0.25">
      <c r="A7" s="16" t="s">
        <v>23</v>
      </c>
      <c r="B7" s="3"/>
      <c r="C7" s="3"/>
      <c r="D7" s="21"/>
    </row>
    <row r="8" spans="1:5" ht="15" customHeight="1" x14ac:dyDescent="0.25">
      <c r="B8" s="3"/>
      <c r="C8" s="3"/>
      <c r="D8" s="20"/>
    </row>
  </sheetData>
  <mergeCells count="1">
    <mergeCell ref="B1:D1"/>
  </mergeCells>
  <conditionalFormatting sqref="D7:D8">
    <cfRule type="cellIs" dxfId="131" priority="8" operator="equal">
      <formula>"PASS"</formula>
    </cfRule>
  </conditionalFormatting>
  <conditionalFormatting sqref="D7:D8">
    <cfRule type="cellIs" dxfId="130" priority="7" operator="equal">
      <formula>"FAIL"</formula>
    </cfRule>
  </conditionalFormatting>
  <conditionalFormatting sqref="D6">
    <cfRule type="cellIs" dxfId="129" priority="4" operator="equal">
      <formula>"PASS"</formula>
    </cfRule>
  </conditionalFormatting>
  <conditionalFormatting sqref="D6">
    <cfRule type="cellIs" dxfId="128" priority="3" operator="equal">
      <formula>"FAIL"</formula>
    </cfRule>
  </conditionalFormatting>
  <conditionalFormatting sqref="D3:D5">
    <cfRule type="cellIs" dxfId="127" priority="2" operator="equal">
      <formula>"PASS"</formula>
    </cfRule>
  </conditionalFormatting>
  <conditionalFormatting sqref="D3:D5">
    <cfRule type="cellIs" dxfId="12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8" customWidth="1"/>
  </cols>
  <sheetData>
    <row r="1" spans="1:5" ht="14.45" customHeight="1" x14ac:dyDescent="0.25">
      <c r="B1" s="45" t="s">
        <v>53</v>
      </c>
      <c r="C1" s="45"/>
      <c r="D1" s="45"/>
    </row>
    <row r="2" spans="1:5" ht="14.45" customHeight="1" x14ac:dyDescent="0.25">
      <c r="A2" s="3"/>
      <c r="B2" s="6" t="s">
        <v>1</v>
      </c>
      <c r="C2" s="6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3"/>
      <c r="C3" s="3"/>
      <c r="D3" s="9">
        <v>0.05</v>
      </c>
      <c r="E3" s="10" t="str">
        <f>IF(AND((B3+(B3*D3))&gt;=C3,(B3-(B3*D3))&lt;=C3),"PASS","FAIL")</f>
        <v>PASS</v>
      </c>
    </row>
    <row r="4" spans="1:5" ht="30" customHeight="1" x14ac:dyDescent="0.25">
      <c r="A4" s="15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5" ht="30" customHeight="1" x14ac:dyDescent="0.25">
      <c r="A5" s="15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5" ht="30" customHeight="1" x14ac:dyDescent="0.25">
      <c r="A6" s="15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ht="30" customHeight="1" x14ac:dyDescent="0.25">
      <c r="A7" s="16" t="s">
        <v>23</v>
      </c>
      <c r="B7" s="3"/>
      <c r="C7" s="3"/>
      <c r="D7" s="21"/>
    </row>
    <row r="8" spans="1:5" ht="15" customHeight="1" x14ac:dyDescent="0.25">
      <c r="B8" s="3"/>
      <c r="C8" s="3"/>
      <c r="D8" s="20"/>
    </row>
  </sheetData>
  <mergeCells count="1">
    <mergeCell ref="B1:D1"/>
  </mergeCells>
  <conditionalFormatting sqref="D7:D8">
    <cfRule type="cellIs" dxfId="125" priority="8" operator="equal">
      <formula>"PASS"</formula>
    </cfRule>
  </conditionalFormatting>
  <conditionalFormatting sqref="D7:D8">
    <cfRule type="cellIs" dxfId="124" priority="7" operator="equal">
      <formula>"FAIL"</formula>
    </cfRule>
  </conditionalFormatting>
  <conditionalFormatting sqref="D6">
    <cfRule type="cellIs" dxfId="123" priority="4" operator="equal">
      <formula>"PASS"</formula>
    </cfRule>
  </conditionalFormatting>
  <conditionalFormatting sqref="D6">
    <cfRule type="cellIs" dxfId="122" priority="3" operator="equal">
      <formula>"FAIL"</formula>
    </cfRule>
  </conditionalFormatting>
  <conditionalFormatting sqref="D3:D5">
    <cfRule type="cellIs" dxfId="121" priority="2" operator="equal">
      <formula>"PASS"</formula>
    </cfRule>
  </conditionalFormatting>
  <conditionalFormatting sqref="D3:D5">
    <cfRule type="cellIs" dxfId="1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1.85546875" customWidth="1"/>
    <col min="2" max="3" width="27.5703125" customWidth="1"/>
  </cols>
  <sheetData>
    <row r="1" spans="1:5" ht="14.45" customHeight="1" x14ac:dyDescent="0.25">
      <c r="B1" s="45" t="s">
        <v>54</v>
      </c>
      <c r="C1" s="45"/>
      <c r="D1" s="45"/>
    </row>
    <row r="2" spans="1:5" ht="14.45" customHeight="1" x14ac:dyDescent="0.25">
      <c r="A2" s="3"/>
      <c r="B2" s="6" t="s">
        <v>1</v>
      </c>
      <c r="C2" s="6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3"/>
      <c r="C3" s="3" t="s">
        <v>55</v>
      </c>
      <c r="D3" s="9">
        <v>0.05</v>
      </c>
      <c r="E3" s="10" t="str">
        <f>IF(AND((B3+(B3*D3))&gt;=C3,(B3-(B3*D3))&lt;=C3),"PASS","FAIL")</f>
        <v>FAIL</v>
      </c>
    </row>
    <row r="4" spans="1:5" ht="15" customHeight="1" x14ac:dyDescent="0.25">
      <c r="A4" s="15" t="s">
        <v>19</v>
      </c>
      <c r="B4" s="3"/>
      <c r="C4" s="3" t="s">
        <v>56</v>
      </c>
      <c r="D4" s="9">
        <v>0.05</v>
      </c>
      <c r="E4" s="10" t="str">
        <f>IF(AND((B4+(B4*D4))&gt;=C4,(B4-(B4*D4))&lt;=C4),"PASS","FAIL")</f>
        <v>FAIL</v>
      </c>
    </row>
    <row r="5" spans="1:5" ht="15" customHeight="1" x14ac:dyDescent="0.25">
      <c r="A5" s="15" t="s">
        <v>20</v>
      </c>
      <c r="B5" s="3"/>
      <c r="C5" s="3" t="s">
        <v>57</v>
      </c>
      <c r="D5" s="9">
        <v>0.05</v>
      </c>
      <c r="E5" s="10" t="str">
        <f>IF(AND((B5+(B5*D5))&gt;=C5,(B5-(B5*D5))&lt;=C5),"PASS","FAIL")</f>
        <v>FAIL</v>
      </c>
    </row>
    <row r="6" spans="1:5" ht="15" customHeight="1" x14ac:dyDescent="0.25">
      <c r="A6" s="15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ht="15" customHeight="1" x14ac:dyDescent="0.25">
      <c r="A7" s="16" t="s">
        <v>23</v>
      </c>
      <c r="B7" s="3"/>
      <c r="C7" s="3"/>
      <c r="D7" s="21"/>
    </row>
    <row r="8" spans="1:5" ht="15" customHeight="1" x14ac:dyDescent="0.25">
      <c r="B8" s="3"/>
      <c r="C8" s="3"/>
      <c r="D8" s="20"/>
    </row>
  </sheetData>
  <mergeCells count="1">
    <mergeCell ref="B1:D1"/>
  </mergeCells>
  <conditionalFormatting sqref="D7:D8">
    <cfRule type="cellIs" dxfId="119" priority="8" operator="equal">
      <formula>"PASS"</formula>
    </cfRule>
  </conditionalFormatting>
  <conditionalFormatting sqref="D7:D8">
    <cfRule type="cellIs" dxfId="118" priority="7" operator="equal">
      <formula>"FAIL"</formula>
    </cfRule>
  </conditionalFormatting>
  <conditionalFormatting sqref="D6">
    <cfRule type="cellIs" dxfId="117" priority="4" operator="equal">
      <formula>"PASS"</formula>
    </cfRule>
  </conditionalFormatting>
  <conditionalFormatting sqref="D6">
    <cfRule type="cellIs" dxfId="116" priority="3" operator="equal">
      <formula>"FAIL"</formula>
    </cfRule>
  </conditionalFormatting>
  <conditionalFormatting sqref="D3:D5">
    <cfRule type="cellIs" dxfId="115" priority="2" operator="equal">
      <formula>"PASS"</formula>
    </cfRule>
  </conditionalFormatting>
  <conditionalFormatting sqref="D3:D5">
    <cfRule type="cellIs" dxfId="11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tabSelected="1" topLeftCell="A7" zoomScaleNormal="100" workbookViewId="0">
      <selection activeCell="C15" sqref="C15:C18"/>
    </sheetView>
  </sheetViews>
  <sheetFormatPr defaultRowHeight="14.45" customHeight="1" x14ac:dyDescent="0.25"/>
  <cols>
    <col min="1" max="1" width="38.28515625" customWidth="1"/>
    <col min="2" max="2" width="31.140625" customWidth="1"/>
    <col min="3" max="3" width="57" customWidth="1"/>
    <col min="4" max="4" width="19.42578125" customWidth="1"/>
    <col min="7" max="7" width="11.140625" customWidth="1"/>
  </cols>
  <sheetData>
    <row r="1" spans="1:7" ht="22.15" customHeight="1" x14ac:dyDescent="0.25">
      <c r="A1" s="44" t="s">
        <v>24</v>
      </c>
      <c r="B1" s="44"/>
      <c r="C1" s="44"/>
      <c r="D1" s="44"/>
      <c r="E1" s="44"/>
    </row>
    <row r="2" spans="1:7" s="2" customFormat="1" ht="14.45" customHeight="1" x14ac:dyDescent="0.25">
      <c r="A2" s="3"/>
      <c r="B2" s="4" t="s">
        <v>1</v>
      </c>
      <c r="C2" s="4" t="s">
        <v>2</v>
      </c>
      <c r="D2" s="5" t="s">
        <v>3</v>
      </c>
      <c r="E2" s="6" t="s">
        <v>4</v>
      </c>
    </row>
    <row r="3" spans="1:7" ht="15" customHeight="1" x14ac:dyDescent="0.25">
      <c r="A3" s="7" t="s">
        <v>5</v>
      </c>
      <c r="B3" s="13">
        <v>36650275</v>
      </c>
      <c r="C3" s="13">
        <v>36682312</v>
      </c>
      <c r="D3" s="9">
        <v>0.1</v>
      </c>
      <c r="E3" s="10" t="str">
        <f t="shared" ref="E3:E20" si="0">IF(AND((B3+(B3*D3))&gt;=C3,(B3-(B3*D3))&lt;=C3),"PASS","FAIL")</f>
        <v>PASS</v>
      </c>
      <c r="G3" s="13">
        <v>28162629</v>
      </c>
    </row>
    <row r="4" spans="1:7" ht="30" customHeight="1" x14ac:dyDescent="0.25">
      <c r="A4" s="7" t="s">
        <v>6</v>
      </c>
      <c r="B4" s="13">
        <v>25105113</v>
      </c>
      <c r="C4" s="13">
        <v>25014338</v>
      </c>
      <c r="D4" s="9">
        <v>0.1</v>
      </c>
      <c r="E4" s="10" t="str">
        <f t="shared" si="0"/>
        <v>PASS</v>
      </c>
      <c r="G4" s="13">
        <v>18596224</v>
      </c>
    </row>
    <row r="5" spans="1:7" ht="30" customHeight="1" x14ac:dyDescent="0.25">
      <c r="A5" s="7" t="s">
        <v>7</v>
      </c>
      <c r="B5" s="13">
        <v>34193624</v>
      </c>
      <c r="C5" s="13">
        <v>34192831</v>
      </c>
      <c r="D5" s="9">
        <v>0.1</v>
      </c>
      <c r="E5" s="10" t="str">
        <f t="shared" si="0"/>
        <v>PASS</v>
      </c>
      <c r="G5" s="13">
        <v>28162629</v>
      </c>
    </row>
    <row r="6" spans="1:7" ht="30" customHeight="1" x14ac:dyDescent="0.25">
      <c r="A6" s="7" t="s">
        <v>8</v>
      </c>
      <c r="B6" s="13">
        <v>28162629</v>
      </c>
      <c r="C6" s="13">
        <v>28162108</v>
      </c>
      <c r="D6" s="9">
        <v>0.1</v>
      </c>
      <c r="E6" s="10" t="str">
        <f t="shared" si="0"/>
        <v>PASS</v>
      </c>
      <c r="G6" s="13">
        <v>28162629</v>
      </c>
    </row>
    <row r="7" spans="1:7" ht="15" customHeight="1" x14ac:dyDescent="0.25">
      <c r="A7" s="7" t="s">
        <v>9</v>
      </c>
      <c r="B7" s="14">
        <v>6029527</v>
      </c>
      <c r="C7" s="14">
        <v>6029254</v>
      </c>
      <c r="D7" s="9">
        <v>0.1</v>
      </c>
      <c r="E7" s="10" t="str">
        <f t="shared" si="0"/>
        <v>PASS</v>
      </c>
      <c r="G7" s="14">
        <v>0</v>
      </c>
    </row>
    <row r="8" spans="1:7" ht="15" customHeight="1" x14ac:dyDescent="0.25">
      <c r="A8" s="7" t="s">
        <v>10</v>
      </c>
      <c r="B8" s="14">
        <v>0</v>
      </c>
      <c r="C8" s="14">
        <v>0</v>
      </c>
      <c r="D8" s="9">
        <v>0.1</v>
      </c>
      <c r="E8" s="10" t="str">
        <f t="shared" si="0"/>
        <v>PASS</v>
      </c>
      <c r="G8" s="14">
        <v>6029527</v>
      </c>
    </row>
    <row r="9" spans="1:7" ht="15" customHeight="1" x14ac:dyDescent="0.25">
      <c r="A9" s="7" t="s">
        <v>11</v>
      </c>
      <c r="B9" s="13">
        <v>1468</v>
      </c>
      <c r="C9" s="13">
        <v>1468</v>
      </c>
      <c r="D9" s="9">
        <v>0.1</v>
      </c>
      <c r="E9" s="10" t="str">
        <f t="shared" si="0"/>
        <v>PASS</v>
      </c>
      <c r="G9" s="13">
        <v>1468</v>
      </c>
    </row>
    <row r="10" spans="1:7" ht="30" customHeight="1" x14ac:dyDescent="0.25">
      <c r="A10" s="7" t="s">
        <v>12</v>
      </c>
      <c r="B10" s="13">
        <v>15553</v>
      </c>
      <c r="C10" s="13">
        <v>15553</v>
      </c>
      <c r="D10" s="9">
        <v>0.1</v>
      </c>
      <c r="E10" s="10" t="str">
        <f t="shared" si="0"/>
        <v>PASS</v>
      </c>
      <c r="G10" s="13">
        <v>15553</v>
      </c>
    </row>
    <row r="11" spans="1:7" ht="30" customHeight="1" x14ac:dyDescent="0.25">
      <c r="A11" s="7" t="s">
        <v>13</v>
      </c>
      <c r="B11" s="13">
        <v>7819</v>
      </c>
      <c r="C11" s="13">
        <v>7819</v>
      </c>
      <c r="D11" s="9">
        <v>0.1</v>
      </c>
      <c r="E11" s="10" t="str">
        <f t="shared" si="0"/>
        <v>PASS</v>
      </c>
      <c r="G11" s="13">
        <v>0</v>
      </c>
    </row>
    <row r="12" spans="1:7" ht="30" customHeight="1" x14ac:dyDescent="0.25">
      <c r="A12" s="7" t="s">
        <v>14</v>
      </c>
      <c r="B12" s="13">
        <v>0</v>
      </c>
      <c r="C12" s="13">
        <v>0</v>
      </c>
      <c r="D12" s="9">
        <v>0.1</v>
      </c>
      <c r="E12" s="10" t="str">
        <f t="shared" si="0"/>
        <v>PASS</v>
      </c>
      <c r="G12" s="13">
        <v>7819</v>
      </c>
    </row>
    <row r="13" spans="1:7" ht="30" customHeight="1" x14ac:dyDescent="0.25">
      <c r="A13" s="7" t="s">
        <v>16</v>
      </c>
      <c r="B13" s="13">
        <v>289704</v>
      </c>
      <c r="C13" s="13">
        <v>328491</v>
      </c>
      <c r="D13" s="9">
        <v>0.1</v>
      </c>
      <c r="E13" s="10" t="str">
        <f t="shared" si="0"/>
        <v>FAIL</v>
      </c>
      <c r="G13" s="13">
        <v>289704</v>
      </c>
    </row>
    <row r="14" spans="1:7" ht="15" customHeight="1" x14ac:dyDescent="0.25">
      <c r="A14" s="7" t="s">
        <v>17</v>
      </c>
      <c r="B14" s="13">
        <v>34193624</v>
      </c>
      <c r="C14" s="13">
        <v>34192831</v>
      </c>
      <c r="D14" s="9">
        <v>0.1</v>
      </c>
      <c r="E14" s="10" t="str">
        <f t="shared" si="0"/>
        <v>PASS</v>
      </c>
      <c r="G14" s="13">
        <v>34193624</v>
      </c>
    </row>
    <row r="15" spans="1:7" ht="30" customHeight="1" x14ac:dyDescent="0.25">
      <c r="A15" s="7" t="s">
        <v>18</v>
      </c>
      <c r="B15" s="13">
        <v>1468</v>
      </c>
      <c r="C15" s="13">
        <v>1468</v>
      </c>
      <c r="D15" s="9">
        <v>0.1</v>
      </c>
      <c r="E15" s="10" t="str">
        <f t="shared" si="0"/>
        <v>PASS</v>
      </c>
      <c r="G15" s="13">
        <v>1468</v>
      </c>
    </row>
    <row r="16" spans="1:7" ht="30" customHeight="1" x14ac:dyDescent="0.25">
      <c r="A16" s="7" t="s">
        <v>19</v>
      </c>
      <c r="B16" s="13">
        <v>6029527</v>
      </c>
      <c r="C16" s="13">
        <v>6029254</v>
      </c>
      <c r="D16" s="9">
        <v>0.1</v>
      </c>
      <c r="E16" s="10" t="str">
        <f t="shared" si="0"/>
        <v>PASS</v>
      </c>
      <c r="G16" s="13">
        <v>6029527</v>
      </c>
    </row>
    <row r="17" spans="1:7" ht="30" customHeight="1" x14ac:dyDescent="0.25">
      <c r="A17" s="7" t="s">
        <v>20</v>
      </c>
      <c r="B17" s="13">
        <v>28162629</v>
      </c>
      <c r="C17" s="13">
        <v>28162108</v>
      </c>
      <c r="D17" s="9">
        <v>0.1</v>
      </c>
      <c r="E17" s="10" t="str">
        <f t="shared" si="0"/>
        <v>PASS</v>
      </c>
      <c r="G17" s="13">
        <v>0</v>
      </c>
    </row>
    <row r="18" spans="1:7" ht="30" customHeight="1" x14ac:dyDescent="0.25">
      <c r="A18" s="7" t="s">
        <v>21</v>
      </c>
      <c r="B18" s="13">
        <v>0</v>
      </c>
      <c r="C18" s="13">
        <v>0</v>
      </c>
      <c r="D18" s="9">
        <v>0.1</v>
      </c>
      <c r="E18" s="10" t="str">
        <f t="shared" si="0"/>
        <v>PASS</v>
      </c>
      <c r="G18" s="13">
        <v>28162629</v>
      </c>
    </row>
    <row r="19" spans="1:7" ht="14.45" customHeight="1" x14ac:dyDescent="0.25">
      <c r="A19" s="7" t="s">
        <v>22</v>
      </c>
      <c r="C19" s="3"/>
      <c r="D19" s="9">
        <v>0.1</v>
      </c>
      <c r="E19" s="10" t="str">
        <f t="shared" si="0"/>
        <v>PASS</v>
      </c>
      <c r="G19" s="3"/>
    </row>
    <row r="20" spans="1:7" ht="14.45" customHeight="1" x14ac:dyDescent="0.25">
      <c r="A20" s="7" t="s">
        <v>23</v>
      </c>
      <c r="C20" s="3"/>
      <c r="D20" s="9">
        <v>0.1</v>
      </c>
      <c r="E20" s="10" t="str">
        <f t="shared" si="0"/>
        <v>PASS</v>
      </c>
      <c r="G20" s="3"/>
    </row>
  </sheetData>
  <mergeCells count="1">
    <mergeCell ref="A1:E1"/>
  </mergeCells>
  <conditionalFormatting sqref="D3:D7 D9:D20">
    <cfRule type="cellIs" dxfId="251" priority="14" operator="equal">
      <formula>"PASS"</formula>
    </cfRule>
  </conditionalFormatting>
  <conditionalFormatting sqref="D3:D7 D9:D20">
    <cfRule type="cellIs" dxfId="250" priority="13" operator="equal">
      <formula>"FAIL"</formula>
    </cfRule>
  </conditionalFormatting>
  <conditionalFormatting sqref="D7">
    <cfRule type="cellIs" dxfId="249" priority="12" operator="equal">
      <formula>"PASS"</formula>
    </cfRule>
  </conditionalFormatting>
  <conditionalFormatting sqref="D7">
    <cfRule type="cellIs" dxfId="248" priority="11" operator="equal">
      <formula>"FAIL"</formula>
    </cfRule>
  </conditionalFormatting>
  <conditionalFormatting sqref="D6">
    <cfRule type="cellIs" dxfId="247" priority="10" operator="equal">
      <formula>"PASS"</formula>
    </cfRule>
  </conditionalFormatting>
  <conditionalFormatting sqref="D6">
    <cfRule type="cellIs" dxfId="246" priority="9" operator="equal">
      <formula>"FAIL"</formula>
    </cfRule>
  </conditionalFormatting>
  <conditionalFormatting sqref="D8">
    <cfRule type="cellIs" dxfId="245" priority="6" operator="equal">
      <formula>"PASS"</formula>
    </cfRule>
  </conditionalFormatting>
  <conditionalFormatting sqref="D8">
    <cfRule type="cellIs" dxfId="244" priority="5" operator="equal">
      <formula>"FAIL"</formula>
    </cfRule>
  </conditionalFormatting>
  <conditionalFormatting sqref="D8">
    <cfRule type="cellIs" dxfId="243" priority="4" operator="equal">
      <formula>"PASS"</formula>
    </cfRule>
  </conditionalFormatting>
  <conditionalFormatting sqref="D8">
    <cfRule type="cellIs" dxfId="242" priority="3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3.140625" customWidth="1"/>
  </cols>
  <sheetData>
    <row r="1" spans="1:5" ht="14.45" customHeight="1" x14ac:dyDescent="0.25">
      <c r="B1" s="45" t="s">
        <v>58</v>
      </c>
      <c r="C1" s="45"/>
      <c r="D1" s="45"/>
    </row>
    <row r="2" spans="1:5" ht="14.45" customHeight="1" x14ac:dyDescent="0.25">
      <c r="A2" s="3"/>
      <c r="B2" s="6" t="s">
        <v>1</v>
      </c>
      <c r="C2" s="6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3"/>
      <c r="C3" s="3"/>
      <c r="D3" s="9">
        <v>0.05</v>
      </c>
      <c r="E3" s="10" t="str">
        <f>IF(AND((B3+(B3*D3))&gt;=C3,(B3-(B3*D3))&lt;=C3),"PASS","FAIL")</f>
        <v>PASS</v>
      </c>
    </row>
    <row r="4" spans="1:5" ht="30" customHeight="1" x14ac:dyDescent="0.25">
      <c r="A4" s="15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5" ht="30" customHeight="1" x14ac:dyDescent="0.25">
      <c r="A5" s="15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5" ht="14.45" customHeight="1" x14ac:dyDescent="0.25">
      <c r="A6" s="15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ht="30" customHeight="1" x14ac:dyDescent="0.25">
      <c r="A7" s="16" t="s">
        <v>23</v>
      </c>
      <c r="B7" s="3"/>
      <c r="C7" s="3"/>
      <c r="D7" s="21"/>
    </row>
    <row r="8" spans="1:5" ht="15" customHeight="1" x14ac:dyDescent="0.25">
      <c r="B8" s="3"/>
      <c r="C8" s="3"/>
      <c r="D8" s="20"/>
    </row>
  </sheetData>
  <mergeCells count="1">
    <mergeCell ref="B1:D1"/>
  </mergeCells>
  <conditionalFormatting sqref="D7:D8">
    <cfRule type="cellIs" dxfId="113" priority="8" operator="equal">
      <formula>"PASS"</formula>
    </cfRule>
  </conditionalFormatting>
  <conditionalFormatting sqref="D7:D8">
    <cfRule type="cellIs" dxfId="112" priority="7" operator="equal">
      <formula>"FAIL"</formula>
    </cfRule>
  </conditionalFormatting>
  <conditionalFormatting sqref="D6">
    <cfRule type="cellIs" dxfId="111" priority="4" operator="equal">
      <formula>"PASS"</formula>
    </cfRule>
  </conditionalFormatting>
  <conditionalFormatting sqref="D6">
    <cfRule type="cellIs" dxfId="110" priority="3" operator="equal">
      <formula>"FAIL"</formula>
    </cfRule>
  </conditionalFormatting>
  <conditionalFormatting sqref="D3:D5">
    <cfRule type="cellIs" dxfId="109" priority="2" operator="equal">
      <formula>"PASS"</formula>
    </cfRule>
  </conditionalFormatting>
  <conditionalFormatting sqref="D3:D5">
    <cfRule type="cellIs" dxfId="10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8"/>
  <sheetViews>
    <sheetView zoomScaleNormal="100" workbookViewId="0">
      <selection activeCell="C12" sqref="C12"/>
    </sheetView>
  </sheetViews>
  <sheetFormatPr defaultRowHeight="14.45" customHeight="1" x14ac:dyDescent="0.25"/>
  <cols>
    <col min="1" max="1" width="24.85546875" customWidth="1"/>
    <col min="2" max="3" width="19" customWidth="1"/>
  </cols>
  <sheetData>
    <row r="1" spans="1:5" ht="14.45" customHeight="1" x14ac:dyDescent="0.25">
      <c r="B1" s="45" t="s">
        <v>59</v>
      </c>
      <c r="C1" s="45"/>
      <c r="D1" s="45"/>
    </row>
    <row r="2" spans="1:5" ht="14.45" customHeight="1" x14ac:dyDescent="0.25">
      <c r="A2" s="3"/>
      <c r="B2" s="6" t="s">
        <v>1</v>
      </c>
      <c r="C2" s="6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3"/>
      <c r="C3" s="3"/>
      <c r="D3" s="9">
        <v>0.05</v>
      </c>
      <c r="E3" s="10" t="str">
        <f>IF(AND((B3+(B3*D3))&gt;=C3,(B3-(B3*D3))&lt;=C3),"PASS","FAIL")</f>
        <v>PASS</v>
      </c>
    </row>
    <row r="4" spans="1:5" ht="30" customHeight="1" x14ac:dyDescent="0.25">
      <c r="A4" s="15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5" ht="30" customHeight="1" x14ac:dyDescent="0.25">
      <c r="A5" s="15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5" ht="30" customHeight="1" x14ac:dyDescent="0.25">
      <c r="A6" s="15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ht="30" customHeight="1" x14ac:dyDescent="0.25">
      <c r="A7" s="16" t="s">
        <v>23</v>
      </c>
      <c r="B7" s="3"/>
      <c r="C7" s="3"/>
      <c r="D7" s="21"/>
    </row>
    <row r="8" spans="1:5" ht="15" customHeight="1" x14ac:dyDescent="0.25">
      <c r="B8" s="3" t="s">
        <v>60</v>
      </c>
      <c r="C8" s="3" t="s">
        <v>60</v>
      </c>
      <c r="D8" s="20"/>
    </row>
  </sheetData>
  <mergeCells count="1">
    <mergeCell ref="B1:D1"/>
  </mergeCells>
  <conditionalFormatting sqref="D7:D8">
    <cfRule type="cellIs" dxfId="107" priority="8" operator="equal">
      <formula>"PASS"</formula>
    </cfRule>
  </conditionalFormatting>
  <conditionalFormatting sqref="D7:D8">
    <cfRule type="cellIs" dxfId="106" priority="7" operator="equal">
      <formula>"FAIL"</formula>
    </cfRule>
  </conditionalFormatting>
  <conditionalFormatting sqref="D6">
    <cfRule type="cellIs" dxfId="105" priority="4" operator="equal">
      <formula>"PASS"</formula>
    </cfRule>
  </conditionalFormatting>
  <conditionalFormatting sqref="D6">
    <cfRule type="cellIs" dxfId="104" priority="3" operator="equal">
      <formula>"FAIL"</formula>
    </cfRule>
  </conditionalFormatting>
  <conditionalFormatting sqref="D3:D5">
    <cfRule type="cellIs" dxfId="103" priority="2" operator="equal">
      <formula>"PASS"</formula>
    </cfRule>
  </conditionalFormatting>
  <conditionalFormatting sqref="D3:D5">
    <cfRule type="cellIs" dxfId="10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8"/>
  <sheetViews>
    <sheetView zoomScaleNormal="100" workbookViewId="0">
      <selection activeCell="E6" sqref="E6"/>
    </sheetView>
  </sheetViews>
  <sheetFormatPr defaultRowHeight="14.45" customHeight="1" x14ac:dyDescent="0.25"/>
  <cols>
    <col min="1" max="1" width="24.85546875" customWidth="1"/>
    <col min="2" max="3" width="29.42578125" customWidth="1"/>
  </cols>
  <sheetData>
    <row r="1" spans="1:5" ht="14.45" customHeight="1" x14ac:dyDescent="0.25">
      <c r="B1" s="46" t="s">
        <v>61</v>
      </c>
      <c r="C1" s="46"/>
      <c r="D1" s="46"/>
    </row>
    <row r="2" spans="1:5" ht="14.45" customHeight="1" x14ac:dyDescent="0.25">
      <c r="A2" s="3"/>
      <c r="B2" s="6" t="s">
        <v>1</v>
      </c>
      <c r="C2" s="6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3"/>
      <c r="C3" s="3"/>
      <c r="D3" s="9">
        <v>0.05</v>
      </c>
      <c r="E3" s="10" t="str">
        <f>IF(AND((B3+(B3*D3))&gt;=C3,(B3-(B3*D3))&lt;=C3),"PASS","FAIL")</f>
        <v>PASS</v>
      </c>
    </row>
    <row r="4" spans="1:5" ht="30" customHeight="1" x14ac:dyDescent="0.25">
      <c r="A4" s="15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5" ht="30" customHeight="1" x14ac:dyDescent="0.25">
      <c r="A5" s="15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5" ht="14.45" customHeight="1" x14ac:dyDescent="0.25">
      <c r="A6" s="15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ht="30" customHeight="1" x14ac:dyDescent="0.25">
      <c r="A7" s="16" t="s">
        <v>23</v>
      </c>
      <c r="B7" s="3"/>
      <c r="C7" s="3"/>
      <c r="D7" s="21"/>
    </row>
    <row r="8" spans="1:5" ht="15" customHeight="1" x14ac:dyDescent="0.25">
      <c r="B8" s="3"/>
      <c r="C8" s="3"/>
      <c r="D8" s="20"/>
    </row>
  </sheetData>
  <mergeCells count="1">
    <mergeCell ref="B1:D1"/>
  </mergeCells>
  <conditionalFormatting sqref="D7:D8">
    <cfRule type="cellIs" dxfId="101" priority="8" operator="equal">
      <formula>"PASS"</formula>
    </cfRule>
  </conditionalFormatting>
  <conditionalFormatting sqref="D7:D8">
    <cfRule type="cellIs" dxfId="100" priority="7" operator="equal">
      <formula>"FAIL"</formula>
    </cfRule>
  </conditionalFormatting>
  <conditionalFormatting sqref="D6">
    <cfRule type="cellIs" dxfId="99" priority="4" operator="equal">
      <formula>"PASS"</formula>
    </cfRule>
  </conditionalFormatting>
  <conditionalFormatting sqref="D6">
    <cfRule type="cellIs" dxfId="98" priority="3" operator="equal">
      <formula>"FAIL"</formula>
    </cfRule>
  </conditionalFormatting>
  <conditionalFormatting sqref="D3:D5">
    <cfRule type="cellIs" dxfId="97" priority="2" operator="equal">
      <formula>"PASS"</formula>
    </cfRule>
  </conditionalFormatting>
  <conditionalFormatting sqref="D3:D5">
    <cfRule type="cellIs" dxfId="9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3.140625" customWidth="1"/>
  </cols>
  <sheetData>
    <row r="1" spans="1:5" ht="14.45" customHeight="1" x14ac:dyDescent="0.25">
      <c r="B1" s="45" t="s">
        <v>62</v>
      </c>
      <c r="C1" s="45"/>
      <c r="D1" s="45"/>
    </row>
    <row r="2" spans="1:5" ht="14.45" customHeight="1" x14ac:dyDescent="0.25">
      <c r="A2" s="3"/>
      <c r="B2" s="6" t="s">
        <v>1</v>
      </c>
      <c r="C2" s="29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3"/>
      <c r="C3" s="30"/>
      <c r="D3" s="9">
        <v>0.05</v>
      </c>
      <c r="E3" s="10" t="str">
        <f>IF(AND((B3+(B3*D3))&gt;=C3,(B3-(B3*D3))&lt;=C3),"PASS","FAIL")</f>
        <v>PASS</v>
      </c>
    </row>
    <row r="4" spans="1:5" ht="30" customHeight="1" x14ac:dyDescent="0.25">
      <c r="A4" s="15" t="s">
        <v>19</v>
      </c>
      <c r="B4" s="3"/>
      <c r="C4" s="30"/>
      <c r="D4" s="9">
        <v>0.05</v>
      </c>
      <c r="E4" s="10" t="str">
        <f>IF(AND((B4+(B4*D4))&gt;=C4,(B4-(B4*D4))&lt;=C4),"PASS","FAIL")</f>
        <v>PASS</v>
      </c>
    </row>
    <row r="5" spans="1:5" ht="30" customHeight="1" x14ac:dyDescent="0.25">
      <c r="A5" s="15" t="s">
        <v>20</v>
      </c>
      <c r="B5" s="3"/>
      <c r="C5" s="30"/>
      <c r="D5" s="9">
        <v>0.05</v>
      </c>
      <c r="E5" s="10" t="str">
        <f>IF(AND((B5+(B5*D5))&gt;=C5,(B5-(B5*D5))&lt;=C5),"PASS","FAIL")</f>
        <v>PASS</v>
      </c>
    </row>
    <row r="6" spans="1:5" ht="30" customHeight="1" x14ac:dyDescent="0.25">
      <c r="A6" s="15" t="s">
        <v>21</v>
      </c>
      <c r="B6" s="3"/>
      <c r="C6" s="30"/>
      <c r="D6" s="18">
        <v>0.05</v>
      </c>
      <c r="E6" s="10" t="str">
        <f>IF(AND((B6+(B6*D6))&gt;=C6,(B6-(B6*D6))&lt;=C6),"PASS","FAIL")</f>
        <v>PASS</v>
      </c>
    </row>
    <row r="7" spans="1:5" ht="30" customHeight="1" x14ac:dyDescent="0.25">
      <c r="A7" s="16" t="s">
        <v>23</v>
      </c>
      <c r="B7" s="31"/>
      <c r="C7" s="32"/>
      <c r="D7" s="21"/>
    </row>
    <row r="8" spans="1:5" ht="15" customHeight="1" x14ac:dyDescent="0.25">
      <c r="B8" s="3"/>
      <c r="C8" s="30"/>
      <c r="D8" s="20"/>
    </row>
  </sheetData>
  <mergeCells count="1">
    <mergeCell ref="B1:D1"/>
  </mergeCells>
  <conditionalFormatting sqref="D7:D8">
    <cfRule type="cellIs" dxfId="95" priority="8" operator="equal">
      <formula>"PASS"</formula>
    </cfRule>
  </conditionalFormatting>
  <conditionalFormatting sqref="D7:D8">
    <cfRule type="cellIs" dxfId="94" priority="7" operator="equal">
      <formula>"FAIL"</formula>
    </cfRule>
  </conditionalFormatting>
  <conditionalFormatting sqref="D6">
    <cfRule type="cellIs" dxfId="93" priority="4" operator="equal">
      <formula>"PASS"</formula>
    </cfRule>
  </conditionalFormatting>
  <conditionalFormatting sqref="D6">
    <cfRule type="cellIs" dxfId="92" priority="3" operator="equal">
      <formula>"FAIL"</formula>
    </cfRule>
  </conditionalFormatting>
  <conditionalFormatting sqref="D3:D5">
    <cfRule type="cellIs" dxfId="91" priority="2" operator="equal">
      <formula>"PASS"</formula>
    </cfRule>
  </conditionalFormatting>
  <conditionalFormatting sqref="D3:D5">
    <cfRule type="cellIs" dxfId="9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3.28515625" customWidth="1"/>
  </cols>
  <sheetData>
    <row r="1" spans="1:5" ht="14.45" customHeight="1" x14ac:dyDescent="0.25">
      <c r="B1" s="45" t="s">
        <v>63</v>
      </c>
      <c r="C1" s="45"/>
      <c r="D1" s="45"/>
    </row>
    <row r="2" spans="1:5" ht="14.45" customHeight="1" x14ac:dyDescent="0.25">
      <c r="A2" s="3"/>
      <c r="B2" s="6" t="s">
        <v>1</v>
      </c>
      <c r="C2" s="6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3"/>
      <c r="C3" s="3"/>
      <c r="D3" s="9">
        <v>0.05</v>
      </c>
      <c r="E3" s="10" t="str">
        <f>IF(AND((B3+(B3*D3))&gt;=C3,(B3-(B3*D3))&lt;=C3),"PASS","FAIL")</f>
        <v>PASS</v>
      </c>
    </row>
    <row r="4" spans="1:5" ht="30" customHeight="1" x14ac:dyDescent="0.25">
      <c r="A4" s="15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5" ht="30" customHeight="1" x14ac:dyDescent="0.25">
      <c r="A5" s="15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5" ht="30" customHeight="1" x14ac:dyDescent="0.25">
      <c r="A6" s="15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ht="30" customHeight="1" x14ac:dyDescent="0.25">
      <c r="A7" s="16" t="s">
        <v>23</v>
      </c>
      <c r="B7" s="3"/>
      <c r="C7" s="3"/>
      <c r="D7" s="21"/>
    </row>
    <row r="8" spans="1:5" ht="15" customHeight="1" x14ac:dyDescent="0.25">
      <c r="B8" s="3"/>
      <c r="C8" s="3"/>
      <c r="D8" s="20"/>
    </row>
  </sheetData>
  <mergeCells count="1">
    <mergeCell ref="B1:D1"/>
  </mergeCells>
  <conditionalFormatting sqref="D7:D8">
    <cfRule type="cellIs" dxfId="89" priority="8" operator="equal">
      <formula>"PASS"</formula>
    </cfRule>
  </conditionalFormatting>
  <conditionalFormatting sqref="D7:D8">
    <cfRule type="cellIs" dxfId="88" priority="7" operator="equal">
      <formula>"FAIL"</formula>
    </cfRule>
  </conditionalFormatting>
  <conditionalFormatting sqref="D6">
    <cfRule type="cellIs" dxfId="87" priority="4" operator="equal">
      <formula>"PASS"</formula>
    </cfRule>
  </conditionalFormatting>
  <conditionalFormatting sqref="D6">
    <cfRule type="cellIs" dxfId="86" priority="3" operator="equal">
      <formula>"FAIL"</formula>
    </cfRule>
  </conditionalFormatting>
  <conditionalFormatting sqref="D3:D5">
    <cfRule type="cellIs" dxfId="85" priority="2" operator="equal">
      <formula>"PASS"</formula>
    </cfRule>
  </conditionalFormatting>
  <conditionalFormatting sqref="D3:D5">
    <cfRule type="cellIs" dxfId="8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8"/>
  <sheetViews>
    <sheetView zoomScaleNormal="100" workbookViewId="0">
      <selection activeCell="E6" sqref="E6"/>
    </sheetView>
  </sheetViews>
  <sheetFormatPr defaultRowHeight="14.45" customHeight="1" x14ac:dyDescent="0.25"/>
  <cols>
    <col min="1" max="1" width="24.85546875" customWidth="1"/>
    <col min="2" max="3" width="22.140625" customWidth="1"/>
  </cols>
  <sheetData>
    <row r="1" spans="1:5" ht="14.45" customHeight="1" x14ac:dyDescent="0.25">
      <c r="B1" s="45" t="s">
        <v>64</v>
      </c>
      <c r="C1" s="45"/>
      <c r="D1" s="45"/>
    </row>
    <row r="2" spans="1:5" ht="14.45" customHeight="1" x14ac:dyDescent="0.25">
      <c r="A2" s="3"/>
      <c r="B2" s="6" t="s">
        <v>1</v>
      </c>
      <c r="C2" s="6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3"/>
      <c r="C3" s="3"/>
      <c r="D3" s="9">
        <v>0.05</v>
      </c>
      <c r="E3" s="10" t="str">
        <f>IF(AND((B3+(B3*D3))&gt;=C3,(B3-(B3*D3))&lt;=C3),"PASS","FAIL")</f>
        <v>PASS</v>
      </c>
    </row>
    <row r="4" spans="1:5" ht="30" customHeight="1" x14ac:dyDescent="0.25">
      <c r="A4" s="15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5" ht="30" customHeight="1" x14ac:dyDescent="0.25">
      <c r="A5" s="15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5" ht="30" customHeight="1" x14ac:dyDescent="0.25">
      <c r="A6" s="15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ht="30" customHeight="1" x14ac:dyDescent="0.25">
      <c r="A7" s="16" t="s">
        <v>23</v>
      </c>
      <c r="B7" s="3"/>
      <c r="C7" s="3"/>
      <c r="D7" s="21"/>
    </row>
    <row r="8" spans="1:5" ht="15" customHeight="1" x14ac:dyDescent="0.25">
      <c r="B8" s="3"/>
      <c r="C8" s="3"/>
      <c r="D8" s="20"/>
    </row>
  </sheetData>
  <mergeCells count="1">
    <mergeCell ref="B1:D1"/>
  </mergeCells>
  <conditionalFormatting sqref="D7:D8">
    <cfRule type="cellIs" dxfId="83" priority="8" operator="equal">
      <formula>"PASS"</formula>
    </cfRule>
  </conditionalFormatting>
  <conditionalFormatting sqref="D7:D8">
    <cfRule type="cellIs" dxfId="82" priority="7" operator="equal">
      <formula>"FAIL"</formula>
    </cfRule>
  </conditionalFormatting>
  <conditionalFormatting sqref="D6">
    <cfRule type="cellIs" dxfId="81" priority="4" operator="equal">
      <formula>"PASS"</formula>
    </cfRule>
  </conditionalFormatting>
  <conditionalFormatting sqref="D6">
    <cfRule type="cellIs" dxfId="80" priority="3" operator="equal">
      <formula>"FAIL"</formula>
    </cfRule>
  </conditionalFormatting>
  <conditionalFormatting sqref="D3:D5">
    <cfRule type="cellIs" dxfId="79" priority="2" operator="equal">
      <formula>"PASS"</formula>
    </cfRule>
  </conditionalFormatting>
  <conditionalFormatting sqref="D3:D5">
    <cfRule type="cellIs" dxfId="7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1.85546875" customWidth="1"/>
    <col min="2" max="2" width="52.28515625" customWidth="1"/>
    <col min="3" max="3" width="40.42578125" customWidth="1"/>
    <col min="4" max="4" width="10.28515625" customWidth="1"/>
  </cols>
  <sheetData>
    <row r="1" spans="1:5" ht="14.45" customHeight="1" x14ac:dyDescent="0.25">
      <c r="B1" s="47" t="s">
        <v>65</v>
      </c>
      <c r="C1" s="45"/>
      <c r="D1" s="45"/>
    </row>
    <row r="2" spans="1:5" ht="14.45" customHeight="1" x14ac:dyDescent="0.25">
      <c r="A2" s="3"/>
      <c r="B2" s="6" t="s">
        <v>1</v>
      </c>
      <c r="C2" s="6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3"/>
      <c r="C3" s="3"/>
      <c r="D3" s="9">
        <v>0.05</v>
      </c>
      <c r="E3" s="10" t="str">
        <f>IF(AND((B3+(B3*D3))&gt;=C3,(B3-(B3*D3))&lt;=C3),"PASS","FAIL")</f>
        <v>PASS</v>
      </c>
    </row>
    <row r="4" spans="1:5" ht="15" customHeight="1" x14ac:dyDescent="0.25">
      <c r="A4" s="15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5" ht="15" customHeight="1" x14ac:dyDescent="0.25">
      <c r="A5" s="15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5" ht="15" customHeight="1" x14ac:dyDescent="0.25">
      <c r="A6" s="15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ht="15" customHeight="1" x14ac:dyDescent="0.25">
      <c r="A7" s="16" t="s">
        <v>23</v>
      </c>
      <c r="B7" s="3"/>
      <c r="C7" s="3"/>
      <c r="D7" s="21"/>
    </row>
    <row r="8" spans="1:5" ht="15" customHeight="1" x14ac:dyDescent="0.25">
      <c r="B8" s="3"/>
      <c r="C8" s="3"/>
      <c r="D8" s="20"/>
    </row>
  </sheetData>
  <mergeCells count="1">
    <mergeCell ref="B1:D1"/>
  </mergeCells>
  <conditionalFormatting sqref="D7:D8">
    <cfRule type="cellIs" dxfId="77" priority="8" operator="equal">
      <formula>"PASS"</formula>
    </cfRule>
  </conditionalFormatting>
  <conditionalFormatting sqref="D7:D8">
    <cfRule type="cellIs" dxfId="76" priority="7" operator="equal">
      <formula>"FAIL"</formula>
    </cfRule>
  </conditionalFormatting>
  <conditionalFormatting sqref="D6">
    <cfRule type="cellIs" dxfId="75" priority="4" operator="equal">
      <formula>"PASS"</formula>
    </cfRule>
  </conditionalFormatting>
  <conditionalFormatting sqref="D6">
    <cfRule type="cellIs" dxfId="74" priority="3" operator="equal">
      <formula>"FAIL"</formula>
    </cfRule>
  </conditionalFormatting>
  <conditionalFormatting sqref="D3:D5">
    <cfRule type="cellIs" dxfId="73" priority="2" operator="equal">
      <formula>"PASS"</formula>
    </cfRule>
  </conditionalFormatting>
  <conditionalFormatting sqref="D3:D5">
    <cfRule type="cellIs" dxfId="7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8"/>
  <sheetViews>
    <sheetView zoomScaleNormal="100" workbookViewId="0"/>
  </sheetViews>
  <sheetFormatPr defaultRowHeight="14.45" customHeight="1" x14ac:dyDescent="0.25"/>
  <cols>
    <col min="1" max="1" width="31.85546875" customWidth="1"/>
    <col min="2" max="3" width="52.28515625" customWidth="1"/>
    <col min="4" max="4" width="10.28515625" customWidth="1"/>
  </cols>
  <sheetData>
    <row r="1" spans="1:5" ht="14.45" customHeight="1" x14ac:dyDescent="0.25">
      <c r="B1" s="45" t="s">
        <v>66</v>
      </c>
      <c r="C1" s="45"/>
      <c r="D1" s="48"/>
    </row>
    <row r="2" spans="1:5" ht="14.45" customHeight="1" x14ac:dyDescent="0.25">
      <c r="A2" s="3"/>
      <c r="B2" s="5" t="s">
        <v>1</v>
      </c>
      <c r="C2" s="5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3"/>
      <c r="C3" s="3"/>
      <c r="D3" s="9">
        <v>0.05</v>
      </c>
      <c r="E3" s="10" t="str">
        <f>IF(AND((B3+(B3*D3))&gt;=C3,(B3-(B3*D3))&lt;=C3),"PASS","FAIL")</f>
        <v>PASS</v>
      </c>
    </row>
    <row r="4" spans="1:5" ht="15" customHeight="1" x14ac:dyDescent="0.25">
      <c r="A4" s="15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5" ht="15" customHeight="1" x14ac:dyDescent="0.25">
      <c r="A5" s="15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5" ht="15" customHeight="1" x14ac:dyDescent="0.25">
      <c r="A6" s="15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ht="15" customHeight="1" x14ac:dyDescent="0.25">
      <c r="A7" s="16" t="s">
        <v>23</v>
      </c>
      <c r="B7" s="3"/>
      <c r="C7" s="3"/>
      <c r="D7" s="21"/>
    </row>
    <row r="8" spans="1:5" ht="15" customHeight="1" x14ac:dyDescent="0.25">
      <c r="B8" s="3"/>
      <c r="C8" s="3"/>
      <c r="D8" s="33"/>
    </row>
  </sheetData>
  <mergeCells count="1">
    <mergeCell ref="B1:D1"/>
  </mergeCells>
  <conditionalFormatting sqref="D8">
    <cfRule type="cellIs" dxfId="71" priority="8" operator="equal">
      <formula>"PASS"</formula>
    </cfRule>
  </conditionalFormatting>
  <conditionalFormatting sqref="D8">
    <cfRule type="cellIs" dxfId="70" priority="7" operator="equal">
      <formula>"FAIL"</formula>
    </cfRule>
  </conditionalFormatting>
  <conditionalFormatting sqref="D7">
    <cfRule type="cellIs" dxfId="69" priority="6" operator="equal">
      <formula>"PASS"</formula>
    </cfRule>
  </conditionalFormatting>
  <conditionalFormatting sqref="D7">
    <cfRule type="cellIs" dxfId="68" priority="5" operator="equal">
      <formula>"FAIL"</formula>
    </cfRule>
  </conditionalFormatting>
  <conditionalFormatting sqref="D6">
    <cfRule type="cellIs" dxfId="67" priority="4" operator="equal">
      <formula>"PASS"</formula>
    </cfRule>
  </conditionalFormatting>
  <conditionalFormatting sqref="D6">
    <cfRule type="cellIs" dxfId="66" priority="3" operator="equal">
      <formula>"FAIL"</formula>
    </cfRule>
  </conditionalFormatting>
  <conditionalFormatting sqref="D3:D5">
    <cfRule type="cellIs" dxfId="65" priority="2" operator="equal">
      <formula>"PASS"</formula>
    </cfRule>
  </conditionalFormatting>
  <conditionalFormatting sqref="D3:D5">
    <cfRule type="cellIs" dxfId="6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8"/>
  <sheetViews>
    <sheetView zoomScaleNormal="100" workbookViewId="0">
      <selection activeCell="D13" sqref="D13"/>
    </sheetView>
  </sheetViews>
  <sheetFormatPr defaultRowHeight="14.45" customHeight="1" x14ac:dyDescent="0.25"/>
  <cols>
    <col min="1" max="1" width="34.42578125" customWidth="1"/>
    <col min="2" max="2" width="12" customWidth="1"/>
    <col min="3" max="3" width="16.140625" customWidth="1"/>
    <col min="4" max="4" width="16" customWidth="1"/>
    <col min="5" max="5" width="9.7109375" customWidth="1"/>
  </cols>
  <sheetData>
    <row r="1" spans="1:5" x14ac:dyDescent="0.25">
      <c r="A1" s="34"/>
      <c r="B1" s="46" t="s">
        <v>67</v>
      </c>
      <c r="C1" s="46"/>
      <c r="D1" s="49"/>
      <c r="E1" s="34"/>
    </row>
    <row r="2" spans="1:5" x14ac:dyDescent="0.25">
      <c r="A2" s="17"/>
      <c r="B2" s="5" t="s">
        <v>1</v>
      </c>
      <c r="C2" s="5" t="s">
        <v>2</v>
      </c>
      <c r="D2" s="5" t="s">
        <v>3</v>
      </c>
      <c r="E2" s="5" t="s">
        <v>4</v>
      </c>
    </row>
    <row r="3" spans="1:5" x14ac:dyDescent="0.25">
      <c r="A3" s="15" t="s">
        <v>18</v>
      </c>
      <c r="B3" s="17"/>
      <c r="C3" s="17"/>
      <c r="D3" s="35">
        <v>0.05</v>
      </c>
      <c r="E3" s="36" t="str">
        <f>IF(AND((B3+(B3*D3))&gt;=C3,(B3-(B3*D3))&lt;=C3),"PASS","FAIL")</f>
        <v>PASS</v>
      </c>
    </row>
    <row r="4" spans="1:5" x14ac:dyDescent="0.25">
      <c r="A4" s="15" t="s">
        <v>19</v>
      </c>
      <c r="B4" s="17"/>
      <c r="C4" s="17"/>
      <c r="D4" s="35">
        <v>0.05</v>
      </c>
      <c r="E4" s="36" t="str">
        <f>IF(AND((B4+(B4*D4))&gt;=C4,(B4-(B4*D4))&lt;=C4),"PASS","FAIL")</f>
        <v>PASS</v>
      </c>
    </row>
    <row r="5" spans="1:5" x14ac:dyDescent="0.25">
      <c r="A5" s="15" t="s">
        <v>20</v>
      </c>
      <c r="B5" s="17"/>
      <c r="C5" s="17"/>
      <c r="D5" s="35">
        <v>0.05</v>
      </c>
      <c r="E5" s="36" t="str">
        <f>IF(AND((B5+(B5*D5))&gt;=C5,(B5-(B5*D5))&lt;=C5),"PASS","FAIL")</f>
        <v>PASS</v>
      </c>
    </row>
    <row r="6" spans="1:5" x14ac:dyDescent="0.25">
      <c r="A6" s="15" t="s">
        <v>21</v>
      </c>
      <c r="B6" s="17"/>
      <c r="C6" s="17"/>
      <c r="D6" s="37">
        <v>0.05</v>
      </c>
      <c r="E6" s="36" t="str">
        <f>IF(AND((B6+(B6*D6))&gt;=C6,(B6-(B6*D6))&lt;=C6),"PASS","FAIL")</f>
        <v>PASS</v>
      </c>
    </row>
    <row r="7" spans="1:5" x14ac:dyDescent="0.25">
      <c r="A7" s="16" t="s">
        <v>23</v>
      </c>
      <c r="B7" s="17"/>
      <c r="C7" s="17"/>
      <c r="D7" s="38"/>
      <c r="E7" s="34"/>
    </row>
    <row r="8" spans="1:5" x14ac:dyDescent="0.25">
      <c r="A8" s="34"/>
      <c r="B8" s="17"/>
      <c r="C8" s="17"/>
      <c r="D8" s="39"/>
      <c r="E8" s="34"/>
    </row>
  </sheetData>
  <mergeCells count="1">
    <mergeCell ref="B1:D1"/>
  </mergeCells>
  <conditionalFormatting sqref="D8">
    <cfRule type="cellIs" dxfId="63" priority="8" operator="equal">
      <formula>"PASS"</formula>
    </cfRule>
  </conditionalFormatting>
  <conditionalFormatting sqref="D8">
    <cfRule type="cellIs" dxfId="62" priority="7" operator="equal">
      <formula>"FAIL"</formula>
    </cfRule>
  </conditionalFormatting>
  <conditionalFormatting sqref="D7">
    <cfRule type="cellIs" dxfId="61" priority="6" operator="equal">
      <formula>"PASS"</formula>
    </cfRule>
  </conditionalFormatting>
  <conditionalFormatting sqref="D7">
    <cfRule type="cellIs" dxfId="60" priority="5" operator="equal">
      <formula>"FAIL"</formula>
    </cfRule>
  </conditionalFormatting>
  <conditionalFormatting sqref="D6">
    <cfRule type="cellIs" dxfId="59" priority="4" operator="equal">
      <formula>"PASS"</formula>
    </cfRule>
  </conditionalFormatting>
  <conditionalFormatting sqref="D6">
    <cfRule type="cellIs" dxfId="58" priority="3" operator="equal">
      <formula>"FAIL"</formula>
    </cfRule>
  </conditionalFormatting>
  <conditionalFormatting sqref="D3:D5">
    <cfRule type="cellIs" dxfId="57" priority="2" operator="equal">
      <formula>"PASS"</formula>
    </cfRule>
  </conditionalFormatting>
  <conditionalFormatting sqref="D3:D5">
    <cfRule type="cellIs" dxfId="5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"/>
  <sheetViews>
    <sheetView zoomScaleNormal="100" workbookViewId="0">
      <selection activeCell="E12" sqref="E12"/>
    </sheetView>
  </sheetViews>
  <sheetFormatPr defaultRowHeight="14.45" customHeight="1" x14ac:dyDescent="0.25"/>
  <cols>
    <col min="1" max="1" width="30.85546875" customWidth="1"/>
    <col min="2" max="2" width="17.5703125" customWidth="1"/>
    <col min="3" max="3" width="15.140625" customWidth="1"/>
    <col min="4" max="4" width="18.140625" customWidth="1"/>
  </cols>
  <sheetData>
    <row r="1" spans="1:5" ht="15" customHeight="1" x14ac:dyDescent="0.25">
      <c r="A1" s="45" t="s">
        <v>68</v>
      </c>
      <c r="B1" s="45"/>
      <c r="C1" s="45"/>
      <c r="D1" s="45"/>
      <c r="E1" s="45"/>
    </row>
    <row r="2" spans="1:5" ht="15" customHeight="1" x14ac:dyDescent="0.25">
      <c r="A2" s="3"/>
      <c r="B2" s="6" t="s">
        <v>1</v>
      </c>
      <c r="C2" s="6" t="s">
        <v>2</v>
      </c>
      <c r="D2" s="6" t="s">
        <v>3</v>
      </c>
      <c r="E2" s="6" t="s">
        <v>4</v>
      </c>
    </row>
    <row r="3" spans="1:5" ht="14.45" customHeight="1" x14ac:dyDescent="0.25">
      <c r="A3" s="40" t="s">
        <v>18</v>
      </c>
      <c r="B3" s="13">
        <v>9359829</v>
      </c>
      <c r="C3" s="13">
        <v>9359829</v>
      </c>
      <c r="D3" s="9">
        <v>0.05</v>
      </c>
      <c r="E3" s="10" t="str">
        <f>IF(AND((B3+(B3*D3))&gt;=C3,(B3-(B3*D3))&lt;=C3),"PASS","FAIL")</f>
        <v>PASS</v>
      </c>
    </row>
    <row r="4" spans="1:5" ht="14.45" customHeight="1" x14ac:dyDescent="0.25">
      <c r="A4" s="40" t="s">
        <v>19</v>
      </c>
      <c r="B4" s="13">
        <v>0</v>
      </c>
      <c r="C4" s="13">
        <v>0</v>
      </c>
      <c r="D4" s="9">
        <v>0.05</v>
      </c>
      <c r="E4" s="10" t="str">
        <f>IF(AND((B4+(B4*D4))&gt;=C4,(B4-(B4*D4))&lt;=C4),"PASS","FAIL")</f>
        <v>PASS</v>
      </c>
    </row>
    <row r="5" spans="1:5" ht="14.45" customHeight="1" x14ac:dyDescent="0.25">
      <c r="A5" s="40" t="s">
        <v>20</v>
      </c>
      <c r="B5" s="13">
        <v>4197</v>
      </c>
      <c r="C5" s="13">
        <v>4197</v>
      </c>
      <c r="D5" s="9">
        <v>0.05</v>
      </c>
      <c r="E5" s="10" t="str">
        <f>IF(AND((B5+(B5*D5))&gt;=C5,(B5-(B5*D5))&lt;=C5),"PASS","FAIL")</f>
        <v>PASS</v>
      </c>
    </row>
    <row r="6" spans="1:5" ht="14.45" customHeight="1" x14ac:dyDescent="0.25">
      <c r="A6" s="40" t="s">
        <v>21</v>
      </c>
      <c r="B6" s="13">
        <v>0</v>
      </c>
      <c r="C6" s="13">
        <v>0</v>
      </c>
      <c r="D6" s="18">
        <v>0.05</v>
      </c>
      <c r="E6" s="10" t="str">
        <f>IF(AND((B6+(B6*D6))&gt;=C6,(B6-(B6*D6))&lt;=C6),"PASS","FAIL")</f>
        <v>PASS</v>
      </c>
    </row>
    <row r="7" spans="1:5" ht="15" customHeight="1" x14ac:dyDescent="0.25">
      <c r="A7" s="41" t="s">
        <v>23</v>
      </c>
      <c r="B7" s="3"/>
      <c r="C7" s="3" t="s">
        <v>29</v>
      </c>
      <c r="D7" s="21"/>
    </row>
    <row r="8" spans="1:5" ht="14.45" customHeight="1" x14ac:dyDescent="0.25">
      <c r="B8" s="3"/>
      <c r="C8" s="3" t="s">
        <v>69</v>
      </c>
      <c r="D8" s="33"/>
    </row>
  </sheetData>
  <mergeCells count="1">
    <mergeCell ref="A1:E1"/>
  </mergeCells>
  <conditionalFormatting sqref="D8">
    <cfRule type="cellIs" dxfId="55" priority="8" operator="equal">
      <formula>"PASS"</formula>
    </cfRule>
  </conditionalFormatting>
  <conditionalFormatting sqref="D8">
    <cfRule type="cellIs" dxfId="54" priority="7" operator="equal">
      <formula>"FAIL"</formula>
    </cfRule>
  </conditionalFormatting>
  <conditionalFormatting sqref="D7">
    <cfRule type="cellIs" dxfId="53" priority="6" operator="equal">
      <formula>"PASS"</formula>
    </cfRule>
  </conditionalFormatting>
  <conditionalFormatting sqref="D7">
    <cfRule type="cellIs" dxfId="52" priority="5" operator="equal">
      <formula>"FAIL"</formula>
    </cfRule>
  </conditionalFormatting>
  <conditionalFormatting sqref="D6">
    <cfRule type="cellIs" dxfId="51" priority="4" operator="equal">
      <formula>"PASS"</formula>
    </cfRule>
  </conditionalFormatting>
  <conditionalFormatting sqref="D6">
    <cfRule type="cellIs" dxfId="50" priority="3" operator="equal">
      <formula>"FAIL"</formula>
    </cfRule>
  </conditionalFormatting>
  <conditionalFormatting sqref="D3:D5">
    <cfRule type="cellIs" dxfId="49" priority="2" operator="equal">
      <formula>"PASS"</formula>
    </cfRule>
  </conditionalFormatting>
  <conditionalFormatting sqref="D3:D5">
    <cfRule type="cellIs" dxfId="4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zoomScaleNormal="100" workbookViewId="0">
      <selection activeCell="B8" sqref="B8"/>
    </sheetView>
  </sheetViews>
  <sheetFormatPr defaultRowHeight="14.45" customHeight="1" x14ac:dyDescent="0.25"/>
  <cols>
    <col min="1" max="1" width="27.5703125" customWidth="1"/>
    <col min="2" max="2" width="55.140625" customWidth="1"/>
    <col min="3" max="3" width="59.85546875" customWidth="1"/>
    <col min="4" max="4" width="11.5703125" customWidth="1"/>
  </cols>
  <sheetData>
    <row r="1" spans="1:5" ht="16.899999999999999" customHeight="1" x14ac:dyDescent="0.25">
      <c r="B1" s="45" t="s">
        <v>25</v>
      </c>
      <c r="C1" s="45"/>
      <c r="D1" s="45"/>
    </row>
    <row r="2" spans="1:5" ht="14.45" customHeight="1" x14ac:dyDescent="0.25">
      <c r="A2" s="3"/>
      <c r="B2" s="6" t="s">
        <v>1</v>
      </c>
      <c r="C2" s="6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13">
        <v>26790640</v>
      </c>
      <c r="C3" s="13" t="s">
        <v>26</v>
      </c>
      <c r="D3" s="9">
        <v>0.05</v>
      </c>
      <c r="E3" s="10" t="str">
        <f>IF(AND((B3+(B3*D3))&gt;=C3,(B3-(B3*D3))&lt;=C3),"PASS","FAIL")</f>
        <v>FAIL</v>
      </c>
    </row>
    <row r="4" spans="1:5" ht="15" customHeight="1" x14ac:dyDescent="0.25">
      <c r="A4" s="15" t="s">
        <v>19</v>
      </c>
      <c r="B4" s="13">
        <v>27188</v>
      </c>
      <c r="C4" s="13" t="s">
        <v>15</v>
      </c>
      <c r="D4" s="9">
        <v>0.05</v>
      </c>
      <c r="E4" s="10" t="str">
        <f>IF(AND((B4+(B4*D4))&gt;=C4,(B4-(B4*D4))&lt;=C4),"PASS","FAIL")</f>
        <v>FAIL</v>
      </c>
    </row>
    <row r="5" spans="1:5" ht="15" customHeight="1" x14ac:dyDescent="0.25">
      <c r="A5" s="15" t="s">
        <v>20</v>
      </c>
      <c r="B5" s="13">
        <v>5958364</v>
      </c>
      <c r="C5" s="13" t="s">
        <v>27</v>
      </c>
      <c r="D5" s="9">
        <v>0.05</v>
      </c>
      <c r="E5" s="10" t="str">
        <f>IF(AND((B5+(B5*D5))&gt;=C5,(B5-(B5*D5))&lt;=C5),"PASS","FAIL")</f>
        <v>FAIL</v>
      </c>
    </row>
    <row r="6" spans="1:5" ht="15" customHeight="1" x14ac:dyDescent="0.25">
      <c r="A6" s="15" t="s">
        <v>21</v>
      </c>
      <c r="B6" s="13">
        <v>0</v>
      </c>
      <c r="C6" s="13" t="s">
        <v>28</v>
      </c>
      <c r="D6" s="9">
        <v>0.05</v>
      </c>
      <c r="E6" s="10" t="str">
        <f>IF(AND((B6+(B6*D6))&gt;=C6,(B6-(B6*D6))&lt;=C6),"PASS","FAIL")</f>
        <v>FAIL</v>
      </c>
    </row>
    <row r="7" spans="1:5" ht="100.9" customHeight="1" x14ac:dyDescent="0.25">
      <c r="A7" s="16" t="s">
        <v>23</v>
      </c>
      <c r="B7" s="17" t="s">
        <v>29</v>
      </c>
      <c r="C7" s="17" t="s">
        <v>29</v>
      </c>
      <c r="D7" s="18">
        <v>0.05</v>
      </c>
      <c r="E7" s="19" t="str">
        <f>IF(B7=C7,"PASS","FAIL")</f>
        <v>PASS</v>
      </c>
    </row>
    <row r="8" spans="1:5" ht="409.5" customHeight="1" x14ac:dyDescent="0.25">
      <c r="B8" s="17" t="s">
        <v>30</v>
      </c>
      <c r="C8" s="17" t="s">
        <v>30</v>
      </c>
      <c r="D8" s="20"/>
      <c r="E8" s="19" t="str">
        <f>IF(B8=C8,"PASS","FAIL")</f>
        <v>PASS</v>
      </c>
    </row>
  </sheetData>
  <mergeCells count="1">
    <mergeCell ref="B1:D1"/>
  </mergeCells>
  <conditionalFormatting sqref="D8">
    <cfRule type="cellIs" dxfId="241" priority="14" operator="equal">
      <formula>"PASS"</formula>
    </cfRule>
  </conditionalFormatting>
  <conditionalFormatting sqref="D8">
    <cfRule type="cellIs" dxfId="240" priority="13" operator="equal">
      <formula>"FAIL"</formula>
    </cfRule>
  </conditionalFormatting>
  <conditionalFormatting sqref="D7">
    <cfRule type="cellIs" dxfId="239" priority="10" operator="equal">
      <formula>"PASS"</formula>
    </cfRule>
  </conditionalFormatting>
  <conditionalFormatting sqref="D7">
    <cfRule type="cellIs" dxfId="238" priority="9" operator="equal">
      <formula>"FAIL"</formula>
    </cfRule>
  </conditionalFormatting>
  <conditionalFormatting sqref="D4:D6">
    <cfRule type="cellIs" dxfId="237" priority="8" operator="equal">
      <formula>"PASS"</formula>
    </cfRule>
  </conditionalFormatting>
  <conditionalFormatting sqref="D4:D6">
    <cfRule type="cellIs" dxfId="236" priority="7" operator="equal">
      <formula>"FAIL"</formula>
    </cfRule>
  </conditionalFormatting>
  <conditionalFormatting sqref="D3">
    <cfRule type="cellIs" dxfId="235" priority="6" operator="equal">
      <formula>"PASS"</formula>
    </cfRule>
  </conditionalFormatting>
  <conditionalFormatting sqref="D3">
    <cfRule type="cellIs" dxfId="234" priority="5" operator="equal">
      <formula>"FAIL"</formula>
    </cfRule>
  </conditionalFormatting>
  <conditionalFormatting sqref="E8">
    <cfRule type="cellIs" dxfId="233" priority="4" operator="equal">
      <formula>"PASS"</formula>
    </cfRule>
  </conditionalFormatting>
  <conditionalFormatting sqref="E8">
    <cfRule type="cellIs" dxfId="232" priority="3" operator="equal">
      <formula>"FAIL"</formula>
    </cfRule>
  </conditionalFormatting>
  <conditionalFormatting sqref="E7">
    <cfRule type="cellIs" dxfId="231" priority="2" operator="equal">
      <formula>"PASS"</formula>
    </cfRule>
  </conditionalFormatting>
  <conditionalFormatting sqref="E7">
    <cfRule type="cellIs" dxfId="2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8"/>
  <sheetViews>
    <sheetView zoomScaleNormal="100" workbookViewId="0">
      <selection activeCell="G16" sqref="G16"/>
    </sheetView>
  </sheetViews>
  <sheetFormatPr defaultRowHeight="14.45" customHeight="1" x14ac:dyDescent="0.25"/>
  <cols>
    <col min="1" max="1" width="24" customWidth="1"/>
    <col min="2" max="2" width="10.7109375" customWidth="1"/>
    <col min="3" max="3" width="10" customWidth="1"/>
    <col min="4" max="4" width="10.28515625" customWidth="1"/>
  </cols>
  <sheetData>
    <row r="1" spans="1:5" x14ac:dyDescent="0.25">
      <c r="A1" s="45" t="s">
        <v>70</v>
      </c>
      <c r="B1" s="45"/>
      <c r="C1" s="45"/>
      <c r="D1" s="45"/>
      <c r="E1" s="45"/>
    </row>
    <row r="2" spans="1:5" x14ac:dyDescent="0.25">
      <c r="A2" s="3"/>
      <c r="B2" s="6" t="s">
        <v>1</v>
      </c>
      <c r="C2" s="6" t="s">
        <v>2</v>
      </c>
      <c r="D2" s="6" t="s">
        <v>3</v>
      </c>
      <c r="E2" s="6" t="s">
        <v>4</v>
      </c>
    </row>
    <row r="3" spans="1:5" x14ac:dyDescent="0.25">
      <c r="A3" s="40" t="s">
        <v>18</v>
      </c>
      <c r="B3" s="3"/>
      <c r="C3" s="3"/>
      <c r="D3" s="9">
        <v>0.05</v>
      </c>
      <c r="E3" s="10" t="str">
        <f>IF(AND((B3+(B3*D3))&gt;=C3,(B3-(B3*D3))&lt;=C3),"PASS","FAIL")</f>
        <v>PASS</v>
      </c>
    </row>
    <row r="4" spans="1:5" x14ac:dyDescent="0.25">
      <c r="A4" s="40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5" x14ac:dyDescent="0.25">
      <c r="A5" s="40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5" x14ac:dyDescent="0.25">
      <c r="A6" s="40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x14ac:dyDescent="0.25">
      <c r="A7" s="41" t="s">
        <v>23</v>
      </c>
      <c r="B7" s="3"/>
      <c r="C7" s="3"/>
      <c r="D7" s="21"/>
    </row>
    <row r="8" spans="1:5" x14ac:dyDescent="0.25">
      <c r="B8" s="3"/>
      <c r="C8" s="3"/>
      <c r="D8" s="33"/>
    </row>
  </sheetData>
  <mergeCells count="1">
    <mergeCell ref="A1:E1"/>
  </mergeCells>
  <conditionalFormatting sqref="D8">
    <cfRule type="cellIs" dxfId="47" priority="8" operator="equal">
      <formula>"PASS"</formula>
    </cfRule>
  </conditionalFormatting>
  <conditionalFormatting sqref="D8">
    <cfRule type="cellIs" dxfId="46" priority="7" operator="equal">
      <formula>"FAIL"</formula>
    </cfRule>
  </conditionalFormatting>
  <conditionalFormatting sqref="D7">
    <cfRule type="cellIs" dxfId="45" priority="6" operator="equal">
      <formula>"PASS"</formula>
    </cfRule>
  </conditionalFormatting>
  <conditionalFormatting sqref="D7">
    <cfRule type="cellIs" dxfId="44" priority="5" operator="equal">
      <formula>"FAIL"</formula>
    </cfRule>
  </conditionalFormatting>
  <conditionalFormatting sqref="D6">
    <cfRule type="cellIs" dxfId="43" priority="4" operator="equal">
      <formula>"PASS"</formula>
    </cfRule>
  </conditionalFormatting>
  <conditionalFormatting sqref="D6">
    <cfRule type="cellIs" dxfId="42" priority="3" operator="equal">
      <formula>"FAIL"</formula>
    </cfRule>
  </conditionalFormatting>
  <conditionalFormatting sqref="D3:D5">
    <cfRule type="cellIs" dxfId="41" priority="2" operator="equal">
      <formula>"PASS"</formula>
    </cfRule>
  </conditionalFormatting>
  <conditionalFormatting sqref="D3:D5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8"/>
  <sheetViews>
    <sheetView zoomScaleNormal="100" workbookViewId="0">
      <selection activeCell="F25" sqref="F25"/>
    </sheetView>
  </sheetViews>
  <sheetFormatPr defaultRowHeight="14.45" customHeight="1" x14ac:dyDescent="0.25"/>
  <cols>
    <col min="1" max="1" width="24" customWidth="1"/>
    <col min="2" max="2" width="10.7109375" customWidth="1"/>
    <col min="3" max="3" width="10" customWidth="1"/>
  </cols>
  <sheetData>
    <row r="1" spans="1:5" x14ac:dyDescent="0.25">
      <c r="A1" s="45" t="s">
        <v>71</v>
      </c>
      <c r="B1" s="45"/>
      <c r="C1" s="45"/>
      <c r="D1" s="45"/>
      <c r="E1" s="45"/>
    </row>
    <row r="2" spans="1:5" x14ac:dyDescent="0.25">
      <c r="A2" s="3"/>
      <c r="B2" s="6" t="s">
        <v>1</v>
      </c>
      <c r="C2" s="6" t="s">
        <v>2</v>
      </c>
      <c r="D2" s="6" t="s">
        <v>3</v>
      </c>
      <c r="E2" s="6" t="s">
        <v>4</v>
      </c>
    </row>
    <row r="3" spans="1:5" x14ac:dyDescent="0.25">
      <c r="A3" s="40" t="s">
        <v>18</v>
      </c>
      <c r="B3" s="3"/>
      <c r="C3" s="3"/>
      <c r="D3" s="9">
        <v>0.05</v>
      </c>
      <c r="E3" s="10" t="str">
        <f>IF(AND((B3+(B3*D3))&gt;=C3,(B3-(B3*D3))&lt;=C3),"PASS","FAIL")</f>
        <v>PASS</v>
      </c>
    </row>
    <row r="4" spans="1:5" x14ac:dyDescent="0.25">
      <c r="A4" s="40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5" x14ac:dyDescent="0.25">
      <c r="A5" s="40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5" x14ac:dyDescent="0.25">
      <c r="A6" s="40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x14ac:dyDescent="0.25">
      <c r="A7" s="41" t="s">
        <v>23</v>
      </c>
      <c r="B7" s="3"/>
      <c r="C7" s="3"/>
      <c r="D7" s="21"/>
    </row>
    <row r="8" spans="1:5" x14ac:dyDescent="0.25">
      <c r="B8" s="3"/>
      <c r="C8" s="3"/>
      <c r="D8" s="33"/>
    </row>
  </sheetData>
  <mergeCells count="1">
    <mergeCell ref="A1:E1"/>
  </mergeCells>
  <conditionalFormatting sqref="D8">
    <cfRule type="cellIs" dxfId="39" priority="8" operator="equal">
      <formula>"PASS"</formula>
    </cfRule>
  </conditionalFormatting>
  <conditionalFormatting sqref="D8">
    <cfRule type="cellIs" dxfId="38" priority="7" operator="equal">
      <formula>"FAIL"</formula>
    </cfRule>
  </conditionalFormatting>
  <conditionalFormatting sqref="D7">
    <cfRule type="cellIs" dxfId="37" priority="6" operator="equal">
      <formula>"PASS"</formula>
    </cfRule>
  </conditionalFormatting>
  <conditionalFormatting sqref="D7">
    <cfRule type="cellIs" dxfId="36" priority="5" operator="equal">
      <formula>"FAIL"</formula>
    </cfRule>
  </conditionalFormatting>
  <conditionalFormatting sqref="D6">
    <cfRule type="cellIs" dxfId="35" priority="4" operator="equal">
      <formula>"PASS"</formula>
    </cfRule>
  </conditionalFormatting>
  <conditionalFormatting sqref="D6">
    <cfRule type="cellIs" dxfId="34" priority="3" operator="equal">
      <formula>"FAIL"</formula>
    </cfRule>
  </conditionalFormatting>
  <conditionalFormatting sqref="D3:D5">
    <cfRule type="cellIs" dxfId="33" priority="2" operator="equal">
      <formula>"PASS"</formula>
    </cfRule>
  </conditionalFormatting>
  <conditionalFormatting sqref="D3:D5">
    <cfRule type="cellIs" dxfId="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8"/>
  <sheetViews>
    <sheetView zoomScaleNormal="100" workbookViewId="0">
      <selection activeCell="E12" sqref="E12"/>
    </sheetView>
  </sheetViews>
  <sheetFormatPr defaultRowHeight="14.45" customHeight="1" x14ac:dyDescent="0.25"/>
  <cols>
    <col min="1" max="1" width="24" customWidth="1"/>
    <col min="2" max="2" width="10.7109375" customWidth="1"/>
    <col min="3" max="3" width="10" customWidth="1"/>
    <col min="4" max="4" width="10.28515625" customWidth="1"/>
  </cols>
  <sheetData>
    <row r="1" spans="1:5" ht="15" customHeight="1" x14ac:dyDescent="0.25">
      <c r="A1" s="45" t="s">
        <v>72</v>
      </c>
      <c r="B1" s="45"/>
      <c r="C1" s="45"/>
      <c r="D1" s="45"/>
      <c r="E1" s="45"/>
    </row>
    <row r="2" spans="1:5" ht="15" customHeight="1" x14ac:dyDescent="0.25">
      <c r="A2" s="3"/>
      <c r="B2" s="6" t="s">
        <v>1</v>
      </c>
      <c r="C2" s="6" t="s">
        <v>2</v>
      </c>
      <c r="D2" s="6" t="s">
        <v>3</v>
      </c>
      <c r="E2" s="6" t="s">
        <v>4</v>
      </c>
    </row>
    <row r="3" spans="1:5" ht="14.45" customHeight="1" x14ac:dyDescent="0.25">
      <c r="A3" s="40" t="s">
        <v>18</v>
      </c>
      <c r="B3" s="3"/>
      <c r="C3" s="3" t="s">
        <v>73</v>
      </c>
      <c r="D3" s="9">
        <v>0.05</v>
      </c>
      <c r="E3" s="10" t="str">
        <f>IF(AND((B3+(B3*D3))&gt;=C3,(B3-(B3*D3))&lt;=C3),"PASS","FAIL")</f>
        <v>FAIL</v>
      </c>
    </row>
    <row r="4" spans="1:5" ht="14.45" customHeight="1" x14ac:dyDescent="0.25">
      <c r="A4" s="40" t="s">
        <v>19</v>
      </c>
      <c r="B4" s="3"/>
      <c r="C4" s="3" t="s">
        <v>15</v>
      </c>
      <c r="D4" s="9">
        <v>0.05</v>
      </c>
      <c r="E4" s="10" t="str">
        <f>IF(AND((B4+(B4*D4))&gt;=C4,(B4-(B4*D4))&lt;=C4),"PASS","FAIL")</f>
        <v>FAIL</v>
      </c>
    </row>
    <row r="5" spans="1:5" ht="14.45" customHeight="1" x14ac:dyDescent="0.25">
      <c r="A5" s="40" t="s">
        <v>20</v>
      </c>
      <c r="B5" s="3"/>
      <c r="C5" s="3" t="s">
        <v>74</v>
      </c>
      <c r="D5" s="9">
        <v>0.05</v>
      </c>
      <c r="E5" s="10" t="str">
        <f>IF(AND((B5+(B5*D5))&gt;=C5,(B5-(B5*D5))&lt;=C5),"PASS","FAIL")</f>
        <v>FAIL</v>
      </c>
    </row>
    <row r="6" spans="1:5" ht="14.45" customHeight="1" x14ac:dyDescent="0.25">
      <c r="A6" s="40" t="s">
        <v>21</v>
      </c>
      <c r="B6" s="3"/>
      <c r="C6" s="3" t="s">
        <v>15</v>
      </c>
      <c r="D6" s="18">
        <v>0.05</v>
      </c>
      <c r="E6" s="10" t="str">
        <f>IF(AND((B6+(B6*D6))&gt;=C6,(B6-(B6*D6))&lt;=C6),"PASS","FAIL")</f>
        <v>FAIL</v>
      </c>
    </row>
    <row r="7" spans="1:5" ht="15" customHeight="1" x14ac:dyDescent="0.25">
      <c r="A7" s="41" t="s">
        <v>23</v>
      </c>
      <c r="B7" s="3"/>
      <c r="C7" s="3"/>
      <c r="D7" s="21"/>
    </row>
    <row r="8" spans="1:5" ht="15" customHeight="1" x14ac:dyDescent="0.25">
      <c r="B8" s="3"/>
      <c r="C8" s="3"/>
      <c r="D8" s="33"/>
    </row>
  </sheetData>
  <mergeCells count="1">
    <mergeCell ref="A1:E1"/>
  </mergeCells>
  <conditionalFormatting sqref="D8">
    <cfRule type="cellIs" dxfId="31" priority="8" operator="equal">
      <formula>"PASS"</formula>
    </cfRule>
  </conditionalFormatting>
  <conditionalFormatting sqref="D8">
    <cfRule type="cellIs" dxfId="30" priority="7" operator="equal">
      <formula>"FAIL"</formula>
    </cfRule>
  </conditionalFormatting>
  <conditionalFormatting sqref="D7">
    <cfRule type="cellIs" dxfId="29" priority="6" operator="equal">
      <formula>"PASS"</formula>
    </cfRule>
  </conditionalFormatting>
  <conditionalFormatting sqref="D7">
    <cfRule type="cellIs" dxfId="28" priority="5" operator="equal">
      <formula>"FAIL"</formula>
    </cfRule>
  </conditionalFormatting>
  <conditionalFormatting sqref="D6">
    <cfRule type="cellIs" dxfId="27" priority="4" operator="equal">
      <formula>"PASS"</formula>
    </cfRule>
  </conditionalFormatting>
  <conditionalFormatting sqref="D6">
    <cfRule type="cellIs" dxfId="26" priority="3" operator="equal">
      <formula>"FAIL"</formula>
    </cfRule>
  </conditionalFormatting>
  <conditionalFormatting sqref="D3:D5">
    <cfRule type="cellIs" dxfId="25" priority="2" operator="equal">
      <formula>"PASS"</formula>
    </cfRule>
  </conditionalFormatting>
  <conditionalFormatting sqref="D3:D5">
    <cfRule type="cellIs" dxfId="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8"/>
  <sheetViews>
    <sheetView zoomScaleNormal="100" workbookViewId="0">
      <selection activeCell="L13" sqref="L13"/>
    </sheetView>
  </sheetViews>
  <sheetFormatPr defaultRowHeight="14.45" customHeight="1" x14ac:dyDescent="0.25"/>
  <cols>
    <col min="1" max="1" width="24" customWidth="1"/>
    <col min="2" max="2" width="10.7109375" customWidth="1"/>
    <col min="3" max="3" width="10" customWidth="1"/>
    <col min="4" max="4" width="10.28515625" customWidth="1"/>
  </cols>
  <sheetData>
    <row r="1" spans="1:5" x14ac:dyDescent="0.25">
      <c r="A1" s="45" t="s">
        <v>75</v>
      </c>
      <c r="B1" s="45"/>
      <c r="C1" s="45"/>
      <c r="D1" s="45"/>
      <c r="E1" s="45"/>
    </row>
    <row r="2" spans="1:5" x14ac:dyDescent="0.25">
      <c r="A2" s="3"/>
      <c r="B2" s="6" t="s">
        <v>1</v>
      </c>
      <c r="C2" s="6" t="s">
        <v>2</v>
      </c>
      <c r="D2" s="6" t="s">
        <v>3</v>
      </c>
      <c r="E2" s="6" t="s">
        <v>4</v>
      </c>
    </row>
    <row r="3" spans="1:5" x14ac:dyDescent="0.25">
      <c r="A3" s="40" t="s">
        <v>18</v>
      </c>
      <c r="B3" s="3"/>
      <c r="C3" s="3"/>
      <c r="D3" s="9">
        <v>0.05</v>
      </c>
      <c r="E3" s="10" t="str">
        <f>IF(AND((B3+(B3*D3))&gt;=C3,(B3-(B3*D3))&lt;=C3),"PASS","FAIL")</f>
        <v>PASS</v>
      </c>
    </row>
    <row r="4" spans="1:5" x14ac:dyDescent="0.25">
      <c r="A4" s="40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5" x14ac:dyDescent="0.25">
      <c r="A5" s="40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5" x14ac:dyDescent="0.25">
      <c r="A6" s="40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x14ac:dyDescent="0.25">
      <c r="A7" s="41" t="s">
        <v>23</v>
      </c>
      <c r="B7" s="3"/>
      <c r="C7" s="3"/>
      <c r="D7" s="21"/>
    </row>
    <row r="8" spans="1:5" x14ac:dyDescent="0.25">
      <c r="B8" s="3"/>
      <c r="C8" s="3"/>
      <c r="D8" s="33"/>
    </row>
  </sheetData>
  <mergeCells count="1">
    <mergeCell ref="A1:E1"/>
  </mergeCells>
  <conditionalFormatting sqref="D8">
    <cfRule type="cellIs" dxfId="23" priority="8" operator="equal">
      <formula>"PASS"</formula>
    </cfRule>
  </conditionalFormatting>
  <conditionalFormatting sqref="D8">
    <cfRule type="cellIs" dxfId="22" priority="7" operator="equal">
      <formula>"FAIL"</formula>
    </cfRule>
  </conditionalFormatting>
  <conditionalFormatting sqref="D7">
    <cfRule type="cellIs" dxfId="21" priority="6" operator="equal">
      <formula>"PASS"</formula>
    </cfRule>
  </conditionalFormatting>
  <conditionalFormatting sqref="D7">
    <cfRule type="cellIs" dxfId="20" priority="5" operator="equal">
      <formula>"FAIL"</formula>
    </cfRule>
  </conditionalFormatting>
  <conditionalFormatting sqref="D6">
    <cfRule type="cellIs" dxfId="19" priority="4" operator="equal">
      <formula>"PASS"</formula>
    </cfRule>
  </conditionalFormatting>
  <conditionalFormatting sqref="D6">
    <cfRule type="cellIs" dxfId="18" priority="3" operator="equal">
      <formula>"FAIL"</formula>
    </cfRule>
  </conditionalFormatting>
  <conditionalFormatting sqref="D3:D5">
    <cfRule type="cellIs" dxfId="17" priority="2" operator="equal">
      <formula>"PASS"</formula>
    </cfRule>
  </conditionalFormatting>
  <conditionalFormatting sqref="D3:D5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8"/>
  <sheetViews>
    <sheetView zoomScaleNormal="100" workbookViewId="0">
      <selection activeCell="G13" sqref="G13"/>
    </sheetView>
  </sheetViews>
  <sheetFormatPr defaultRowHeight="14.45" customHeight="1" x14ac:dyDescent="0.25"/>
  <cols>
    <col min="1" max="1" width="24" customWidth="1"/>
    <col min="2" max="2" width="10.7109375" customWidth="1"/>
    <col min="3" max="3" width="10" customWidth="1"/>
    <col min="4" max="4" width="10.28515625" customWidth="1"/>
  </cols>
  <sheetData>
    <row r="1" spans="1:5" x14ac:dyDescent="0.25">
      <c r="A1" s="45" t="s">
        <v>76</v>
      </c>
      <c r="B1" s="45"/>
      <c r="C1" s="45"/>
      <c r="D1" s="45"/>
      <c r="E1" s="45"/>
    </row>
    <row r="2" spans="1:5" x14ac:dyDescent="0.25">
      <c r="A2" s="3"/>
      <c r="B2" s="6" t="s">
        <v>1</v>
      </c>
      <c r="C2" s="6" t="s">
        <v>2</v>
      </c>
      <c r="D2" s="6" t="s">
        <v>3</v>
      </c>
      <c r="E2" s="6" t="s">
        <v>4</v>
      </c>
    </row>
    <row r="3" spans="1:5" x14ac:dyDescent="0.25">
      <c r="A3" s="40" t="s">
        <v>18</v>
      </c>
      <c r="B3" s="3"/>
      <c r="C3" s="3"/>
      <c r="D3" s="9">
        <v>0.05</v>
      </c>
      <c r="E3" s="10" t="str">
        <f>IF(AND((B3+(B3*D3))&gt;=C3,(B3-(B3*D3))&lt;=C3),"PASS","FAIL")</f>
        <v>PASS</v>
      </c>
    </row>
    <row r="4" spans="1:5" x14ac:dyDescent="0.25">
      <c r="A4" s="40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5" x14ac:dyDescent="0.25">
      <c r="A5" s="40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5" x14ac:dyDescent="0.25">
      <c r="A6" s="40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x14ac:dyDescent="0.25">
      <c r="A7" s="41" t="s">
        <v>23</v>
      </c>
      <c r="B7" s="3"/>
      <c r="C7" s="3"/>
      <c r="D7" s="21"/>
    </row>
    <row r="8" spans="1:5" x14ac:dyDescent="0.25">
      <c r="B8" s="3"/>
      <c r="C8" s="3"/>
      <c r="D8" s="33"/>
    </row>
  </sheetData>
  <mergeCells count="1">
    <mergeCell ref="A1:E1"/>
  </mergeCells>
  <conditionalFormatting sqref="D8">
    <cfRule type="cellIs" dxfId="15" priority="8" operator="equal">
      <formula>"PASS"</formula>
    </cfRule>
  </conditionalFormatting>
  <conditionalFormatting sqref="D8">
    <cfRule type="cellIs" dxfId="14" priority="7" operator="equal">
      <formula>"FAIL"</formula>
    </cfRule>
  </conditionalFormatting>
  <conditionalFormatting sqref="D7">
    <cfRule type="cellIs" dxfId="13" priority="6" operator="equal">
      <formula>"PASS"</formula>
    </cfRule>
  </conditionalFormatting>
  <conditionalFormatting sqref="D7">
    <cfRule type="cellIs" dxfId="12" priority="5" operator="equal">
      <formula>"FAIL"</formula>
    </cfRule>
  </conditionalFormatting>
  <conditionalFormatting sqref="D6">
    <cfRule type="cellIs" dxfId="11" priority="4" operator="equal">
      <formula>"PASS"</formula>
    </cfRule>
  </conditionalFormatting>
  <conditionalFormatting sqref="D6">
    <cfRule type="cellIs" dxfId="10" priority="3" operator="equal">
      <formula>"FAIL"</formula>
    </cfRule>
  </conditionalFormatting>
  <conditionalFormatting sqref="D3:D5">
    <cfRule type="cellIs" dxfId="9" priority="2" operator="equal">
      <formula>"PASS"</formula>
    </cfRule>
  </conditionalFormatting>
  <conditionalFormatting sqref="D3:D5">
    <cfRule type="cellIs" dxfId="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8"/>
  <sheetViews>
    <sheetView zoomScaleNormal="100" workbookViewId="0">
      <selection activeCell="F12" sqref="F12"/>
    </sheetView>
  </sheetViews>
  <sheetFormatPr defaultRowHeight="14.45" customHeight="1" x14ac:dyDescent="0.25"/>
  <cols>
    <col min="1" max="1" width="24" customWidth="1"/>
    <col min="2" max="2" width="10.7109375" customWidth="1"/>
    <col min="3" max="3" width="10" customWidth="1"/>
    <col min="4" max="4" width="10.28515625" customWidth="1"/>
  </cols>
  <sheetData>
    <row r="1" spans="1:5" x14ac:dyDescent="0.25">
      <c r="A1" s="45" t="s">
        <v>77</v>
      </c>
      <c r="B1" s="45"/>
      <c r="C1" s="45"/>
      <c r="D1" s="45"/>
      <c r="E1" s="45"/>
    </row>
    <row r="2" spans="1:5" x14ac:dyDescent="0.25">
      <c r="A2" s="3"/>
      <c r="B2" s="6" t="s">
        <v>1</v>
      </c>
      <c r="C2" s="6" t="s">
        <v>2</v>
      </c>
      <c r="D2" s="6" t="s">
        <v>3</v>
      </c>
      <c r="E2" s="6" t="s">
        <v>4</v>
      </c>
    </row>
    <row r="3" spans="1:5" x14ac:dyDescent="0.25">
      <c r="A3" s="40" t="s">
        <v>18</v>
      </c>
      <c r="B3" s="3"/>
      <c r="C3" s="3"/>
      <c r="D3" s="9">
        <v>0.05</v>
      </c>
      <c r="E3" s="10" t="str">
        <f>IF(AND((B3+(B3*D3))&gt;=C3,(B3-(B3*D3))&lt;=C3),"PASS","FAIL")</f>
        <v>PASS</v>
      </c>
    </row>
    <row r="4" spans="1:5" x14ac:dyDescent="0.25">
      <c r="A4" s="40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5" x14ac:dyDescent="0.25">
      <c r="A5" s="40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5" x14ac:dyDescent="0.25">
      <c r="A6" s="40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x14ac:dyDescent="0.25">
      <c r="A7" s="41" t="s">
        <v>23</v>
      </c>
      <c r="B7" s="3"/>
      <c r="C7" s="3"/>
      <c r="D7" s="21"/>
    </row>
    <row r="8" spans="1:5" x14ac:dyDescent="0.25">
      <c r="B8" s="3"/>
      <c r="C8" s="3"/>
      <c r="D8" s="33"/>
    </row>
  </sheetData>
  <mergeCells count="1">
    <mergeCell ref="A1:E1"/>
  </mergeCells>
  <conditionalFormatting sqref="D8">
    <cfRule type="cellIs" dxfId="7" priority="8" operator="equal">
      <formula>"PASS"</formula>
    </cfRule>
  </conditionalFormatting>
  <conditionalFormatting sqref="D8">
    <cfRule type="cellIs" dxfId="6" priority="7" operator="equal">
      <formula>"FAIL"</formula>
    </cfRule>
  </conditionalFormatting>
  <conditionalFormatting sqref="D7">
    <cfRule type="cellIs" dxfId="5" priority="6" operator="equal">
      <formula>"PASS"</formula>
    </cfRule>
  </conditionalFormatting>
  <conditionalFormatting sqref="D7">
    <cfRule type="cellIs" dxfId="4" priority="5" operator="equal">
      <formula>"FAIL"</formula>
    </cfRule>
  </conditionalFormatting>
  <conditionalFormatting sqref="D6">
    <cfRule type="cellIs" dxfId="3" priority="4" operator="equal">
      <formula>"PASS"</formula>
    </cfRule>
  </conditionalFormatting>
  <conditionalFormatting sqref="D6">
    <cfRule type="cellIs" dxfId="2" priority="3" operator="equal">
      <formula>"FAIL"</formula>
    </cfRule>
  </conditionalFormatting>
  <conditionalFormatting sqref="D3:D5">
    <cfRule type="cellIs" dxfId="1" priority="2" operator="equal">
      <formula>"PASS"</formula>
    </cfRule>
  </conditionalFormatting>
  <conditionalFormatting sqref="D3:D5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20"/>
  <sheetViews>
    <sheetView zoomScaleNormal="100" workbookViewId="0">
      <selection activeCell="C3" sqref="C3"/>
    </sheetView>
  </sheetViews>
  <sheetFormatPr defaultRowHeight="14.45" customHeight="1" x14ac:dyDescent="0.25"/>
  <sheetData>
    <row r="1" spans="1:4" ht="14.45" customHeight="1" x14ac:dyDescent="0.25">
      <c r="A1" s="43" t="s">
        <v>78</v>
      </c>
      <c r="B1" s="43"/>
      <c r="C1" s="43"/>
      <c r="D1" s="43"/>
    </row>
    <row r="19" spans="3:3" x14ac:dyDescent="0.25">
      <c r="C19" t="s">
        <v>29</v>
      </c>
    </row>
    <row r="20" spans="3:3" ht="15" customHeight="1" x14ac:dyDescent="0.25">
      <c r="C20" t="s">
        <v>79</v>
      </c>
    </row>
  </sheetData>
  <mergeCells count="1">
    <mergeCell ref="A1:D1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pageSetup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7.28515625" customWidth="1"/>
  </cols>
  <sheetData>
    <row r="1" spans="1:5" ht="14.45" customHeight="1" x14ac:dyDescent="0.25">
      <c r="B1" s="45" t="s">
        <v>31</v>
      </c>
      <c r="C1" s="45"/>
      <c r="D1" s="45"/>
    </row>
    <row r="2" spans="1:5" ht="14.45" customHeight="1" x14ac:dyDescent="0.25">
      <c r="A2" s="3"/>
      <c r="B2" s="6" t="s">
        <v>1</v>
      </c>
      <c r="C2" s="6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3"/>
      <c r="C3" s="3"/>
      <c r="D3" s="9">
        <v>0.05</v>
      </c>
      <c r="E3" s="10" t="str">
        <f>IF(AND((B3+(B3*D3))&gt;=C3,(B3-(B3*D3))&lt;=C3),"PASS","FAIL")</f>
        <v>PASS</v>
      </c>
    </row>
    <row r="4" spans="1:5" ht="30" customHeight="1" x14ac:dyDescent="0.25">
      <c r="A4" s="15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5" ht="30" customHeight="1" x14ac:dyDescent="0.25">
      <c r="A5" s="15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5" ht="30" customHeight="1" x14ac:dyDescent="0.25">
      <c r="A6" s="15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ht="30" customHeight="1" x14ac:dyDescent="0.25">
      <c r="A7" s="16" t="s">
        <v>23</v>
      </c>
      <c r="B7" s="3"/>
      <c r="C7" s="3"/>
      <c r="D7" s="21"/>
    </row>
    <row r="8" spans="1:5" ht="15" customHeight="1" x14ac:dyDescent="0.25">
      <c r="B8" s="3"/>
      <c r="C8" s="3"/>
      <c r="D8" s="20"/>
    </row>
  </sheetData>
  <mergeCells count="1">
    <mergeCell ref="B1:D1"/>
  </mergeCells>
  <conditionalFormatting sqref="D7:D8">
    <cfRule type="cellIs" dxfId="229" priority="8" operator="equal">
      <formula>"PASS"</formula>
    </cfRule>
  </conditionalFormatting>
  <conditionalFormatting sqref="D7:D8">
    <cfRule type="cellIs" dxfId="228" priority="7" operator="equal">
      <formula>"FAIL"</formula>
    </cfRule>
  </conditionalFormatting>
  <conditionalFormatting sqref="D6">
    <cfRule type="cellIs" dxfId="227" priority="4" operator="equal">
      <formula>"PASS"</formula>
    </cfRule>
  </conditionalFormatting>
  <conditionalFormatting sqref="D6">
    <cfRule type="cellIs" dxfId="226" priority="3" operator="equal">
      <formula>"FAIL"</formula>
    </cfRule>
  </conditionalFormatting>
  <conditionalFormatting sqref="D3:D5">
    <cfRule type="cellIs" dxfId="225" priority="2" operator="equal">
      <formula>"PASS"</formula>
    </cfRule>
  </conditionalFormatting>
  <conditionalFormatting sqref="D3:D5">
    <cfRule type="cellIs" dxfId="2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2" width="14.28515625" customWidth="1"/>
    <col min="3" max="3" width="22.5703125" customWidth="1"/>
  </cols>
  <sheetData>
    <row r="1" spans="1:5" ht="14.45" customHeight="1" x14ac:dyDescent="0.25">
      <c r="B1" s="45" t="s">
        <v>32</v>
      </c>
      <c r="C1" s="45"/>
      <c r="D1" s="45"/>
    </row>
    <row r="2" spans="1:5" ht="14.45" customHeight="1" x14ac:dyDescent="0.25">
      <c r="A2" s="3"/>
      <c r="B2" s="6" t="s">
        <v>1</v>
      </c>
      <c r="C2" s="6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3"/>
      <c r="C3" s="3"/>
      <c r="D3" s="9">
        <v>0.05</v>
      </c>
      <c r="E3" s="10" t="str">
        <f>IF(AND((B3+(B3*D3))&gt;=C3,(B3-(B3*D3))&lt;=C3),"PASS","FAIL")</f>
        <v>PASS</v>
      </c>
    </row>
    <row r="4" spans="1:5" ht="30" customHeight="1" x14ac:dyDescent="0.25">
      <c r="A4" s="15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5" ht="30" customHeight="1" x14ac:dyDescent="0.25">
      <c r="A5" s="15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5" ht="30" customHeight="1" x14ac:dyDescent="0.25">
      <c r="A6" s="15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ht="30" customHeight="1" x14ac:dyDescent="0.25">
      <c r="A7" s="16" t="s">
        <v>23</v>
      </c>
      <c r="B7" s="3"/>
      <c r="C7" s="3"/>
      <c r="D7" s="21"/>
    </row>
    <row r="8" spans="1:5" ht="15" customHeight="1" x14ac:dyDescent="0.25">
      <c r="B8" s="3"/>
      <c r="C8" s="3"/>
      <c r="D8" s="20"/>
    </row>
  </sheetData>
  <mergeCells count="1">
    <mergeCell ref="B1:D1"/>
  </mergeCells>
  <conditionalFormatting sqref="D7:D8">
    <cfRule type="cellIs" dxfId="223" priority="8" operator="equal">
      <formula>"PASS"</formula>
    </cfRule>
  </conditionalFormatting>
  <conditionalFormatting sqref="D7:D8">
    <cfRule type="cellIs" dxfId="222" priority="7" operator="equal">
      <formula>"FAIL"</formula>
    </cfRule>
  </conditionalFormatting>
  <conditionalFormatting sqref="D6">
    <cfRule type="cellIs" dxfId="221" priority="4" operator="equal">
      <formula>"PASS"</formula>
    </cfRule>
  </conditionalFormatting>
  <conditionalFormatting sqref="D6">
    <cfRule type="cellIs" dxfId="220" priority="3" operator="equal">
      <formula>"FAIL"</formula>
    </cfRule>
  </conditionalFormatting>
  <conditionalFormatting sqref="D3:D5">
    <cfRule type="cellIs" dxfId="219" priority="2" operator="equal">
      <formula>"PASS"</formula>
    </cfRule>
  </conditionalFormatting>
  <conditionalFormatting sqref="D3:D5">
    <cfRule type="cellIs" dxfId="21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zoomScaleNormal="100" workbookViewId="0">
      <selection activeCell="E3" sqref="E3"/>
    </sheetView>
  </sheetViews>
  <sheetFormatPr defaultRowHeight="14.45" customHeight="1" x14ac:dyDescent="0.25"/>
  <cols>
    <col min="1" max="1" width="24.85546875" customWidth="1"/>
    <col min="2" max="3" width="35.5703125" customWidth="1"/>
  </cols>
  <sheetData>
    <row r="1" spans="1:5" ht="14.45" customHeight="1" x14ac:dyDescent="0.25">
      <c r="B1" s="45" t="s">
        <v>33</v>
      </c>
      <c r="C1" s="45"/>
      <c r="D1" s="45"/>
    </row>
    <row r="2" spans="1:5" ht="14.45" customHeight="1" x14ac:dyDescent="0.25">
      <c r="A2" s="3"/>
      <c r="B2" s="6" t="s">
        <v>1</v>
      </c>
      <c r="C2" s="6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3"/>
      <c r="C3" s="3" t="s">
        <v>34</v>
      </c>
      <c r="D3" s="9">
        <v>0.05</v>
      </c>
      <c r="E3" s="10" t="str">
        <f>IF(AND((B3+(B3*D3))&gt;=C3,(B3-(B3*D3))&lt;=C3),"PASS","FAIL")</f>
        <v>FAIL</v>
      </c>
    </row>
    <row r="4" spans="1:5" ht="30" customHeight="1" x14ac:dyDescent="0.25">
      <c r="A4" s="15" t="s">
        <v>19</v>
      </c>
      <c r="B4" s="3"/>
      <c r="C4" s="3" t="s">
        <v>35</v>
      </c>
      <c r="D4" s="9">
        <v>0.05</v>
      </c>
      <c r="E4" s="10" t="str">
        <f>IF(AND((B4+(B4*D4))&gt;=C4,(B4-(B4*D4))&lt;=C4),"PASS","FAIL")</f>
        <v>FAIL</v>
      </c>
    </row>
    <row r="5" spans="1:5" ht="30" customHeight="1" x14ac:dyDescent="0.25">
      <c r="A5" s="15" t="s">
        <v>20</v>
      </c>
      <c r="B5" s="3"/>
      <c r="C5" s="3" t="s">
        <v>36</v>
      </c>
      <c r="D5" s="9">
        <v>0.05</v>
      </c>
      <c r="E5" s="10" t="str">
        <f>IF(AND((B5+(B5*D5))&gt;=C5,(B5-(B5*D5))&lt;=C5),"PASS","FAIL")</f>
        <v>FAIL</v>
      </c>
    </row>
    <row r="6" spans="1:5" ht="30" customHeight="1" x14ac:dyDescent="0.25">
      <c r="A6" s="15" t="s">
        <v>21</v>
      </c>
      <c r="B6" s="3"/>
      <c r="C6" s="3" t="s">
        <v>37</v>
      </c>
      <c r="D6" s="18">
        <v>0.05</v>
      </c>
      <c r="E6" s="10" t="str">
        <f>IF(AND((B6+(B6*D6))&gt;=C6,(B6-(B6*D6))&lt;=C6),"PASS","FAIL")</f>
        <v>FAIL</v>
      </c>
    </row>
    <row r="7" spans="1:5" ht="30" customHeight="1" x14ac:dyDescent="0.25">
      <c r="A7" s="16" t="s">
        <v>23</v>
      </c>
      <c r="B7" s="3"/>
      <c r="C7" s="3"/>
      <c r="D7" s="21"/>
    </row>
    <row r="8" spans="1:5" ht="15" customHeight="1" x14ac:dyDescent="0.25">
      <c r="B8" s="3"/>
      <c r="C8" s="3"/>
      <c r="D8" s="20"/>
    </row>
  </sheetData>
  <mergeCells count="1">
    <mergeCell ref="B1:D1"/>
  </mergeCells>
  <conditionalFormatting sqref="D7:D8">
    <cfRule type="cellIs" dxfId="217" priority="8" operator="equal">
      <formula>"PASS"</formula>
    </cfRule>
  </conditionalFormatting>
  <conditionalFormatting sqref="D7:D8">
    <cfRule type="cellIs" dxfId="216" priority="7" operator="equal">
      <formula>"FAIL"</formula>
    </cfRule>
  </conditionalFormatting>
  <conditionalFormatting sqref="D6">
    <cfRule type="cellIs" dxfId="215" priority="4" operator="equal">
      <formula>"PASS"</formula>
    </cfRule>
  </conditionalFormatting>
  <conditionalFormatting sqref="D6">
    <cfRule type="cellIs" dxfId="214" priority="3" operator="equal">
      <formula>"FAIL"</formula>
    </cfRule>
  </conditionalFormatting>
  <conditionalFormatting sqref="D3:D5">
    <cfRule type="cellIs" dxfId="213" priority="2" operator="equal">
      <formula>"PASS"</formula>
    </cfRule>
  </conditionalFormatting>
  <conditionalFormatting sqref="D3:D5">
    <cfRule type="cellIs" dxfId="2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E3" sqref="E3"/>
    </sheetView>
  </sheetViews>
  <sheetFormatPr defaultRowHeight="14.45" customHeight="1" x14ac:dyDescent="0.25"/>
  <cols>
    <col min="1" max="1" width="24.85546875" customWidth="1"/>
    <col min="2" max="3" width="32.5703125" customWidth="1"/>
  </cols>
  <sheetData>
    <row r="1" spans="1:5" ht="14.45" customHeight="1" x14ac:dyDescent="0.25">
      <c r="B1" s="45" t="s">
        <v>38</v>
      </c>
      <c r="C1" s="45"/>
      <c r="D1" s="45"/>
    </row>
    <row r="2" spans="1:5" ht="14.45" customHeight="1" x14ac:dyDescent="0.25">
      <c r="A2" s="3"/>
      <c r="B2" s="6" t="s">
        <v>1</v>
      </c>
      <c r="C2" s="6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3"/>
      <c r="C3" s="3"/>
      <c r="D3" s="9">
        <v>0.05</v>
      </c>
      <c r="E3" s="10" t="str">
        <f>IF(AND((B3+(B3*D3))&gt;=C3,(B3-(B3*D3))&lt;=C3),"PASS","FAIL")</f>
        <v>PASS</v>
      </c>
    </row>
    <row r="4" spans="1:5" ht="30" customHeight="1" x14ac:dyDescent="0.25">
      <c r="A4" s="15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5" ht="30" customHeight="1" x14ac:dyDescent="0.25">
      <c r="A5" s="15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5" ht="30" customHeight="1" x14ac:dyDescent="0.25">
      <c r="A6" s="15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ht="30" customHeight="1" x14ac:dyDescent="0.25">
      <c r="A7" s="16" t="s">
        <v>23</v>
      </c>
      <c r="B7" s="3"/>
      <c r="C7" s="3"/>
      <c r="D7" s="21"/>
    </row>
    <row r="8" spans="1:5" ht="15" customHeight="1" x14ac:dyDescent="0.25">
      <c r="B8" s="3"/>
      <c r="C8" s="3"/>
      <c r="D8" s="20"/>
    </row>
  </sheetData>
  <mergeCells count="1">
    <mergeCell ref="B1:D1"/>
  </mergeCells>
  <conditionalFormatting sqref="D7:D8">
    <cfRule type="cellIs" dxfId="211" priority="8" operator="equal">
      <formula>"PASS"</formula>
    </cfRule>
  </conditionalFormatting>
  <conditionalFormatting sqref="D7:D8">
    <cfRule type="cellIs" dxfId="210" priority="7" operator="equal">
      <formula>"FAIL"</formula>
    </cfRule>
  </conditionalFormatting>
  <conditionalFormatting sqref="D6">
    <cfRule type="cellIs" dxfId="209" priority="4" operator="equal">
      <formula>"PASS"</formula>
    </cfRule>
  </conditionalFormatting>
  <conditionalFormatting sqref="D6">
    <cfRule type="cellIs" dxfId="208" priority="3" operator="equal">
      <formula>"FAIL"</formula>
    </cfRule>
  </conditionalFormatting>
  <conditionalFormatting sqref="D3:D5">
    <cfRule type="cellIs" dxfId="207" priority="2" operator="equal">
      <formula>"PASS"</formula>
    </cfRule>
  </conditionalFormatting>
  <conditionalFormatting sqref="D3:D5">
    <cfRule type="cellIs" dxfId="20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9"/>
  <sheetViews>
    <sheetView zoomScaleNormal="100" workbookViewId="0">
      <selection activeCell="B1" sqref="B1"/>
    </sheetView>
  </sheetViews>
  <sheetFormatPr defaultRowHeight="14.45" customHeight="1" x14ac:dyDescent="0.25"/>
  <cols>
    <col min="1" max="1" width="24.85546875" customWidth="1"/>
    <col min="2" max="3" width="16.85546875" customWidth="1"/>
    <col min="4" max="4" width="11.28515625" customWidth="1"/>
    <col min="6" max="6" width="10.85546875" customWidth="1"/>
    <col min="8" max="8" width="21.7109375" customWidth="1"/>
    <col min="9" max="9" width="18.42578125" customWidth="1"/>
    <col min="11" max="11" width="26.7109375" customWidth="1"/>
  </cols>
  <sheetData>
    <row r="1" spans="1:11" ht="14.45" customHeight="1" x14ac:dyDescent="0.25">
      <c r="B1" s="43" t="s">
        <v>39</v>
      </c>
      <c r="C1" s="43"/>
      <c r="D1" s="43"/>
      <c r="E1" s="43"/>
    </row>
    <row r="2" spans="1:11" ht="14.45" customHeight="1" x14ac:dyDescent="0.25">
      <c r="A2" s="3"/>
      <c r="B2" s="6" t="s">
        <v>1</v>
      </c>
      <c r="C2" s="6" t="s">
        <v>2</v>
      </c>
      <c r="D2" s="5" t="s">
        <v>3</v>
      </c>
      <c r="E2" s="6" t="s">
        <v>4</v>
      </c>
    </row>
    <row r="3" spans="1:11" ht="14.45" customHeight="1" x14ac:dyDescent="0.25">
      <c r="A3" s="15" t="s">
        <v>18</v>
      </c>
      <c r="B3" s="3"/>
      <c r="C3" s="3"/>
      <c r="D3" s="9">
        <v>0.05</v>
      </c>
      <c r="E3" s="10" t="str">
        <f>IF(AND((B3+(B3*D3))&gt;=C3,(B3-(B3*D3))&lt;=C3),"PASS","FAIL")</f>
        <v>PASS</v>
      </c>
    </row>
    <row r="4" spans="1:11" ht="30" customHeight="1" x14ac:dyDescent="0.25">
      <c r="A4" s="15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11" ht="30" customHeight="1" x14ac:dyDescent="0.25">
      <c r="A5" s="15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11" ht="30" customHeight="1" x14ac:dyDescent="0.25">
      <c r="A6" s="15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11" ht="30" customHeight="1" x14ac:dyDescent="0.25">
      <c r="A7" s="16" t="s">
        <v>23</v>
      </c>
      <c r="B7" s="3"/>
      <c r="C7" s="3"/>
      <c r="D7" s="21"/>
    </row>
    <row r="8" spans="1:11" ht="15" customHeight="1" x14ac:dyDescent="0.25">
      <c r="B8" s="3"/>
      <c r="C8" s="3"/>
      <c r="D8" s="20"/>
    </row>
    <row r="12" spans="1:11" ht="14.45" customHeight="1" x14ac:dyDescent="0.25">
      <c r="A12" s="7" t="s">
        <v>5</v>
      </c>
      <c r="B12" s="22">
        <v>40789520</v>
      </c>
      <c r="C12" s="22">
        <v>36634112</v>
      </c>
      <c r="D12" s="23">
        <v>0.05</v>
      </c>
      <c r="E12" s="24" t="str">
        <f>IF(AND((B3+(B3*D3))&gt;=C3,(B3-(B3*D3))&lt;=C3),"PASS","FAIL")</f>
        <v>PASS</v>
      </c>
      <c r="H12" s="25">
        <v>40789520</v>
      </c>
      <c r="I12" s="25">
        <v>11629956</v>
      </c>
      <c r="J12" s="23">
        <v>0.05</v>
      </c>
      <c r="K12" s="24" t="str">
        <f>IF(AND((H3+(H3*J3))&gt;=I3,(H3-(H3*J3))&lt;=I3),"PASS","FAIL")</f>
        <v>PASS</v>
      </c>
    </row>
    <row r="13" spans="1:11" ht="14.45" customHeight="1" x14ac:dyDescent="0.25">
      <c r="A13" t="s">
        <v>40</v>
      </c>
      <c r="B13" s="26">
        <v>36795593</v>
      </c>
      <c r="C13" s="26">
        <v>24956074</v>
      </c>
      <c r="D13" s="23">
        <v>0.05</v>
      </c>
      <c r="E13" s="24" t="str">
        <f>IF(AND((B4+(B4*D4))&gt;=C4,(B4-(B4*D4))&lt;=C4),"PASS","FAIL")</f>
        <v>PASS</v>
      </c>
      <c r="H13" s="25">
        <v>7627113</v>
      </c>
      <c r="I13" s="25">
        <v>7880969</v>
      </c>
      <c r="J13" s="23">
        <v>0.05</v>
      </c>
      <c r="K13" s="24" t="str">
        <f t="shared" ref="K13:K19" si="0">IF(AND((H4+(H4*J4))&gt;=I4,(H4-(H4*J4))&lt;=I4),"PASS","FAIL")</f>
        <v>PASS</v>
      </c>
    </row>
    <row r="14" spans="1:11" ht="14.45" customHeight="1" x14ac:dyDescent="0.25">
      <c r="A14" s="7" t="s">
        <v>17</v>
      </c>
      <c r="B14" s="25">
        <v>38239537</v>
      </c>
      <c r="C14" s="25">
        <v>34194039</v>
      </c>
      <c r="D14" s="9">
        <v>0.05</v>
      </c>
      <c r="E14" s="24" t="str">
        <f t="shared" ref="E14:E27" si="1">IF(AND((B5+(B5*D5))&gt;=C5,(B5-(B5*D5))&lt;=C5),"PASS","FAIL")</f>
        <v>PASS</v>
      </c>
      <c r="H14" s="25">
        <v>11126170</v>
      </c>
      <c r="I14" s="25">
        <v>11126170</v>
      </c>
      <c r="J14" s="9">
        <v>0.05</v>
      </c>
      <c r="K14" s="24" t="str">
        <f t="shared" si="0"/>
        <v>PASS</v>
      </c>
    </row>
    <row r="15" spans="1:11" ht="14.45" customHeight="1" x14ac:dyDescent="0.25">
      <c r="A15" s="7" t="s">
        <v>8</v>
      </c>
      <c r="B15" s="25">
        <v>32043835</v>
      </c>
      <c r="C15" s="25">
        <v>28163018</v>
      </c>
      <c r="D15" s="9">
        <v>0.05</v>
      </c>
      <c r="E15" s="24" t="str">
        <f t="shared" si="1"/>
        <v>PASS</v>
      </c>
      <c r="H15" s="25">
        <v>5794239</v>
      </c>
      <c r="I15" s="25">
        <v>5761349</v>
      </c>
      <c r="J15" s="9">
        <v>0.05</v>
      </c>
      <c r="K15" s="24" t="str">
        <f t="shared" si="0"/>
        <v>PASS</v>
      </c>
    </row>
    <row r="16" spans="1:11" ht="14.45" customHeight="1" x14ac:dyDescent="0.25">
      <c r="A16" s="7" t="s">
        <v>9</v>
      </c>
      <c r="B16" s="25">
        <v>6184234</v>
      </c>
      <c r="C16" s="25">
        <v>6029553</v>
      </c>
      <c r="D16" s="9">
        <v>0.05</v>
      </c>
      <c r="E16" s="24" t="str">
        <f t="shared" si="1"/>
        <v>PASS</v>
      </c>
      <c r="H16" s="25">
        <v>5393644</v>
      </c>
      <c r="I16" s="25">
        <v>5344780</v>
      </c>
      <c r="J16" s="9">
        <v>0.05</v>
      </c>
      <c r="K16" s="24" t="str">
        <f t="shared" si="0"/>
        <v>PASS</v>
      </c>
    </row>
    <row r="17" spans="1:11" ht="14.45" customHeight="1" x14ac:dyDescent="0.25">
      <c r="A17" s="7" t="s">
        <v>10</v>
      </c>
      <c r="B17" s="27">
        <v>10000</v>
      </c>
      <c r="C17" s="25">
        <v>0</v>
      </c>
      <c r="D17" s="9">
        <v>0.05</v>
      </c>
      <c r="E17" s="24" t="str">
        <f t="shared" si="1"/>
        <v>PASS</v>
      </c>
      <c r="H17" s="25">
        <v>14</v>
      </c>
      <c r="I17" s="25">
        <v>14</v>
      </c>
      <c r="J17" s="9">
        <v>0.05</v>
      </c>
      <c r="K17" s="24" t="str">
        <f t="shared" si="0"/>
        <v>PASS</v>
      </c>
    </row>
    <row r="18" spans="1:11" ht="14.45" customHeight="1" x14ac:dyDescent="0.25">
      <c r="A18" s="7" t="s">
        <v>11</v>
      </c>
      <c r="B18" s="25">
        <v>1468</v>
      </c>
      <c r="C18" s="25">
        <v>1468</v>
      </c>
      <c r="D18" s="9">
        <v>0.05</v>
      </c>
      <c r="E18" s="24" t="str">
        <f t="shared" si="1"/>
        <v>PASS</v>
      </c>
      <c r="H18" s="25">
        <v>20028</v>
      </c>
      <c r="I18" s="25">
        <v>20028</v>
      </c>
      <c r="J18" s="9">
        <v>0.05</v>
      </c>
      <c r="K18" s="24" t="str">
        <f t="shared" si="0"/>
        <v>PASS</v>
      </c>
    </row>
    <row r="19" spans="1:11" ht="14.45" customHeight="1" x14ac:dyDescent="0.25">
      <c r="A19" s="7" t="s">
        <v>12</v>
      </c>
      <c r="B19" s="25">
        <v>13703</v>
      </c>
      <c r="C19" s="25" t="s">
        <v>29</v>
      </c>
      <c r="D19" s="9">
        <v>0.05</v>
      </c>
      <c r="E19" s="24" t="str">
        <f t="shared" si="1"/>
        <v>PASS</v>
      </c>
      <c r="H19" s="25">
        <v>239</v>
      </c>
      <c r="I19" s="25">
        <v>209</v>
      </c>
      <c r="J19" s="9">
        <v>0.05</v>
      </c>
      <c r="K19" s="24" t="str">
        <f t="shared" si="0"/>
        <v>PASS</v>
      </c>
    </row>
    <row r="20" spans="1:11" ht="14.45" customHeight="1" x14ac:dyDescent="0.25">
      <c r="A20" s="7" t="s">
        <v>14</v>
      </c>
      <c r="B20" s="25">
        <v>7662</v>
      </c>
      <c r="C20" s="25" t="s">
        <v>41</v>
      </c>
      <c r="D20" s="9">
        <v>0.05</v>
      </c>
      <c r="E20" s="24" t="str">
        <f>IF(AND((B11+(B11*D11))&gt;=C11,(B11-(B11*D11))&lt;=C11),"PASS","FAIL")</f>
        <v>PASS</v>
      </c>
      <c r="H20" s="25">
        <v>723</v>
      </c>
      <c r="I20" s="25">
        <v>661</v>
      </c>
      <c r="J20" s="9">
        <v>0.05</v>
      </c>
      <c r="K20" s="24" t="str">
        <f>IF(AND((H11+(H11*J11))&gt;=I11,(H11-(H11*J11))&lt;=I11),"PASS","FAIL")</f>
        <v>PASS</v>
      </c>
    </row>
    <row r="21" spans="1:11" ht="14.45" customHeight="1" x14ac:dyDescent="0.25">
      <c r="A21" s="7" t="s">
        <v>13</v>
      </c>
      <c r="B21" s="27">
        <v>0</v>
      </c>
      <c r="C21" s="25">
        <v>0</v>
      </c>
      <c r="D21" s="9">
        <v>0.05</v>
      </c>
      <c r="E21" s="24" t="s">
        <v>42</v>
      </c>
      <c r="F21" s="25">
        <f>C21-B21</f>
        <v>0</v>
      </c>
      <c r="H21" s="25">
        <v>0</v>
      </c>
      <c r="I21" s="25">
        <v>0</v>
      </c>
      <c r="J21" s="9">
        <v>0.05</v>
      </c>
      <c r="K21" s="24" t="str">
        <f t="shared" ref="K21:K27" si="2">IF(AND((H12+(H12*J12))&gt;=I12,(H12-(H12*J12))&lt;=I12),"PASS","FAIL")</f>
        <v>FAIL</v>
      </c>
    </row>
    <row r="22" spans="1:11" ht="14.45" customHeight="1" x14ac:dyDescent="0.25">
      <c r="A22" s="7" t="s">
        <v>16</v>
      </c>
      <c r="B22" s="25">
        <v>275913</v>
      </c>
      <c r="C22" s="25">
        <v>292069</v>
      </c>
      <c r="D22" s="9">
        <v>0.05</v>
      </c>
      <c r="E22" s="24" t="str">
        <f t="shared" si="1"/>
        <v>FAIL</v>
      </c>
      <c r="F22" s="25">
        <f t="shared" ref="F22:F27" si="3">C22-B22</f>
        <v>16156</v>
      </c>
      <c r="H22" s="25">
        <v>224195</v>
      </c>
      <c r="I22" s="25">
        <v>221695</v>
      </c>
      <c r="J22" s="9">
        <v>0.05</v>
      </c>
      <c r="K22" s="24" t="str">
        <f t="shared" si="2"/>
        <v>PASS</v>
      </c>
    </row>
    <row r="23" spans="1:11" ht="14.45" customHeight="1" x14ac:dyDescent="0.25">
      <c r="A23" s="7" t="s">
        <v>17</v>
      </c>
      <c r="B23" s="28">
        <v>38239537</v>
      </c>
      <c r="C23" s="25">
        <v>34194039</v>
      </c>
      <c r="D23" s="9">
        <v>0.05</v>
      </c>
      <c r="E23" s="24" t="str">
        <f t="shared" si="1"/>
        <v>FAIL</v>
      </c>
      <c r="F23" s="25">
        <f t="shared" si="3"/>
        <v>-4045498</v>
      </c>
      <c r="H23" s="25">
        <v>11207924</v>
      </c>
      <c r="I23" s="25">
        <v>11126170</v>
      </c>
      <c r="J23" s="9">
        <v>0.05</v>
      </c>
      <c r="K23" s="24" t="str">
        <f t="shared" si="2"/>
        <v>PASS</v>
      </c>
    </row>
    <row r="24" spans="1:11" ht="14.45" customHeight="1" x14ac:dyDescent="0.25">
      <c r="A24" s="7" t="s">
        <v>18</v>
      </c>
      <c r="B24" s="27">
        <v>1468</v>
      </c>
      <c r="C24" s="25">
        <v>1468</v>
      </c>
      <c r="D24" s="9">
        <v>0.05</v>
      </c>
      <c r="E24" s="24" t="s">
        <v>42</v>
      </c>
      <c r="F24" s="25">
        <f t="shared" si="3"/>
        <v>0</v>
      </c>
      <c r="H24" s="25">
        <v>200218</v>
      </c>
      <c r="I24" s="25">
        <v>200218</v>
      </c>
      <c r="J24" s="9">
        <v>0.05</v>
      </c>
      <c r="K24" s="24" t="str">
        <f t="shared" si="2"/>
        <v>PASS</v>
      </c>
    </row>
    <row r="25" spans="1:11" ht="14.45" customHeight="1" x14ac:dyDescent="0.25">
      <c r="A25" s="7" t="s">
        <v>19</v>
      </c>
      <c r="B25" s="27">
        <v>6184234</v>
      </c>
      <c r="C25" s="25">
        <v>6029553</v>
      </c>
      <c r="D25" s="9">
        <v>0.05</v>
      </c>
      <c r="E25" s="24" t="str">
        <f t="shared" si="1"/>
        <v>PASS</v>
      </c>
      <c r="F25" s="25">
        <f t="shared" si="3"/>
        <v>-154681</v>
      </c>
      <c r="H25" s="25">
        <v>5393644</v>
      </c>
      <c r="I25" s="25">
        <v>5344780</v>
      </c>
      <c r="J25" s="9">
        <v>0.05</v>
      </c>
      <c r="K25" s="24" t="str">
        <f t="shared" si="2"/>
        <v>PASS</v>
      </c>
    </row>
    <row r="26" spans="1:11" ht="14.45" customHeight="1" x14ac:dyDescent="0.25">
      <c r="A26" s="7" t="s">
        <v>20</v>
      </c>
      <c r="B26" s="27">
        <v>32043835</v>
      </c>
      <c r="C26" s="25">
        <v>28163018</v>
      </c>
      <c r="D26" s="9">
        <v>0.05</v>
      </c>
      <c r="E26" s="24" t="str">
        <f t="shared" si="1"/>
        <v>FAIL</v>
      </c>
      <c r="F26" s="25">
        <f t="shared" si="3"/>
        <v>-3880817</v>
      </c>
      <c r="H26" s="25">
        <v>5794239</v>
      </c>
      <c r="I26" s="25">
        <v>5761349</v>
      </c>
      <c r="J26" s="9">
        <v>0.05</v>
      </c>
      <c r="K26" s="24" t="str">
        <f t="shared" si="2"/>
        <v>PASS</v>
      </c>
    </row>
    <row r="27" spans="1:11" ht="14.45" customHeight="1" x14ac:dyDescent="0.25">
      <c r="A27" s="7" t="s">
        <v>21</v>
      </c>
      <c r="B27" s="27">
        <v>10000</v>
      </c>
      <c r="C27" s="25">
        <v>0</v>
      </c>
      <c r="D27" s="9">
        <v>0.05</v>
      </c>
      <c r="E27" s="24" t="str">
        <f t="shared" si="1"/>
        <v>PASS</v>
      </c>
      <c r="F27" s="25">
        <f t="shared" si="3"/>
        <v>-10000</v>
      </c>
      <c r="H27" s="25">
        <v>14</v>
      </c>
      <c r="I27" s="25">
        <v>14</v>
      </c>
      <c r="J27" s="9">
        <v>0.05</v>
      </c>
      <c r="K27" s="24" t="str">
        <f t="shared" si="2"/>
        <v>PASS</v>
      </c>
    </row>
    <row r="28" spans="1:11" ht="14.45" customHeight="1" x14ac:dyDescent="0.25">
      <c r="A28" s="7" t="s">
        <v>22</v>
      </c>
    </row>
    <row r="29" spans="1:11" ht="14.45" customHeight="1" x14ac:dyDescent="0.25">
      <c r="A29" s="7" t="s">
        <v>23</v>
      </c>
    </row>
    <row r="35" spans="1:6" ht="14.45" customHeight="1" x14ac:dyDescent="0.25">
      <c r="A35" s="7" t="s">
        <v>16</v>
      </c>
      <c r="B35" s="25">
        <v>275913</v>
      </c>
      <c r="C35" s="25">
        <v>292069</v>
      </c>
      <c r="D35" s="9">
        <v>0.05</v>
      </c>
      <c r="E35" s="24" t="str">
        <f t="shared" ref="E35:E36" si="4">IF(AND((B26+(B26*D26))&gt;=C26,(B26-(B26*D26))&lt;=C26),"PASS","FAIL")</f>
        <v>FAIL</v>
      </c>
      <c r="F35" s="25">
        <f t="shared" ref="F35:F39" si="5">C35-B35</f>
        <v>16156</v>
      </c>
    </row>
    <row r="36" spans="1:6" ht="14.45" customHeight="1" x14ac:dyDescent="0.25">
      <c r="A36" s="7" t="s">
        <v>17</v>
      </c>
      <c r="B36" s="28">
        <v>38239537</v>
      </c>
      <c r="C36" s="25">
        <v>34194039</v>
      </c>
      <c r="D36" s="9">
        <v>0.05</v>
      </c>
      <c r="E36" s="24" t="str">
        <f t="shared" si="4"/>
        <v>FAIL</v>
      </c>
      <c r="F36" s="25">
        <f t="shared" si="5"/>
        <v>-4045498</v>
      </c>
    </row>
    <row r="37" spans="1:6" ht="14.45" customHeight="1" x14ac:dyDescent="0.25">
      <c r="A37" s="7" t="s">
        <v>18</v>
      </c>
      <c r="B37" s="27">
        <v>1468</v>
      </c>
      <c r="C37" s="25">
        <v>1468</v>
      </c>
      <c r="D37" s="9">
        <v>0.05</v>
      </c>
      <c r="E37" s="24" t="s">
        <v>42</v>
      </c>
      <c r="F37" s="25">
        <f t="shared" si="5"/>
        <v>0</v>
      </c>
    </row>
    <row r="38" spans="1:6" ht="14.45" customHeight="1" x14ac:dyDescent="0.25">
      <c r="A38" s="7" t="s">
        <v>19</v>
      </c>
      <c r="B38" s="27">
        <v>6184234</v>
      </c>
      <c r="C38" s="25">
        <v>6029553</v>
      </c>
      <c r="D38" s="9">
        <v>0.05</v>
      </c>
      <c r="E38" s="24" t="str">
        <f t="shared" ref="E38:E39" si="6">IF(AND((B29+(B29*D29))&gt;=C29,(B29-(B29*D29))&lt;=C29),"PASS","FAIL")</f>
        <v>PASS</v>
      </c>
      <c r="F38" s="25">
        <f t="shared" si="5"/>
        <v>-154681</v>
      </c>
    </row>
    <row r="39" spans="1:6" ht="14.45" customHeight="1" x14ac:dyDescent="0.25">
      <c r="A39" s="7" t="s">
        <v>20</v>
      </c>
      <c r="B39" s="27">
        <v>32043835</v>
      </c>
      <c r="C39" s="25">
        <v>28163018</v>
      </c>
      <c r="D39" s="9">
        <v>0.05</v>
      </c>
      <c r="E39" s="24" t="str">
        <f t="shared" si="6"/>
        <v>PASS</v>
      </c>
      <c r="F39" s="25">
        <f t="shared" si="5"/>
        <v>-3880817</v>
      </c>
    </row>
  </sheetData>
  <mergeCells count="1">
    <mergeCell ref="B1:E1"/>
  </mergeCells>
  <conditionalFormatting sqref="D7:D8">
    <cfRule type="cellIs" dxfId="205" priority="36" operator="equal">
      <formula>"PASS"</formula>
    </cfRule>
  </conditionalFormatting>
  <conditionalFormatting sqref="D7:D8">
    <cfRule type="cellIs" dxfId="204" priority="35" operator="equal">
      <formula>"FAIL"</formula>
    </cfRule>
  </conditionalFormatting>
  <conditionalFormatting sqref="D6">
    <cfRule type="cellIs" dxfId="203" priority="32" operator="equal">
      <formula>"PASS"</formula>
    </cfRule>
  </conditionalFormatting>
  <conditionalFormatting sqref="D6">
    <cfRule type="cellIs" dxfId="202" priority="31" operator="equal">
      <formula>"FAIL"</formula>
    </cfRule>
  </conditionalFormatting>
  <conditionalFormatting sqref="D3:D5">
    <cfRule type="cellIs" dxfId="201" priority="30" operator="equal">
      <formula>"PASS"</formula>
    </cfRule>
  </conditionalFormatting>
  <conditionalFormatting sqref="D3:D5">
    <cfRule type="cellIs" dxfId="200" priority="29" operator="equal">
      <formula>"FAIL"</formula>
    </cfRule>
  </conditionalFormatting>
  <conditionalFormatting sqref="D12">
    <cfRule type="cellIs" dxfId="199" priority="28" operator="equal">
      <formula>"PASS"</formula>
    </cfRule>
  </conditionalFormatting>
  <conditionalFormatting sqref="D12">
    <cfRule type="cellIs" dxfId="198" priority="27" operator="equal">
      <formula>"FAIL"</formula>
    </cfRule>
  </conditionalFormatting>
  <conditionalFormatting sqref="D14:D22">
    <cfRule type="cellIs" dxfId="197" priority="26" operator="equal">
      <formula>"PASS"</formula>
    </cfRule>
  </conditionalFormatting>
  <conditionalFormatting sqref="D14:D22">
    <cfRule type="cellIs" dxfId="196" priority="25" operator="equal">
      <formula>"FAIL"</formula>
    </cfRule>
  </conditionalFormatting>
  <conditionalFormatting sqref="D23:D27">
    <cfRule type="cellIs" dxfId="195" priority="24" operator="equal">
      <formula>"PASS"</formula>
    </cfRule>
  </conditionalFormatting>
  <conditionalFormatting sqref="D23:D27">
    <cfRule type="cellIs" dxfId="194" priority="23" operator="equal">
      <formula>"FAIL"</formula>
    </cfRule>
  </conditionalFormatting>
  <conditionalFormatting sqref="D13">
    <cfRule type="cellIs" dxfId="193" priority="22" operator="equal">
      <formula>"PASS"</formula>
    </cfRule>
  </conditionalFormatting>
  <conditionalFormatting sqref="D13">
    <cfRule type="cellIs" dxfId="192" priority="21" operator="equal">
      <formula>"FAIL"</formula>
    </cfRule>
  </conditionalFormatting>
  <conditionalFormatting sqref="J12">
    <cfRule type="cellIs" dxfId="191" priority="14" operator="equal">
      <formula>"PASS"</formula>
    </cfRule>
  </conditionalFormatting>
  <conditionalFormatting sqref="J12">
    <cfRule type="cellIs" dxfId="190" priority="13" operator="equal">
      <formula>"FAIL"</formula>
    </cfRule>
  </conditionalFormatting>
  <conditionalFormatting sqref="J14:J22">
    <cfRule type="cellIs" dxfId="189" priority="12" operator="equal">
      <formula>"PASS"</formula>
    </cfRule>
  </conditionalFormatting>
  <conditionalFormatting sqref="J14:J22">
    <cfRule type="cellIs" dxfId="188" priority="11" operator="equal">
      <formula>"FAIL"</formula>
    </cfRule>
  </conditionalFormatting>
  <conditionalFormatting sqref="J23:J27">
    <cfRule type="cellIs" dxfId="187" priority="10" operator="equal">
      <formula>"PASS"</formula>
    </cfRule>
  </conditionalFormatting>
  <conditionalFormatting sqref="J23:J27">
    <cfRule type="cellIs" dxfId="186" priority="9" operator="equal">
      <formula>"FAIL"</formula>
    </cfRule>
  </conditionalFormatting>
  <conditionalFormatting sqref="J13">
    <cfRule type="cellIs" dxfId="185" priority="8" operator="equal">
      <formula>"PASS"</formula>
    </cfRule>
  </conditionalFormatting>
  <conditionalFormatting sqref="J13">
    <cfRule type="cellIs" dxfId="184" priority="7" operator="equal">
      <formula>"FAIL"</formula>
    </cfRule>
  </conditionalFormatting>
  <conditionalFormatting sqref="D35">
    <cfRule type="cellIs" dxfId="183" priority="4" operator="equal">
      <formula>"PASS"</formula>
    </cfRule>
  </conditionalFormatting>
  <conditionalFormatting sqref="D35">
    <cfRule type="cellIs" dxfId="182" priority="3" operator="equal">
      <formula>"FAIL"</formula>
    </cfRule>
  </conditionalFormatting>
  <conditionalFormatting sqref="D36:D39">
    <cfRule type="cellIs" dxfId="181" priority="2" operator="equal">
      <formula>"PASS"</formula>
    </cfRule>
  </conditionalFormatting>
  <conditionalFormatting sqref="D36:D39">
    <cfRule type="cellIs" dxfId="18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"/>
  <sheetViews>
    <sheetView zoomScaleNormal="100" workbookViewId="0">
      <selection activeCell="E3" sqref="E3"/>
    </sheetView>
  </sheetViews>
  <sheetFormatPr defaultRowHeight="14.45" customHeight="1" x14ac:dyDescent="0.25"/>
  <cols>
    <col min="1" max="1" width="24.85546875" customWidth="1"/>
    <col min="2" max="3" width="14.85546875" customWidth="1"/>
    <col min="4" max="4" width="5.85546875" customWidth="1"/>
  </cols>
  <sheetData>
    <row r="1" spans="1:5" ht="14.45" customHeight="1" x14ac:dyDescent="0.25">
      <c r="B1" s="45" t="s">
        <v>43</v>
      </c>
      <c r="C1" s="45"/>
      <c r="D1" s="45"/>
    </row>
    <row r="2" spans="1:5" ht="14.45" customHeight="1" x14ac:dyDescent="0.25">
      <c r="A2" s="3"/>
      <c r="B2" s="6" t="s">
        <v>1</v>
      </c>
      <c r="C2" s="6" t="s">
        <v>2</v>
      </c>
      <c r="D2" s="5" t="s">
        <v>3</v>
      </c>
      <c r="E2" s="6" t="s">
        <v>4</v>
      </c>
    </row>
    <row r="3" spans="1:5" ht="14.45" customHeight="1" x14ac:dyDescent="0.25">
      <c r="A3" s="15" t="s">
        <v>18</v>
      </c>
      <c r="B3" s="3"/>
      <c r="C3" s="3"/>
      <c r="D3" s="9">
        <v>0.05</v>
      </c>
      <c r="E3" s="10" t="str">
        <f>IF(AND((B3+(B3*D3))&gt;=C3,(B3-(B3*D3))&lt;=C3),"PASS","FAIL")</f>
        <v>PASS</v>
      </c>
    </row>
    <row r="4" spans="1:5" ht="30" customHeight="1" x14ac:dyDescent="0.25">
      <c r="A4" s="15" t="s">
        <v>19</v>
      </c>
      <c r="B4" s="3"/>
      <c r="C4" s="3"/>
      <c r="D4" s="9">
        <v>0.05</v>
      </c>
      <c r="E4" s="10" t="str">
        <f>IF(AND((B4+(B4*D4))&gt;=C4,(B4-(B4*D4))&lt;=C4),"PASS","FAIL")</f>
        <v>PASS</v>
      </c>
    </row>
    <row r="5" spans="1:5" ht="30" customHeight="1" x14ac:dyDescent="0.25">
      <c r="A5" s="15" t="s">
        <v>20</v>
      </c>
      <c r="B5" s="3"/>
      <c r="C5" s="3"/>
      <c r="D5" s="9">
        <v>0.05</v>
      </c>
      <c r="E5" s="10" t="str">
        <f>IF(AND((B5+(B5*D5))&gt;=C5,(B5-(B5*D5))&lt;=C5),"PASS","FAIL")</f>
        <v>PASS</v>
      </c>
    </row>
    <row r="6" spans="1:5" ht="30" customHeight="1" x14ac:dyDescent="0.25">
      <c r="A6" s="15" t="s">
        <v>21</v>
      </c>
      <c r="B6" s="3"/>
      <c r="C6" s="3"/>
      <c r="D6" s="18">
        <v>0.05</v>
      </c>
      <c r="E6" s="10" t="str">
        <f>IF(AND((B6+(B6*D6))&gt;=C6,(B6-(B6*D6))&lt;=C6),"PASS","FAIL")</f>
        <v>PASS</v>
      </c>
    </row>
    <row r="7" spans="1:5" ht="30" customHeight="1" x14ac:dyDescent="0.25">
      <c r="A7" s="16" t="s">
        <v>23</v>
      </c>
      <c r="B7" s="3"/>
      <c r="C7" s="3"/>
      <c r="D7" s="21"/>
    </row>
    <row r="8" spans="1:5" ht="15" customHeight="1" x14ac:dyDescent="0.25">
      <c r="B8" s="3"/>
      <c r="C8" s="3"/>
      <c r="D8" s="20"/>
    </row>
  </sheetData>
  <mergeCells count="1">
    <mergeCell ref="B1:D1"/>
  </mergeCells>
  <conditionalFormatting sqref="D7:D8">
    <cfRule type="cellIs" dxfId="179" priority="8" operator="equal">
      <formula>"PASS"</formula>
    </cfRule>
  </conditionalFormatting>
  <conditionalFormatting sqref="D7:D8">
    <cfRule type="cellIs" dxfId="178" priority="7" operator="equal">
      <formula>"FAIL"</formula>
    </cfRule>
  </conditionalFormatting>
  <conditionalFormatting sqref="D6">
    <cfRule type="cellIs" dxfId="177" priority="4" operator="equal">
      <formula>"PASS"</formula>
    </cfRule>
  </conditionalFormatting>
  <conditionalFormatting sqref="D6">
    <cfRule type="cellIs" dxfId="176" priority="3" operator="equal">
      <formula>"FAIL"</formula>
    </cfRule>
  </conditionalFormatting>
  <conditionalFormatting sqref="D3:D5">
    <cfRule type="cellIs" dxfId="175" priority="2" operator="equal">
      <formula>"PASS"</formula>
    </cfRule>
  </conditionalFormatting>
  <conditionalFormatting sqref="D3:D5">
    <cfRule type="cellIs" dxfId="17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2022-05-20T12:31:32Z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2022-05-20T12:31:32Z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f391bc52-c0ae-4b49-bcf8-6db6d720ccf1</vt:lpwstr>
  </property>
  <property fmtid="{D5CDD505-2E9C-101B-9397-08002B2CF9AE}" pid="8" name="MSIP_Label_959a91ea-2073-4935-a795-8d5add99d027_ContentBits">
    <vt:lpwstr>0</vt:lpwstr>
  </property>
</Properties>
</file>