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52511" concurrentCalc="0"/>
</workbook>
</file>

<file path=xl/calcChain.xml><?xml version="1.0" encoding="utf-8"?>
<calcChain xmlns="http://schemas.openxmlformats.org/spreadsheetml/2006/main">
  <c r="E45" i="1" l="1"/>
  <c r="D45" i="1"/>
  <c r="E44" i="1"/>
  <c r="D44" i="1"/>
  <c r="B45" i="1"/>
  <c r="D20" i="1"/>
  <c r="D23" i="1"/>
  <c r="D24" i="1"/>
  <c r="E24" i="1"/>
  <c r="D25" i="1"/>
  <c r="E25" i="1"/>
  <c r="D26" i="1"/>
  <c r="E26" i="1"/>
  <c r="D27" i="1"/>
  <c r="E23" i="1"/>
  <c r="E27" i="1"/>
  <c r="D37" i="1"/>
  <c r="E37" i="1"/>
  <c r="D39" i="1"/>
  <c r="E39" i="1"/>
  <c r="D41" i="1"/>
  <c r="E41" i="1"/>
  <c r="D42" i="1"/>
  <c r="E42" i="1"/>
  <c r="D28" i="1"/>
  <c r="E28" i="1"/>
  <c r="D38" i="1"/>
  <c r="E38" i="1"/>
  <c r="D40" i="1"/>
  <c r="E40" i="1"/>
  <c r="D43" i="1"/>
  <c r="D29" i="1"/>
  <c r="E29" i="1"/>
  <c r="D30" i="1"/>
  <c r="E30" i="1"/>
  <c r="E43" i="1"/>
  <c r="D31" i="1"/>
  <c r="E31" i="1"/>
  <c r="D32" i="1"/>
  <c r="E32" i="1"/>
  <c r="D33" i="1"/>
  <c r="D34" i="1"/>
  <c r="D35" i="1"/>
  <c r="D36" i="1"/>
  <c r="E36" i="1"/>
  <c r="E35" i="1"/>
  <c r="E34" i="1"/>
  <c r="E33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<sst xmlns="http://schemas.openxmlformats.org/spreadsheetml/2006/main" count="65" uniqueCount="46">
  <si>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</si>
  <si>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</si>
  <si>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</si>
  <si>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</si>
  <si>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</si>
  <si>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</si>
  <si>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</si>
  <si>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</si>
  <si>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</si>
  <si>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</si>
  <si>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</si>
  <si>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</si>
  <si>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</si>
  <si>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</si>
  <si>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</si>
  <si>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</si>
  <si>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</si>
  <si>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</si>
  <si>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</si>
  <si>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</si>
  <si>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</si>
  <si>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</si>
  <si>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</si>
  <si>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</si>
  <si>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</si>
  <si>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komunikacji</t>
  </si>
  <si>
    <t>Diagramy czynności</t>
  </si>
  <si>
    <t>Diagramy przeglądu interakcji</t>
  </si>
  <si>
    <t>Diagramy harmonogramowania</t>
  </si>
  <si>
    <t>Diagram pakietów</t>
  </si>
  <si>
    <t>KTO</t>
  </si>
  <si>
    <t>Magda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</si>
  <si>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</si>
  <si>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</si>
  <si>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</si>
  <si>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</si>
  <si>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</si>
  <si>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</si>
  <si>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Upload plików[Drag and Drop]</t>
  </si>
  <si>
    <t>Połączenie funkcji składowych z bazą danych</t>
  </si>
  <si>
    <t>Autoscroll[Centrowanie]</t>
  </si>
  <si>
    <t>Dynamiczne odkrywanie treści</t>
  </si>
  <si>
    <t>Skrypt galerii</t>
  </si>
  <si>
    <t>Automove Cursor</t>
  </si>
  <si>
    <t>Strona konfiguracji CMS</t>
  </si>
  <si>
    <t>Some additional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</si>
</sst>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#N/D!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INTEGRACJA FANCYBOX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DYNAMICZNE ODKRYWANIE TREŚCI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USUWANIE PLIKÓW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STRONA KONFIGURACJI CMS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SOME ADDITIONAL FEATURES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gru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sty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sty 2015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gru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{0C87F563-5AFB-4AD4-81F7-D371C299A64C}</c15:txfldGUID>
                      <c15:f>Obliczenia!$E$72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{9EC48C84-0C7C-4B90-95CC-6834239C8F3C}</c15:txfldGUID>
                      <c15:f>Obliczenia!$F$72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{C7BA032D-498E-4042-BB79-8D977CD703B4}</c15:txfldGUID>
                      <c15:f>Obliczenia!$G$72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{A59111A5-397E-4537-A880-895FC9A48FEF}</c15:txfldGUID>
                      <c15:f>Obliczenia!$H$72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{52E87571-83FA-4FF5-99DE-5E5B0DE2D6C4}</c15:txfldGUID>
                      <c15:f>Obliczenia!$I$72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{1DDBEFB4-BF30-4055-9060-97995D097400}</c15:txfldGUID>
                      <c15:f>Obliczenia!$J$72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{DCF943AF-D33B-4658-95CC-47816B7E7A1E}</c15:txfldGUID>
                      <c15:f>Obliczenia!$K$72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{E4F2FD26-7E14-452F-9F24-146C802224BA}</c15:txfldGUID>
                      <c15:f>Obliczenia!$L$72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{5D97B651-5A77-4426-9D3B-A553187BC0E7}</c15:txfldGUID>
                      <c15:f>Obliczenia!$M$72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{1A3F0C5C-D4BE-4FAA-888F-DE77D2953EE2}</c15:txfldGUID>
                      <c15:f>Obliczenia!$N$72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{72DC2106-DE5C-46FE-9771-0C10ECC53951}</c15:txfldGUID>
                      <c15:f>Obliczenia!$O$72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{30A47FF4-AD93-4F48-B62B-90D27D5E92FC}</c15:txfldGUID>
                      <c15:f>Obliczenia!$P$72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{1861E195-4300-491D-BA36-0A0DBFF81811}</c15:txfldGUID>
                      <c15:f>Obliczenia!$Q$72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{26E7DE6E-41B1-49E3-AE19-8332C06ED825}</c15:txfldGUID>
                      <c15:f>Obliczenia!$R$72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{2CFA8ABB-06C9-49E2-B554-975A258C7D87}</c15:txfldGUID>
                      <c15:f>Obliczenia!$S$72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{3C1D61DF-D5C1-4607-935F-13DEEAB92210}</c15:txfldGUID>
                      <c15:f>Obliczenia!$T$72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{AE03ACD7-526D-4D6D-9574-73E39C553608}</c15:txfldGUID>
                      <c15:f>Obliczenia!$U$72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{7B3580AF-D609-4854-9D39-03A75BD5CF8B}</c15:txfldGUID>
                      <c15:f>Obliczenia!$V$72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{13E98C6F-4A5D-4C76-A4C8-BDA08C93F297}</c15:txfldGUID>
                      <c15:f>Obliczenia!$W$72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{E53834A9-14C3-4CD2-8F8C-BCD3EEB31972}</c15:txfldGUID>
                      <c15:f>Obliczenia!$X$72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{8179C4CC-F240-441D-81DF-A5CE96EFC45D}</c15:txfldGUID>
                      <c15:f>Obliczenia!$Y$72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{A3B6D02A-BD61-48D0-B662-4E9BDF9DB573}</c15:txfldGUID>
                      <c15:f>Obliczenia!$Z$72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{DD87CA4B-26BF-46D8-B50C-EA287121A223}</c15:txfldGUID>
                      <c15:f>Obliczenia!$AA$72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{4B4BED57-F494-41D9-86CF-5A9D52D9225E}</c15:txfldGUID>
                      <c15:f>Obliczenia!$AB$72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{4DDC0E9D-3B86-4884-8773-673F1AFF27F1}</c15:txfldGUID>
                      <c15:f>Obliczenia!$AC$72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{77E72D93-7250-4964-9E8D-394F823B2500}</c15:txfldGUID>
                      <c15:f>Obliczenia!$AD$72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{1D894A3B-A222-4CFB-A0B0-3EC4243841D3}</c15:txfldGUID>
                      <c15:f>Obliczenia!$AE$72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{B2AD3F60-D33C-401D-9A09-1643506130E1}</c15:txfldGUID>
                      <c15:f>Obliczenia!$AF$72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{D6DEA820-A997-437C-9A4E-A7C692585B49}</c15:txfldGUID>
                      <c15:f>Obliczenia!$AG$72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{E2145D4F-A24A-4DB8-BFFF-F8DF3AD2550C}</c15:txfldGUID>
                      <c15:f>Obliczenia!$AH$72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{8CC9E7F9-46FD-48D1-B4D1-1722D664D1FE}</c15:txfldGUID>
                      <c15:f>Obliczenia!$E$70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{FE73B447-F29A-4A9A-ABE7-1BC0448D27DB}</c15:txfldGUID>
                      <c15:f>Obliczenia!$F$70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{03F60D0D-A22A-4608-96B3-C80B16877E93}</c15:txfldGUID>
                      <c15:f>Obliczenia!$G$70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{78D77C41-57C3-4D10-BED8-4D4522163287}</c15:txfldGUID>
                      <c15:f>Obliczenia!$H$70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{C501B34E-4427-4991-8BA9-97CDC9497AD0}</c15:txfldGUID>
                      <c15:f>Obliczenia!$I$70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{C16F7DE6-A459-4629-9B9F-E0EF27CF55E4}</c15:txfldGUID>
                      <c15:f>Obliczenia!$J$70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{369CC72D-9405-4E0D-A093-036BF2E509F8}</c15:txfldGUID>
                      <c15:f>Obliczenia!$K$70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{CBE141EA-2460-42BF-A233-EFDF90253DB6}</c15:txfldGUID>
                      <c15:f>Obliczenia!$L$70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{59C21EC7-D7A2-4687-B8E6-C0780AF990D9}</c15:txfldGUID>
                      <c15:f>Obliczenia!$M$70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{6FE3F264-797C-4C21-809C-822402C91DE2}</c15:txfldGUID>
                      <c15:f>Obliczenia!$N$70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{5965A9ED-51A3-4872-878D-7C4F2B0C63ED}</c15:txfldGUID>
                      <c15:f>Obliczenia!$O$70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{FFC27110-831B-44C8-AFC2-1DB766BB4867}</c15:txfldGUID>
                      <c15:f>Obliczenia!$P$70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{47AE073F-6D3D-4D63-BFA9-81A8FDB1B604}</c15:txfldGUID>
                      <c15:f>Obliczenia!$Q$70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{8A29ED8D-5E12-4F5F-9097-F074F0C5F7E7}</c15:txfldGUID>
                      <c15:f>Obliczenia!$R$70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{80A59B3A-2774-4189-9DA4-A6744331F5A7}</c15:txfldGUID>
                      <c15:f>Obliczenia!$S$70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{A15B4416-7567-4B40-BD01-4A5EDB23A30B}</c15:txfldGUID>
                      <c15:f>Obliczenia!$T$70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{B04DBBAD-6EAB-454A-A7D0-0F2088AA32EE}</c15:txfldGUID>
                      <c15:f>Obliczenia!$U$70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{4A2FFA1C-59E7-41BE-BF75-3BCBD4CAFA96}</c15:txfldGUID>
                      <c15:f>Obliczenia!$V$70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{9A6ABFEB-5FF5-4FE1-8360-400E915348D8}</c15:txfldGUID>
                      <c15:f>Obliczenia!$W$70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{E00C4928-5D12-4EC2-BDC0-9B3A9A43319C}</c15:txfldGUID>
                      <c15:f>Obliczenia!$X$70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{D7A5239C-184D-4A68-8C3A-F376BDCC70D7}</c15:txfldGUID>
                      <c15:f>Obliczenia!$Y$70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{C8572A59-FADE-4922-9072-8BB6CA888930}</c15:txfldGUID>
                      <c15:f>Obliczenia!$Z$70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{ACF4C6C3-0B66-4605-8FB2-284A331D3B07}</c15:txfldGUID>
                      <c15:f>Obliczenia!$AA$70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{A9AE208A-C683-42D3-9026-D5FCC2511B31}</c15:txfldGUID>
                      <c15:f>Obliczenia!$AB$70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{C606F989-65F5-47E9-A965-4514F6FD46B5}</c15:txfldGUID>
                      <c15:f>Obliczenia!$AC$70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{CAE333CC-460F-4D8F-9A11-5CAD72A11688}</c15:txfldGUID>
                      <c15:f>Obliczenia!$AD$70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{BF66C4EA-91BE-4783-B13E-7398D4923899}</c15:txfldGUID>
                      <c15:f>Obliczenia!$AE$70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{96C794BF-51AC-4248-8331-6E49FFC19799}</c15:txfldGUID>
                      <c15:f>Obliczenia!$AF$70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{3DD4A902-8D71-4D52-AA8F-7954E5C6EE2C}</c15:txfldGUID>
                      <c15:f>Obliczenia!$AG$70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{89E6F2E8-32F4-4E2F-BEE5-B2D1ECB9DCB6}</c15:txfldGUID>
                      <c15:f>Obliczenia!$AH$70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gru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sty 2015 -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20416"/>
        <c:axId val="187020976"/>
      </c:lineChart>
      <c:catAx>
        <c:axId val="18702041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87020976"/>
        <c:crosses val="autoZero"/>
        <c:auto val="1"/>
        <c:lblAlgn val="ctr"/>
        <c:lblOffset val="100"/>
        <c:noMultiLvlLbl val="1"/>
      </c:catAx>
      <c:valAx>
        <c:axId val="18702097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8702041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9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5" totalsRowShown="0" headerRowDxfId="6" dataDxfId="5">
  <autoFilter ref="B22:F45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5"/>
  <sheetViews>
    <sheetView showGridLines="0" tabSelected="1" topLeftCell="A13" zoomScaleNormal="100" workbookViewId="0">
      <selection activeCell="I20" sqref="I20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30</v>
      </c>
    </row>
    <row r="23" spans="2:6" ht="17.25" customHeight="1" x14ac:dyDescent="0.2">
      <c r="B23" s="12">
        <f t="shared" ref="B23:B28" si="0">N(B22)+1</f>
        <v>1</v>
      </c>
      <c r="C23" s="14" t="s">
        <v>34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20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37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42</v>
      </c>
      <c r="D28" s="19">
        <f>D25</f>
        <v>41891</v>
      </c>
      <c r="E28" s="19">
        <f>Działania[[#This Row],[ROZPOCZĘCIE]]+59</f>
        <v>41950</v>
      </c>
      <c r="F28" s="14" t="s">
        <v>32</v>
      </c>
    </row>
    <row r="29" spans="2:6" ht="17.25" customHeight="1" x14ac:dyDescent="0.2">
      <c r="B29" s="15">
        <f t="shared" ref="B29:B34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36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36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36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31</v>
      </c>
    </row>
    <row r="33" spans="2:6" ht="17.25" customHeight="1" x14ac:dyDescent="0.2">
      <c r="B33" s="15">
        <f t="shared" si="1"/>
        <v>11</v>
      </c>
      <c r="C33" s="14" t="s">
        <v>26</v>
      </c>
      <c r="D33" s="19">
        <f>E32+1</f>
        <v>41923</v>
      </c>
      <c r="E33" s="19">
        <f>Działania[[#This Row],[ROZPOCZĘCIE]]+7</f>
        <v>41930</v>
      </c>
      <c r="F33" s="14" t="s">
        <v>36</v>
      </c>
    </row>
    <row r="34" spans="2:6" ht="17.25" customHeight="1" x14ac:dyDescent="0.2">
      <c r="B34" s="15">
        <f t="shared" si="1"/>
        <v>12</v>
      </c>
      <c r="C34" s="14" t="s">
        <v>27</v>
      </c>
      <c r="D34" s="19">
        <f t="shared" ref="D34:D36" si="2">D33+8</f>
        <v>41931</v>
      </c>
      <c r="E34" s="19">
        <f>Działania[[#This Row],[ROZPOCZĘCIE]]+7</f>
        <v>41938</v>
      </c>
      <c r="F34" s="14" t="s">
        <v>31</v>
      </c>
    </row>
    <row r="35" spans="2:6" ht="17.25" customHeight="1" x14ac:dyDescent="0.2">
      <c r="B35" s="8">
        <f t="shared" ref="B35:B39" si="3">N(B34)+1</f>
        <v>13</v>
      </c>
      <c r="C35" s="14" t="s">
        <v>28</v>
      </c>
      <c r="D35" s="19">
        <f t="shared" si="2"/>
        <v>41939</v>
      </c>
      <c r="E35" s="19">
        <f>Działania[[#This Row],[ROZPOCZĘCIE]]+7</f>
        <v>41946</v>
      </c>
      <c r="F35" s="14" t="s">
        <v>31</v>
      </c>
    </row>
    <row r="36" spans="2:6" ht="17.25" customHeight="1" x14ac:dyDescent="0.2">
      <c r="B36" s="8">
        <f t="shared" si="3"/>
        <v>14</v>
      </c>
      <c r="C36" s="14" t="s">
        <v>29</v>
      </c>
      <c r="D36" s="19">
        <f t="shared" si="2"/>
        <v>41947</v>
      </c>
      <c r="E36" s="19">
        <f>Działania[[#This Row],[ROZPOCZĘCIE]]+7</f>
        <v>41954</v>
      </c>
      <c r="F36" s="14" t="s">
        <v>31</v>
      </c>
    </row>
    <row r="37" spans="2:6" ht="17.25" customHeight="1" x14ac:dyDescent="0.2">
      <c r="B37" s="8">
        <f t="shared" si="3"/>
        <v>15</v>
      </c>
      <c r="C37" s="14" t="s">
        <v>38</v>
      </c>
      <c r="D37" s="19">
        <f>E27+6</f>
        <v>41923</v>
      </c>
      <c r="E37" s="19">
        <f>Działania[[#This Row],[ROZPOCZĘCIE]]+14</f>
        <v>41937</v>
      </c>
      <c r="F37" s="14" t="s">
        <v>20</v>
      </c>
    </row>
    <row r="38" spans="2:6" ht="17.25" customHeight="1" x14ac:dyDescent="0.2">
      <c r="B38" s="8">
        <f t="shared" si="3"/>
        <v>16</v>
      </c>
      <c r="C38" s="20" t="s">
        <v>40</v>
      </c>
      <c r="D38" s="21">
        <f>E28+3</f>
        <v>41953</v>
      </c>
      <c r="E38" s="19">
        <f>Działania[[#This Row],[ROZPOCZĘCIE]]+6</f>
        <v>41959</v>
      </c>
      <c r="F38" s="20" t="s">
        <v>32</v>
      </c>
    </row>
    <row r="39" spans="2:6" ht="17.25" customHeight="1" x14ac:dyDescent="0.2">
      <c r="B39" s="8">
        <f t="shared" si="3"/>
        <v>17</v>
      </c>
      <c r="C39" s="14" t="s">
        <v>39</v>
      </c>
      <c r="D39" s="19">
        <f>E37+5</f>
        <v>41942</v>
      </c>
      <c r="E39" s="19">
        <f>Działania[[#This Row],[ROZPOCZĘCIE]]+22</f>
        <v>41964</v>
      </c>
      <c r="F39" s="14" t="s">
        <v>20</v>
      </c>
    </row>
    <row r="40" spans="2:6" ht="17.25" customHeight="1" x14ac:dyDescent="0.2">
      <c r="B40" s="8">
        <f t="shared" ref="B40:B44" si="4">N(B39)+1</f>
        <v>18</v>
      </c>
      <c r="C40" s="20" t="s">
        <v>43</v>
      </c>
      <c r="D40" s="21">
        <f>E38+1</f>
        <v>41960</v>
      </c>
      <c r="E40" s="19">
        <f>Działania[[#This Row],[ROZPOCZĘCIE]]+6</f>
        <v>41966</v>
      </c>
      <c r="F40" s="20" t="s">
        <v>32</v>
      </c>
    </row>
    <row r="41" spans="2:6" ht="17.25" customHeight="1" x14ac:dyDescent="0.2">
      <c r="B41" s="8">
        <f t="shared" si="4"/>
        <v>19</v>
      </c>
      <c r="C41" s="14" t="s">
        <v>33</v>
      </c>
      <c r="D41" s="19">
        <f>E39+1</f>
        <v>41965</v>
      </c>
      <c r="E41" s="19">
        <f>Działania[[#This Row],[ROZPOCZĘCIE]]+11</f>
        <v>41976</v>
      </c>
      <c r="F41" s="14" t="s">
        <v>20</v>
      </c>
    </row>
    <row r="42" spans="2:6" ht="17.25" customHeight="1" x14ac:dyDescent="0.2">
      <c r="B42" s="8">
        <f t="shared" si="4"/>
        <v>20</v>
      </c>
      <c r="C42" s="20" t="s">
        <v>41</v>
      </c>
      <c r="D42" s="21">
        <f>E41+3</f>
        <v>41979</v>
      </c>
      <c r="E42" s="19">
        <f>Działania[[#This Row],[ROZPOCZĘCIE]]+13</f>
        <v>41992</v>
      </c>
      <c r="F42" s="20" t="s">
        <v>32</v>
      </c>
    </row>
    <row r="43" spans="2:6" ht="17.25" customHeight="1" x14ac:dyDescent="0.2">
      <c r="B43" s="8">
        <f t="shared" si="4"/>
        <v>21</v>
      </c>
      <c r="C43" s="20" t="s">
        <v>35</v>
      </c>
      <c r="D43" s="21">
        <f>E40+1</f>
        <v>41967</v>
      </c>
      <c r="E43" s="19">
        <f>Działania[[#This Row],[ROZPOCZĘCIE]]+14</f>
        <v>41981</v>
      </c>
      <c r="F43" s="20" t="s">
        <v>20</v>
      </c>
    </row>
    <row r="44" spans="2:6" ht="17.25" customHeight="1" x14ac:dyDescent="0.2">
      <c r="B44" s="8">
        <f t="shared" si="4"/>
        <v>22</v>
      </c>
      <c r="C44" s="20" t="s">
        <v>44</v>
      </c>
      <c r="D44" s="21">
        <f>E43+1</f>
        <v>41982</v>
      </c>
      <c r="E44" s="21">
        <f>Działania[[#This Row],[ROZPOCZĘCIE]]+7</f>
        <v>41989</v>
      </c>
      <c r="F44" s="20" t="s">
        <v>20</v>
      </c>
    </row>
    <row r="45" spans="2:6" ht="17.25" customHeight="1" x14ac:dyDescent="0.2">
      <c r="B45" s="8">
        <f>N(B44)+1</f>
        <v>23</v>
      </c>
      <c r="C45" s="20" t="s">
        <v>45</v>
      </c>
      <c r="D45" s="21">
        <f>E44+4</f>
        <v>41993</v>
      </c>
      <c r="E45" s="21">
        <f>Działania[[#This Row],[ROZPOCZĘCIE]]+7</f>
        <v>42000</v>
      </c>
      <c r="F45" s="20" t="s">
        <v>20</v>
      </c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41931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19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20</v>
      </c>
      <c r="F16" t="e">
        <f t="shared" ca="1" si="0"/>
        <v>#N/A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21</v>
      </c>
      <c r="F17" t="e">
        <f t="shared" ca="1" si="0"/>
        <v>#N/A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22</v>
      </c>
      <c r="F18" t="e">
        <f t="shared" ca="1" si="0"/>
        <v>#N/A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23</v>
      </c>
      <c r="F19">
        <f t="shared" ca="1" si="0"/>
        <v>19</v>
      </c>
    </row>
    <row r="20" spans="1:35" x14ac:dyDescent="0.2">
      <c r="E20" t="e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#N/A</v>
      </c>
      <c r="F20">
        <f t="shared" ca="1" si="0"/>
        <v>20</v>
      </c>
    </row>
    <row r="21" spans="1:35" x14ac:dyDescent="0.2">
      <c r="E21" t="e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#N/A</v>
      </c>
      <c r="F21">
        <f t="shared" ca="1" si="0"/>
        <v>21</v>
      </c>
    </row>
    <row r="22" spans="1:35" x14ac:dyDescent="0.2">
      <c r="E22" t="e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#N/A</v>
      </c>
      <c r="F22">
        <f t="shared" ca="1" si="0"/>
        <v>22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23</v>
      </c>
    </row>
    <row r="25" spans="1:35" x14ac:dyDescent="0.2">
      <c r="C25" t="s">
        <v>4</v>
      </c>
      <c r="D25" s="1">
        <f>DataRozpoczęcia+Okno_Przesunięcie</f>
        <v>41976</v>
      </c>
    </row>
    <row r="26" spans="1:35" x14ac:dyDescent="0.2">
      <c r="C26" t="s">
        <v>3</v>
      </c>
      <c r="D26">
        <v>93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41976</v>
      </c>
      <c r="F31" s="1">
        <f t="shared" ref="F31:AI31" si="1">E31+1</f>
        <v>41977</v>
      </c>
      <c r="G31" s="1">
        <f t="shared" si="1"/>
        <v>41978</v>
      </c>
      <c r="H31" s="1">
        <f t="shared" si="1"/>
        <v>41979</v>
      </c>
      <c r="I31" s="1">
        <f t="shared" si="1"/>
        <v>41980</v>
      </c>
      <c r="J31" s="1">
        <f t="shared" si="1"/>
        <v>41981</v>
      </c>
      <c r="K31" s="1">
        <f t="shared" si="1"/>
        <v>41982</v>
      </c>
      <c r="L31" s="1">
        <f t="shared" si="1"/>
        <v>41983</v>
      </c>
      <c r="M31" s="1">
        <f t="shared" si="1"/>
        <v>41984</v>
      </c>
      <c r="N31" s="1">
        <f t="shared" si="1"/>
        <v>41985</v>
      </c>
      <c r="O31" s="1">
        <f t="shared" si="1"/>
        <v>41986</v>
      </c>
      <c r="P31" s="1">
        <f t="shared" si="1"/>
        <v>41987</v>
      </c>
      <c r="Q31" s="1">
        <f t="shared" si="1"/>
        <v>41988</v>
      </c>
      <c r="R31" s="1">
        <f t="shared" si="1"/>
        <v>41989</v>
      </c>
      <c r="S31" s="1">
        <f t="shared" si="1"/>
        <v>41990</v>
      </c>
      <c r="T31" s="1">
        <f t="shared" si="1"/>
        <v>41991</v>
      </c>
      <c r="U31" s="1">
        <f t="shared" si="1"/>
        <v>41992</v>
      </c>
      <c r="V31" s="1">
        <f t="shared" si="1"/>
        <v>41993</v>
      </c>
      <c r="W31" s="1">
        <f t="shared" si="1"/>
        <v>41994</v>
      </c>
      <c r="X31" s="1">
        <f t="shared" si="1"/>
        <v>41995</v>
      </c>
      <c r="Y31" s="1">
        <f t="shared" si="1"/>
        <v>41996</v>
      </c>
      <c r="Z31" s="1">
        <f t="shared" si="1"/>
        <v>41997</v>
      </c>
      <c r="AA31" s="1">
        <f t="shared" si="1"/>
        <v>41998</v>
      </c>
      <c r="AB31" s="1">
        <f t="shared" si="1"/>
        <v>41999</v>
      </c>
      <c r="AC31" s="1">
        <f t="shared" si="1"/>
        <v>42000</v>
      </c>
      <c r="AD31" s="1">
        <f t="shared" si="1"/>
        <v>42001</v>
      </c>
      <c r="AE31" s="1">
        <f t="shared" si="1"/>
        <v>42002</v>
      </c>
      <c r="AF31" s="1">
        <f t="shared" si="1"/>
        <v>42003</v>
      </c>
      <c r="AG31" s="1">
        <f t="shared" si="1"/>
        <v>42004</v>
      </c>
      <c r="AH31" s="1">
        <f t="shared" si="1"/>
        <v>42005</v>
      </c>
      <c r="AI31" s="1">
        <f t="shared" si="1"/>
        <v>42006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INDEX(Działania[DZIAŁANIE],MATCH($C33,Działania[Identyfikator],0))</f>
        <v>#N/A</v>
      </c>
      <c r="E33" t="e">
        <f ca="1">Kalkulatorsiatkowy</f>
        <v>#N/A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INDEX(Działania[DZIAŁANIE],MATCH($C34,Działania[Identyfikator],0))</f>
        <v>#N/A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INDEX(Działania[DZIAŁANIE],MATCH($C35,Działania[Identyfikator],0))</f>
        <v>#N/A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19</v>
      </c>
      <c r="D36" t="str">
        <f ca="1">INDEX(Działania[DZIAŁANIE],MATCH($C36,Działania[Identyfikator],0))</f>
        <v>Integracja Fancybox</v>
      </c>
      <c r="E36">
        <f ca="1">Kalkulatorsiatkowy</f>
        <v>7.3000000000000007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20</v>
      </c>
      <c r="D37" t="str">
        <f ca="1">INDEX(Działania[DZIAŁANIE],MATCH($C37,Działania[Identyfikator],0))</f>
        <v>Dynamiczne odkrywanie treści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>
        <f ca="1">Kalkulatorsiatkowy</f>
        <v>6.3000000000000007</v>
      </c>
      <c r="I37">
        <f ca="1">Kalkulatorsiatkowy</f>
        <v>6.3000000000000007</v>
      </c>
      <c r="J37">
        <f ca="1">Kalkulatorsiatkowy</f>
        <v>6.3000000000000007</v>
      </c>
      <c r="K37">
        <f ca="1">Kalkulatorsiatkowy</f>
        <v>6.3000000000000007</v>
      </c>
      <c r="L37">
        <f ca="1">Kalkulatorsiatkowy</f>
        <v>6.3000000000000007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 t="e">
        <f ca="1">Kalkulatorsiatkowy</f>
        <v>#N/A</v>
      </c>
      <c r="W37" t="e">
        <f ca="1">Kalkulatorsiatkowy</f>
        <v>#N/A</v>
      </c>
      <c r="X37" t="e">
        <f ca="1">Kalkulatorsiatkowy</f>
        <v>#N/A</v>
      </c>
      <c r="Y37" t="e">
        <f ca="1">Kalkulatorsiatkowy</f>
        <v>#N/A</v>
      </c>
      <c r="Z37" t="e">
        <f ca="1">Kalkulatorsiatkowy</f>
        <v>#N/A</v>
      </c>
      <c r="AA37" t="e">
        <f ca="1">Kalkulatorsiatkowy</f>
        <v>#N/A</v>
      </c>
      <c r="AB37" t="e">
        <f ca="1">Kalkulatorsiatkowy</f>
        <v>#N/A</v>
      </c>
      <c r="AC37" t="e">
        <f ca="1">Kalkulatorsiatkowy</f>
        <v>#N/A</v>
      </c>
      <c r="AD37" t="e">
        <f ca="1">Kalkulatorsiatkowy</f>
        <v>#N/A</v>
      </c>
      <c r="AE37" t="e">
        <f ca="1">Kalkulatorsiatkowy</f>
        <v>#N/A</v>
      </c>
      <c r="AF37" t="e">
        <f ca="1">Kalkulatorsiatkowy</f>
        <v>#N/A</v>
      </c>
      <c r="AG37" t="e">
        <f ca="1">Kalkulatorsiatkowy</f>
        <v>#N/A</v>
      </c>
      <c r="AH37" t="e">
        <f ca="1">Kalkulatorsiatkowy</f>
        <v>#N/A</v>
      </c>
      <c r="AI37" t="e">
        <f ca="1">Kalkulatorsiatkowy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21</v>
      </c>
      <c r="D38" t="str">
        <f ca="1">INDEX(Działania[DZIAŁANIE],MATCH($C38,Działania[Identyfikator],0))</f>
        <v>Usuwanie plików</v>
      </c>
      <c r="E38">
        <f ca="1">Kalkulatorsiatkowy</f>
        <v>5.3000000000000007</v>
      </c>
      <c r="F38">
        <f ca="1">Kalkulatorsiatkowy</f>
        <v>5.3000000000000007</v>
      </c>
      <c r="G38">
        <f ca="1">Kalkulatorsiatkowy</f>
        <v>5.3000000000000007</v>
      </c>
      <c r="H38">
        <f ca="1">Kalkulatorsiatkowy</f>
        <v>5.3000000000000007</v>
      </c>
      <c r="I38">
        <f ca="1">Kalkulatorsiatkowy</f>
        <v>5.3000000000000007</v>
      </c>
      <c r="J38">
        <f ca="1">Kalkulatorsiatkowy</f>
        <v>5.3000000000000007</v>
      </c>
      <c r="K38" t="e">
        <f ca="1">Kalkulatorsiatkowy</f>
        <v>#N/A</v>
      </c>
      <c r="L38" t="e">
        <f ca="1">Kalkulatorsiatkowy</f>
        <v>#N/A</v>
      </c>
      <c r="M38" t="e">
        <f ca="1">Kalkulatorsiatkowy</f>
        <v>#N/A</v>
      </c>
      <c r="N38" t="e">
        <f ca="1">Kalkulatorsiatkowy</f>
        <v>#N/A</v>
      </c>
      <c r="O38" t="e">
        <f ca="1">Kalkulatorsiatkowy</f>
        <v>#N/A</v>
      </c>
      <c r="P38" t="e">
        <f ca="1">Kalkulatorsiatkowy</f>
        <v>#N/A</v>
      </c>
      <c r="Q38" t="e">
        <f ca="1">Kalkulatorsiatkowy</f>
        <v>#N/A</v>
      </c>
      <c r="R38" t="e">
        <f ca="1">Kalkulatorsiatkowy</f>
        <v>#N/A</v>
      </c>
      <c r="S38" t="e">
        <f ca="1">Kalkulatorsiatkowy</f>
        <v>#N/A</v>
      </c>
      <c r="T38" t="e">
        <f ca="1">Kalkulatorsiatkowy</f>
        <v>#N/A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22</v>
      </c>
      <c r="D39" t="str">
        <f ca="1">INDEX(Działania[DZIAŁANIE],MATCH($C39,Działania[Identyfikator],0))</f>
        <v>Strona konfiguracji CMS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>
        <f ca="1">Kalkulatorsiatkowy</f>
        <v>4.3000000000000007</v>
      </c>
      <c r="L39">
        <f ca="1">Kalkulatorsiatkowy</f>
        <v>4.3000000000000007</v>
      </c>
      <c r="M39">
        <f ca="1">Kalkulatorsiatkowy</f>
        <v>4.3000000000000007</v>
      </c>
      <c r="N39">
        <f ca="1">Kalkulatorsiatkowy</f>
        <v>4.3000000000000007</v>
      </c>
      <c r="O39">
        <f ca="1">Kalkulatorsiatkowy</f>
        <v>4.3000000000000007</v>
      </c>
      <c r="P39">
        <f ca="1">Kalkulatorsiatkowy</f>
        <v>4.3000000000000007</v>
      </c>
      <c r="Q39">
        <f ca="1">Kalkulatorsiatkowy</f>
        <v>4.3000000000000007</v>
      </c>
      <c r="R39">
        <f ca="1">Kalkulatorsiatkowy</f>
        <v>4.3000000000000007</v>
      </c>
      <c r="S39" t="e">
        <f ca="1">Kalkulatorsiatkowy</f>
        <v>#N/A</v>
      </c>
      <c r="T39" t="e">
        <f ca="1">Kalkulatorsiatkowy</f>
        <v>#N/A</v>
      </c>
      <c r="U39" t="e">
        <f ca="1">Kalkulatorsiatkowy</f>
        <v>#N/A</v>
      </c>
      <c r="V39" t="e">
        <f ca="1">Kalkulatorsiatkowy</f>
        <v>#N/A</v>
      </c>
      <c r="W39" t="e">
        <f ca="1">Kalkulatorsiatkowy</f>
        <v>#N/A</v>
      </c>
      <c r="X39" t="e">
        <f ca="1">Kalkulatorsiatkowy</f>
        <v>#N/A</v>
      </c>
      <c r="Y39" t="e">
        <f ca="1">Kalkulatorsiatkowy</f>
        <v>#N/A</v>
      </c>
      <c r="Z39" t="e">
        <f ca="1">Kalkulatorsiatkowy</f>
        <v>#N/A</v>
      </c>
      <c r="AA39" t="e">
        <f ca="1">Kalkulatorsiatkowy</f>
        <v>#N/A</v>
      </c>
      <c r="AB39" t="e">
        <f ca="1">Kalkulatorsiatkowy</f>
        <v>#N/A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23</v>
      </c>
      <c r="D40" t="str">
        <f ca="1">INDEX(Działania[DZIAŁANIE],MATCH($C40,Działania[Identyfikator],0))</f>
        <v>Some additional features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>
        <f ca="1">Kalkulatorsiatkowy</f>
        <v>3.3000000000000007</v>
      </c>
      <c r="W40">
        <f ca="1">Kalkulatorsiatkowy</f>
        <v>3.3000000000000007</v>
      </c>
      <c r="X40">
        <f ca="1">Kalkulatorsiatkowy</f>
        <v>3.3000000000000007</v>
      </c>
      <c r="Y40">
        <f ca="1">Kalkulatorsiatkowy</f>
        <v>3.3000000000000007</v>
      </c>
      <c r="Z40">
        <f ca="1">Kalkulatorsiatkowy</f>
        <v>3.3000000000000007</v>
      </c>
      <c r="AA40">
        <f ca="1">Kalkulatorsiatkowy</f>
        <v>3.3000000000000007</v>
      </c>
      <c r="AB40">
        <f ca="1">Kalkulatorsiatkowy</f>
        <v>3.3000000000000007</v>
      </c>
      <c r="AC40">
        <f ca="1">Kalkulatorsiatkowy</f>
        <v>3.3000000000000007</v>
      </c>
      <c r="AD40" t="e">
        <f ca="1">Kalkulatorsiatkowy</f>
        <v>#N/A</v>
      </c>
      <c r="AE40" t="e">
        <f ca="1">Kalkulatorsiatkowy</f>
        <v>#N/A</v>
      </c>
      <c r="AF40" t="e">
        <f ca="1">Kalkulatorsiatkowy</f>
        <v>#N/A</v>
      </c>
      <c r="AG40" t="e">
        <f ca="1">Kalkulatorsiatkowy</f>
        <v>#N/A</v>
      </c>
      <c r="AH40" t="e">
        <f ca="1">Kalkulatorsiatkowy</f>
        <v>#N/A</v>
      </c>
      <c r="AI40" t="e">
        <f ca="1">Kalkulatorsiatkowy</f>
        <v>#N/A</v>
      </c>
    </row>
    <row r="43" spans="1:35" x14ac:dyDescent="0.2">
      <c r="E43" s="1">
        <f>E31</f>
        <v>41976</v>
      </c>
      <c r="F43" s="1">
        <f t="shared" ref="F43:AH43" si="4">F31</f>
        <v>41977</v>
      </c>
      <c r="G43" s="1">
        <f t="shared" si="4"/>
        <v>41978</v>
      </c>
      <c r="H43" s="1">
        <f t="shared" si="4"/>
        <v>41979</v>
      </c>
      <c r="I43" s="1">
        <f t="shared" si="4"/>
        <v>41980</v>
      </c>
      <c r="J43" s="1">
        <f t="shared" si="4"/>
        <v>41981</v>
      </c>
      <c r="K43" s="1">
        <f t="shared" si="4"/>
        <v>41982</v>
      </c>
      <c r="L43" s="1">
        <f t="shared" si="4"/>
        <v>41983</v>
      </c>
      <c r="M43" s="1">
        <f t="shared" si="4"/>
        <v>41984</v>
      </c>
      <c r="N43" s="1">
        <f t="shared" si="4"/>
        <v>41985</v>
      </c>
      <c r="O43" s="1">
        <f t="shared" si="4"/>
        <v>41986</v>
      </c>
      <c r="P43" s="1">
        <f t="shared" si="4"/>
        <v>41987</v>
      </c>
      <c r="Q43" s="1">
        <f t="shared" si="4"/>
        <v>41988</v>
      </c>
      <c r="R43" s="1">
        <f t="shared" si="4"/>
        <v>41989</v>
      </c>
      <c r="S43" s="1">
        <f t="shared" si="4"/>
        <v>41990</v>
      </c>
      <c r="T43" s="1">
        <f t="shared" si="4"/>
        <v>41991</v>
      </c>
      <c r="U43" s="1">
        <f t="shared" si="4"/>
        <v>41992</v>
      </c>
      <c r="V43" s="1">
        <f t="shared" si="4"/>
        <v>41993</v>
      </c>
      <c r="W43" s="1">
        <f t="shared" si="4"/>
        <v>41994</v>
      </c>
      <c r="X43" s="1">
        <f t="shared" si="4"/>
        <v>41995</v>
      </c>
      <c r="Y43" s="1">
        <f t="shared" si="4"/>
        <v>41996</v>
      </c>
      <c r="Z43" s="1">
        <f t="shared" si="4"/>
        <v>41997</v>
      </c>
      <c r="AA43" s="1">
        <f t="shared" si="4"/>
        <v>41998</v>
      </c>
      <c r="AB43" s="1">
        <f t="shared" si="4"/>
        <v>41999</v>
      </c>
      <c r="AC43" s="1">
        <f t="shared" si="4"/>
        <v>42000</v>
      </c>
      <c r="AD43" s="1">
        <f t="shared" si="4"/>
        <v>42001</v>
      </c>
      <c r="AE43" s="1">
        <f t="shared" si="4"/>
        <v>42002</v>
      </c>
      <c r="AF43" s="1">
        <f t="shared" si="4"/>
        <v>42003</v>
      </c>
      <c r="AG43" s="1">
        <f t="shared" si="4"/>
        <v>42004</v>
      </c>
      <c r="AH43" s="1">
        <f t="shared" si="4"/>
        <v>42005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UPPER(INDEX(Działania[DZIAŁANIE],MATCH($C45,Działania[Identyfikator],0)))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UPPER(INDEX(Działania[DZIAŁANIE],MATCH($C46,Działania[Identyfikator],0)))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UPPER(INDEX(Działania[DZIAŁANIE],MATCH($C47,Działania[Identyfikator],0)))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19</v>
      </c>
      <c r="D48" t="str">
        <f ca="1">UPPER(INDEX(Działania[DZIAŁANIE],MATCH($C48,Działania[Identyfikator],0)))</f>
        <v>INTEGRACJA FANCYBOX</v>
      </c>
      <c r="E48">
        <f t="shared" ref="E48:AH48" ca="1" si="10">IF(ISERROR(F36),E36,NA())</f>
        <v>7.3000000000000007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20</v>
      </c>
      <c r="D49" t="str">
        <f ca="1">UPPER(INDEX(Działania[DZIAŁANIE],MATCH($C49,Działania[Identyfikator],0)))</f>
        <v>DYNAMICZNE ODKRYWANIE TREŚCI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21</v>
      </c>
      <c r="D50" t="str">
        <f ca="1">UPPER(INDEX(Działania[DZIAŁANIE],MATCH($C50,Działania[Identyfikator],0)))</f>
        <v>USUWANIE PLIKÓW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>
        <f t="shared" ca="1" si="12"/>
        <v>5.3000000000000007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22</v>
      </c>
      <c r="D51" t="str">
        <f ca="1">UPPER(INDEX(Działania[DZIAŁANIE],MATCH($C51,Działania[Identyfikator],0)))</f>
        <v>STRONA KONFIGURACJI CMS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>
        <f t="shared" ca="1" si="13"/>
        <v>4.3000000000000007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23</v>
      </c>
      <c r="D52" t="str">
        <f ca="1">UPPER(INDEX(Działania[DZIAŁANIE],MATCH($C52,Działania[Identyfikator],0)))</f>
        <v>SOME ADDITIONAL FEATURES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>
        <f t="shared" ca="1" si="14"/>
        <v>3.3000000000000007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41976</v>
      </c>
      <c r="F55" s="1">
        <f t="shared" ref="F55:AH55" si="15">F31</f>
        <v>41977</v>
      </c>
      <c r="G55" s="1">
        <f t="shared" si="15"/>
        <v>41978</v>
      </c>
      <c r="H55" s="1">
        <f t="shared" si="15"/>
        <v>41979</v>
      </c>
      <c r="I55" s="1">
        <f t="shared" si="15"/>
        <v>41980</v>
      </c>
      <c r="J55" s="1">
        <f t="shared" si="15"/>
        <v>41981</v>
      </c>
      <c r="K55" s="1">
        <f t="shared" si="15"/>
        <v>41982</v>
      </c>
      <c r="L55" s="1">
        <f t="shared" si="15"/>
        <v>41983</v>
      </c>
      <c r="M55" s="1">
        <f t="shared" si="15"/>
        <v>41984</v>
      </c>
      <c r="N55" s="1">
        <f t="shared" si="15"/>
        <v>41985</v>
      </c>
      <c r="O55" s="1">
        <f t="shared" si="15"/>
        <v>41986</v>
      </c>
      <c r="P55" s="1">
        <f t="shared" si="15"/>
        <v>41987</v>
      </c>
      <c r="Q55" s="1">
        <f t="shared" si="15"/>
        <v>41988</v>
      </c>
      <c r="R55" s="1">
        <f t="shared" si="15"/>
        <v>41989</v>
      </c>
      <c r="S55" s="1">
        <f t="shared" si="15"/>
        <v>41990</v>
      </c>
      <c r="T55" s="1">
        <f t="shared" si="15"/>
        <v>41991</v>
      </c>
      <c r="U55" s="1">
        <f t="shared" si="15"/>
        <v>41992</v>
      </c>
      <c r="V55" s="1">
        <f t="shared" si="15"/>
        <v>41993</v>
      </c>
      <c r="W55" s="1">
        <f t="shared" si="15"/>
        <v>41994</v>
      </c>
      <c r="X55" s="1">
        <f t="shared" si="15"/>
        <v>41995</v>
      </c>
      <c r="Y55" s="1">
        <f t="shared" si="15"/>
        <v>41996</v>
      </c>
      <c r="Z55" s="1">
        <f t="shared" si="15"/>
        <v>41997</v>
      </c>
      <c r="AA55" s="1">
        <f t="shared" si="15"/>
        <v>41998</v>
      </c>
      <c r="AB55" s="1">
        <f t="shared" si="15"/>
        <v>41999</v>
      </c>
      <c r="AC55" s="1">
        <f t="shared" si="15"/>
        <v>42000</v>
      </c>
      <c r="AD55" s="1">
        <f t="shared" si="15"/>
        <v>42001</v>
      </c>
      <c r="AE55" s="1">
        <f t="shared" si="15"/>
        <v>42002</v>
      </c>
      <c r="AF55" s="1">
        <f t="shared" si="15"/>
        <v>42003</v>
      </c>
      <c r="AG55" s="1">
        <f t="shared" si="15"/>
        <v>42004</v>
      </c>
      <c r="AH55" s="1">
        <f t="shared" si="15"/>
        <v>42005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41974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 t="e">
        <f t="shared" si="17"/>
        <v>#N/A</v>
      </c>
    </row>
    <row r="59" spans="3:34" x14ac:dyDescent="0.2">
      <c r="D59" s="3" t="str">
        <f>TEXT(D58,"mmm rrrr") &amp; " - Top Band"</f>
        <v>gru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42005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>
        <f t="shared" si="19"/>
        <v>0.5</v>
      </c>
    </row>
    <row r="62" spans="3:34" x14ac:dyDescent="0.2">
      <c r="D62" s="3" t="str">
        <f>TEXT(D61,"mmm rrrr") &amp; " - Top Band"</f>
        <v>sty 2015 -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41975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42006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ŚR</v>
      </c>
      <c r="F70" t="str">
        <f t="shared" ref="F70:AH70" si="23">LEFT(UPPER(TEXT(F55,"ddd")),$D70)</f>
        <v>CZ</v>
      </c>
      <c r="G70" t="str">
        <f t="shared" si="23"/>
        <v>PT</v>
      </c>
      <c r="H70" t="str">
        <f t="shared" si="23"/>
        <v>SO</v>
      </c>
      <c r="I70" t="str">
        <f t="shared" si="23"/>
        <v>N</v>
      </c>
      <c r="J70" t="str">
        <f t="shared" si="23"/>
        <v>PN</v>
      </c>
      <c r="K70" t="str">
        <f t="shared" si="23"/>
        <v>WT</v>
      </c>
      <c r="L70" t="str">
        <f t="shared" si="23"/>
        <v>ŚR</v>
      </c>
      <c r="M70" t="str">
        <f t="shared" si="23"/>
        <v>CZ</v>
      </c>
      <c r="N70" t="str">
        <f t="shared" si="23"/>
        <v>PT</v>
      </c>
      <c r="O70" t="str">
        <f t="shared" si="23"/>
        <v>SO</v>
      </c>
      <c r="P70" t="str">
        <f t="shared" si="23"/>
        <v>N</v>
      </c>
      <c r="Q70" t="str">
        <f t="shared" si="23"/>
        <v>PN</v>
      </c>
      <c r="R70" t="str">
        <f t="shared" si="23"/>
        <v>WT</v>
      </c>
      <c r="S70" t="str">
        <f t="shared" si="23"/>
        <v>ŚR</v>
      </c>
      <c r="T70" t="str">
        <f t="shared" si="23"/>
        <v>CZ</v>
      </c>
      <c r="U70" t="str">
        <f t="shared" si="23"/>
        <v>PT</v>
      </c>
      <c r="V70" t="str">
        <f t="shared" si="23"/>
        <v>SO</v>
      </c>
      <c r="W70" t="str">
        <f t="shared" si="23"/>
        <v>N</v>
      </c>
      <c r="X70" t="str">
        <f t="shared" si="23"/>
        <v>PN</v>
      </c>
      <c r="Y70" t="str">
        <f t="shared" si="23"/>
        <v>WT</v>
      </c>
      <c r="Z70" t="str">
        <f t="shared" si="23"/>
        <v>ŚR</v>
      </c>
      <c r="AA70" t="str">
        <f t="shared" si="23"/>
        <v>CZ</v>
      </c>
      <c r="AB70" t="str">
        <f t="shared" si="23"/>
        <v>PT</v>
      </c>
      <c r="AC70" t="str">
        <f t="shared" si="23"/>
        <v>SO</v>
      </c>
      <c r="AD70" t="str">
        <f t="shared" si="23"/>
        <v>N</v>
      </c>
      <c r="AE70" t="str">
        <f t="shared" si="23"/>
        <v>PN</v>
      </c>
      <c r="AF70" t="str">
        <f t="shared" si="23"/>
        <v>WT</v>
      </c>
      <c r="AG70" t="str">
        <f t="shared" si="23"/>
        <v>ŚR</v>
      </c>
      <c r="AH70" t="str">
        <f t="shared" si="23"/>
        <v>CZ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03</v>
      </c>
      <c r="F72" t="str">
        <f t="shared" ref="F72:AH72" si="24">TEXT(F55,"dd")</f>
        <v>04</v>
      </c>
      <c r="G72" t="str">
        <f t="shared" si="24"/>
        <v>05</v>
      </c>
      <c r="H72" t="str">
        <f t="shared" si="24"/>
        <v>06</v>
      </c>
      <c r="I72" t="str">
        <f t="shared" si="24"/>
        <v>07</v>
      </c>
      <c r="J72" t="str">
        <f t="shared" si="24"/>
        <v>08</v>
      </c>
      <c r="K72" t="str">
        <f t="shared" si="24"/>
        <v>09</v>
      </c>
      <c r="L72" t="str">
        <f t="shared" si="24"/>
        <v>10</v>
      </c>
      <c r="M72" t="str">
        <f t="shared" si="24"/>
        <v>11</v>
      </c>
      <c r="N72" t="str">
        <f t="shared" si="24"/>
        <v>12</v>
      </c>
      <c r="O72" t="str">
        <f t="shared" si="24"/>
        <v>13</v>
      </c>
      <c r="P72" t="str">
        <f t="shared" si="24"/>
        <v>14</v>
      </c>
      <c r="Q72" t="str">
        <f t="shared" si="24"/>
        <v>15</v>
      </c>
      <c r="R72" t="str">
        <f t="shared" si="24"/>
        <v>16</v>
      </c>
      <c r="S72" t="str">
        <f t="shared" si="24"/>
        <v>17</v>
      </c>
      <c r="T72" t="str">
        <f t="shared" si="24"/>
        <v>18</v>
      </c>
      <c r="U72" t="str">
        <f t="shared" si="24"/>
        <v>19</v>
      </c>
      <c r="V72" t="str">
        <f t="shared" si="24"/>
        <v>20</v>
      </c>
      <c r="W72" t="str">
        <f t="shared" si="24"/>
        <v>21</v>
      </c>
      <c r="X72" t="str">
        <f t="shared" si="24"/>
        <v>22</v>
      </c>
      <c r="Y72" t="str">
        <f t="shared" si="24"/>
        <v>23</v>
      </c>
      <c r="Z72" t="str">
        <f t="shared" si="24"/>
        <v>24</v>
      </c>
      <c r="AA72" t="str">
        <f t="shared" si="24"/>
        <v>25</v>
      </c>
      <c r="AB72" t="str">
        <f t="shared" si="24"/>
        <v>26</v>
      </c>
      <c r="AC72" t="str">
        <f t="shared" si="24"/>
        <v>27</v>
      </c>
      <c r="AD72" t="str">
        <f t="shared" si="24"/>
        <v>28</v>
      </c>
      <c r="AE72" t="str">
        <f t="shared" si="24"/>
        <v>29</v>
      </c>
      <c r="AF72" t="str">
        <f t="shared" si="24"/>
        <v>30</v>
      </c>
      <c r="AG72" t="str">
        <f t="shared" si="24"/>
        <v>31</v>
      </c>
      <c r="AH72" t="str">
        <f t="shared" si="24"/>
        <v>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2014-10-19T11:11:53Z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