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rtadmin/Desktop/"/>
    </mc:Choice>
  </mc:AlternateContent>
  <xr:revisionPtr revIDLastSave="0" documentId="8_{BD40636C-1F99-884D-AA62-52208E657E7A}" xr6:coauthVersionLast="46" xr6:coauthVersionMax="46" xr10:uidLastSave="{00000000-0000-0000-0000-000000000000}"/>
  <bookViews>
    <workbookView xWindow="520" yWindow="2960" windowWidth="36060" windowHeight="9700" xr2:uid="{00000000-000D-0000-FFFF-FFFF00000000}"/>
  </bookViews>
  <sheets>
    <sheet name="Studio A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5" i="1"/>
  <c r="N2" i="1"/>
  <c r="P2" i="1"/>
  <c r="F6" i="1" s="1"/>
  <c r="Q2" i="1"/>
  <c r="T2" i="1"/>
  <c r="F7" i="1" l="1"/>
  <c r="F11" i="1"/>
</calcChain>
</file>

<file path=xl/sharedStrings.xml><?xml version="1.0" encoding="utf-8"?>
<sst xmlns="http://schemas.openxmlformats.org/spreadsheetml/2006/main" count="31" uniqueCount="31">
  <si>
    <t>Coordinator 3</t>
  </si>
  <si>
    <t>Polo,Tippi</t>
  </si>
  <si>
    <t>Remarks</t>
  </si>
  <si>
    <t>One-Time Merit Payment %</t>
  </si>
  <si>
    <t>One-Time Merit Payment</t>
  </si>
  <si>
    <t>1% One-Time Payment Allocation</t>
  </si>
  <si>
    <t>Merit Increase %</t>
  </si>
  <si>
    <t>Merit Awarded</t>
  </si>
  <si>
    <t xml:space="preserve">Recommendation New Hourly </t>
  </si>
  <si>
    <t>New Monthly</t>
  </si>
  <si>
    <t>Recommendation New Annual</t>
  </si>
  <si>
    <t>2% Merit hourly</t>
  </si>
  <si>
    <t>2% Merit Allocation</t>
  </si>
  <si>
    <t>Annual Rate for Merit</t>
  </si>
  <si>
    <t>Comp Rate</t>
  </si>
  <si>
    <t>Stnd Hrs/Wk</t>
  </si>
  <si>
    <t>Pay Periods</t>
  </si>
  <si>
    <t>Title</t>
  </si>
  <si>
    <t>Employee Name</t>
  </si>
  <si>
    <t>ID</t>
  </si>
  <si>
    <t>Position #</t>
  </si>
  <si>
    <t>Home Base</t>
  </si>
  <si>
    <t>Department</t>
  </si>
  <si>
    <t>Studio Art</t>
  </si>
  <si>
    <t>Total Merit Available</t>
  </si>
  <si>
    <t>Total Merit Awarded</t>
  </si>
  <si>
    <t>Total Merit Remaining</t>
  </si>
  <si>
    <t>Total Bonus $ Available</t>
  </si>
  <si>
    <t>Total Bonus $ Awarded</t>
  </si>
  <si>
    <t>Total Bonus $ remaining</t>
  </si>
  <si>
    <t>Tippi is doing 3 jobs and deserves at least the 3% merit increase.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</si>
</sst>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000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ahoma"/>
      <family val="2"/>
    </font>
    <font>
      <sz val="10"/>
      <color indexed="8"/>
      <name val="Tahoma"/>
      <family val="2"/>
    </font>
    <font>
      <b/>
      <sz val="10"/>
      <color theme="1"/>
      <name val="Tahoma"/>
      <family val="2"/>
    </font>
    <font>
      <b/>
      <sz val="10"/>
      <color indexed="0"/>
      <name val="Tahoma"/>
      <family val="2"/>
    </font>
    <font>
      <b/>
      <sz val="11"/>
      <color indexed="0"/>
      <name val="Tahoma"/>
      <family val="2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5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0" fontId="2" fillId="0" borderId="0" xfId="2" applyNumberFormat="1" applyFont="1"/>
    <xf numFmtId="164" fontId="2" fillId="0" borderId="0" xfId="1" applyNumberFormat="1" applyFont="1"/>
    <xf numFmtId="1" fontId="0" fillId="0" borderId="0" xfId="0" applyNumberFormat="1" applyBorder="1" applyProtection="1"/>
    <xf numFmtId="43" fontId="2" fillId="4" borderId="0" xfId="1" applyFont="1" applyFill="1"/>
    <xf numFmtId="43" fontId="2" fillId="0" borderId="0" xfId="1" applyFont="1"/>
    <xf numFmtId="164" fontId="2" fillId="4" borderId="0" xfId="1" applyNumberFormat="1" applyFont="1" applyFill="1"/>
    <xf numFmtId="2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4" fillId="5" borderId="1" xfId="0" applyFont="1" applyFill="1" applyBorder="1" applyAlignment="1">
      <alignment horizontal="center" vertical="center" wrapText="1"/>
    </xf>
    <xf numFmtId="10" fontId="5" fillId="5" borderId="1" xfId="2" applyNumberFormat="1" applyFont="1" applyFill="1" applyBorder="1" applyAlignment="1">
      <alignment horizontal="center" vertical="center" wrapText="1"/>
    </xf>
    <xf numFmtId="43" fontId="5" fillId="5" borderId="1" xfId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43" fontId="4" fillId="5" borderId="1" xfId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5" fontId="5" fillId="5" borderId="1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Protection="1"/>
    <xf numFmtId="3" fontId="7" fillId="2" borderId="3" xfId="0" applyNumberFormat="1" applyFont="1" applyFill="1" applyBorder="1" applyProtection="1"/>
    <xf numFmtId="0" fontId="7" fillId="2" borderId="4" xfId="0" applyFont="1" applyFill="1" applyBorder="1" applyProtection="1"/>
    <xf numFmtId="3" fontId="7" fillId="2" borderId="5" xfId="0" applyNumberFormat="1" applyFont="1" applyFill="1" applyBorder="1" applyProtection="1"/>
    <xf numFmtId="0" fontId="7" fillId="2" borderId="6" xfId="0" applyFont="1" applyFill="1" applyBorder="1" applyProtection="1"/>
    <xf numFmtId="3" fontId="7" fillId="2" borderId="7" xfId="0" applyNumberFormat="1" applyFont="1" applyFill="1" applyBorder="1" applyProtection="1"/>
    <xf numFmtId="0" fontId="0" fillId="0" borderId="0" xfId="0" applyProtection="1"/>
    <xf numFmtId="0" fontId="7" fillId="3" borderId="8" xfId="0" applyFont="1" applyFill="1" applyBorder="1" applyProtection="1"/>
    <xf numFmtId="3" fontId="7" fillId="3" borderId="9" xfId="0" applyNumberFormat="1" applyFont="1" applyFill="1" applyBorder="1" applyProtection="1"/>
    <xf numFmtId="0" fontId="7" fillId="3" borderId="10" xfId="0" applyFont="1" applyFill="1" applyBorder="1" applyProtection="1"/>
    <xf numFmtId="3" fontId="7" fillId="3" borderId="11" xfId="0" applyNumberFormat="1" applyFont="1" applyFill="1" applyBorder="1" applyProtection="1"/>
    <xf numFmtId="0" fontId="7" fillId="3" borderId="12" xfId="0" applyFont="1" applyFill="1" applyBorder="1" applyProtection="1"/>
    <xf numFmtId="3" fontId="7" fillId="3" borderId="13" xfId="0" applyNumberFormat="1" applyFont="1" applyFill="1" applyBorder="1" applyProtection="1"/>
    <xf numFmtId="43" fontId="2" fillId="2" borderId="0" xfId="1" applyFont="1" applyFill="1" applyProtection="1">
      <protection locked="0"/>
    </xf>
    <xf numFmtId="43" fontId="2" fillId="3" borderId="0" xfId="1" applyFont="1" applyFill="1" applyProtection="1">
      <protection locked="0"/>
    </xf>
    <xf numFmtId="0" fontId="2" fillId="2" borderId="0" xfId="0" applyFont="1" applyFill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G1" workbookViewId="0">
      <selection activeCell="U2" sqref="U2"/>
    </sheetView>
  </sheetViews>
  <sheetFormatPr baseColWidth="10" defaultColWidth="8.83203125" defaultRowHeight="15" x14ac:dyDescent="0.2"/>
  <cols>
    <col min="1" max="1" width="22.5" customWidth="1"/>
    <col min="3" max="4" width="9.33203125" bestFit="1" customWidth="1"/>
    <col min="5" max="5" width="20.1640625" bestFit="1" customWidth="1"/>
    <col min="6" max="6" width="12.33203125" bestFit="1" customWidth="1"/>
    <col min="9" max="9" width="9.83203125" bestFit="1" customWidth="1"/>
    <col min="10" max="10" width="10.83203125" bestFit="1" customWidth="1"/>
    <col min="11" max="11" width="18.1640625" customWidth="1"/>
    <col min="12" max="12" width="18.83203125" customWidth="1"/>
    <col min="13" max="13" width="18.5" customWidth="1"/>
    <col min="15" max="15" width="20.5" customWidth="1"/>
    <col min="16" max="16" width="15.33203125" bestFit="1" customWidth="1"/>
    <col min="17" max="17" width="18.5" customWidth="1"/>
    <col min="18" max="18" width="19" customWidth="1"/>
    <col min="19" max="19" width="21.33203125" customWidth="1"/>
    <col min="20" max="20" width="20.33203125" customWidth="1"/>
    <col min="21" max="21" width="73.1640625" customWidth="1"/>
  </cols>
  <sheetData>
    <row r="1" spans="1:24" s="11" customFormat="1" ht="42" x14ac:dyDescent="0.15">
      <c r="A1" s="18" t="s">
        <v>22</v>
      </c>
      <c r="B1" s="18" t="s">
        <v>21</v>
      </c>
      <c r="C1" s="19" t="s">
        <v>20</v>
      </c>
      <c r="D1" s="19" t="s">
        <v>19</v>
      </c>
      <c r="E1" s="18" t="s">
        <v>18</v>
      </c>
      <c r="F1" s="18" t="s">
        <v>17</v>
      </c>
      <c r="G1" s="18" t="s">
        <v>16</v>
      </c>
      <c r="H1" s="18" t="s">
        <v>15</v>
      </c>
      <c r="I1" s="14" t="s">
        <v>14</v>
      </c>
      <c r="J1" s="14" t="s">
        <v>13</v>
      </c>
      <c r="K1" s="15" t="s">
        <v>12</v>
      </c>
      <c r="L1" s="15" t="s">
        <v>11</v>
      </c>
      <c r="M1" s="16" t="s">
        <v>10</v>
      </c>
      <c r="N1" s="17" t="s">
        <v>9</v>
      </c>
      <c r="O1" s="16" t="s">
        <v>8</v>
      </c>
      <c r="P1" s="16" t="s">
        <v>7</v>
      </c>
      <c r="Q1" s="13" t="s">
        <v>6</v>
      </c>
      <c r="R1" s="15" t="s">
        <v>5</v>
      </c>
      <c r="S1" s="14" t="s">
        <v>4</v>
      </c>
      <c r="T1" s="13" t="s">
        <v>3</v>
      </c>
      <c r="U1" s="12" t="s">
        <v>2</v>
      </c>
    </row>
    <row r="2" spans="1:24" s="1" customFormat="1" x14ac:dyDescent="0.2">
      <c r="A2" s="1" t="s">
        <v>23</v>
      </c>
      <c r="B2" s="9">
        <v>223501</v>
      </c>
      <c r="C2" s="10">
        <v>9692</v>
      </c>
      <c r="D2" s="10">
        <v>46770694</v>
      </c>
      <c r="E2" s="1" t="s">
        <v>1</v>
      </c>
      <c r="F2" s="1" t="s">
        <v>0</v>
      </c>
      <c r="G2" s="9">
        <v>12</v>
      </c>
      <c r="H2" s="8">
        <v>37.5</v>
      </c>
      <c r="I2" s="6">
        <v>5000</v>
      </c>
      <c r="J2" s="6">
        <v>60000</v>
      </c>
      <c r="K2" s="3">
        <v>1200</v>
      </c>
      <c r="L2" s="7"/>
      <c r="M2" s="33">
        <v>61200</v>
      </c>
      <c r="N2" s="6">
        <f>M2/G2</f>
        <v>5100</v>
      </c>
      <c r="O2" s="5"/>
      <c r="P2" s="4">
        <f>IF(ISBLANK(M2),"",M2-J2)</f>
        <v>1200</v>
      </c>
      <c r="Q2" s="2">
        <f>(M2-J2)/J2</f>
        <v>0.02</v>
      </c>
      <c r="R2" s="3">
        <v>600</v>
      </c>
      <c r="S2" s="34">
        <v>600</v>
      </c>
      <c r="T2" s="2">
        <f>S2/J2</f>
        <v>0.01</v>
      </c>
      <c r="U2" s="35" t="s">
        <v>30</v>
      </c>
      <c r="V2"/>
      <c r="W2"/>
      <c r="X2"/>
    </row>
    <row r="5" spans="1:24" x14ac:dyDescent="0.2">
      <c r="E5" s="20" t="s">
        <v>24</v>
      </c>
      <c r="F5" s="21">
        <f>SUM(K2)</f>
        <v>1200</v>
      </c>
    </row>
    <row r="6" spans="1:24" x14ac:dyDescent="0.2">
      <c r="E6" s="22" t="s">
        <v>25</v>
      </c>
      <c r="F6" s="23">
        <f>SUM(P2)</f>
        <v>1200</v>
      </c>
    </row>
    <row r="7" spans="1:24" x14ac:dyDescent="0.2">
      <c r="E7" s="24" t="s">
        <v>26</v>
      </c>
      <c r="F7" s="25">
        <f>F5-F6</f>
        <v>0</v>
      </c>
    </row>
    <row r="8" spans="1:24" ht="16" thickBot="1" x14ac:dyDescent="0.25">
      <c r="E8" s="26"/>
      <c r="F8" s="26"/>
    </row>
    <row r="9" spans="1:24" x14ac:dyDescent="0.2">
      <c r="E9" s="27" t="s">
        <v>27</v>
      </c>
      <c r="F9" s="28">
        <f>SUM(R2)</f>
        <v>600</v>
      </c>
    </row>
    <row r="10" spans="1:24" x14ac:dyDescent="0.2">
      <c r="E10" s="29" t="s">
        <v>28</v>
      </c>
      <c r="F10" s="30">
        <f>SUM(S2)</f>
        <v>600</v>
      </c>
    </row>
    <row r="11" spans="1:24" ht="16" thickBot="1" x14ac:dyDescent="0.25">
      <c r="E11" s="31" t="s">
        <v>29</v>
      </c>
      <c r="F11" s="32">
        <f>F9-F10</f>
        <v>0</v>
      </c>
    </row>
  </sheetData>
  <sheetProtection algorithmName="SHA-512" hashValue="bCJUGTH7CDp+jnKBQ6+KerCEVPD/9e5DYfpo1NvVv/DGerFIxoa1YNULl68ReQhZ8tmTSsawsrKoWNc+H2Xq6g==" saltValue="khee8gU3B0pxFJmPz1XkgQ==" spinCount="100000" sheet="1" objects="1" scenario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Studio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2021-02-25T18:48:54Z</dcterms:created>
  <dcterms:modified xsi:type="dcterms:W3CDTF">2021-03-16T16:29:33Z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