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C:\Users\Minh Hoang DANG\Downloads\"/>
    </mc:Choice>
  </mc:AlternateContent>
  <bookViews>
    <workbookView xWindow="0" yWindow="0" windowWidth="23040" windowHeight="9084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P2" i="1" l="1"/>
  <c r="O2" i="1"/>
  <c r="N2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2" i="1"/>
  <c r="K57" i="1" l="1"/>
  <c r="L57" i="1" s="1"/>
  <c r="K160" i="1"/>
  <c r="L160" i="1" s="1"/>
  <c r="K40" i="1"/>
  <c r="L40" i="1" s="1"/>
  <c r="K115" i="1"/>
  <c r="L115" i="1" s="1"/>
  <c r="K134" i="1"/>
  <c r="L134" i="1" s="1"/>
  <c r="K101" i="1"/>
  <c r="L101" i="1" s="1"/>
  <c r="K22" i="1"/>
  <c r="L22" i="1" s="1"/>
  <c r="K36" i="1"/>
  <c r="L36" i="1" s="1"/>
  <c r="K80" i="1"/>
  <c r="L80" i="1" s="1"/>
  <c r="K2" i="1"/>
  <c r="L2" i="1" s="1"/>
  <c r="K58" i="1"/>
  <c r="L58" i="1" s="1"/>
  <c r="K81" i="1"/>
  <c r="L81" i="1" s="1"/>
  <c r="K41" i="1"/>
  <c r="L41" i="1" s="1"/>
  <c r="K161" i="1"/>
  <c r="L161" i="1" s="1"/>
  <c r="K135" i="1"/>
  <c r="L135" i="1" s="1"/>
  <c r="K37" i="1"/>
  <c r="L37" i="1" s="1"/>
  <c r="K150" i="1"/>
  <c r="L150" i="1" s="1"/>
  <c r="K116" i="1"/>
  <c r="L116" i="1" s="1"/>
  <c r="K23" i="1"/>
  <c r="L23" i="1" s="1"/>
  <c r="K102" i="1"/>
  <c r="L102" i="1" s="1"/>
  <c r="K3" i="1"/>
  <c r="L3" i="1" s="1"/>
  <c r="K103" i="1"/>
  <c r="L103" i="1" s="1"/>
  <c r="K59" i="1"/>
  <c r="L59" i="1" s="1"/>
  <c r="K151" i="1"/>
  <c r="L151" i="1" s="1"/>
  <c r="K82" i="1"/>
  <c r="L82" i="1" s="1"/>
  <c r="K24" i="1"/>
  <c r="L24" i="1" s="1"/>
  <c r="K136" i="1"/>
  <c r="L136" i="1" s="1"/>
  <c r="K117" i="1"/>
  <c r="L117" i="1" s="1"/>
  <c r="K42" i="1"/>
  <c r="L42" i="1" s="1"/>
  <c r="K162" i="1"/>
  <c r="L162" i="1" s="1"/>
  <c r="K163" i="1"/>
  <c r="L163" i="1" s="1"/>
  <c r="K43" i="1"/>
  <c r="L43" i="1" s="1"/>
  <c r="K83" i="1"/>
  <c r="L83" i="1" s="1"/>
  <c r="K60" i="1"/>
  <c r="L60" i="1" s="1"/>
  <c r="K25" i="1"/>
  <c r="L25" i="1" s="1"/>
  <c r="K104" i="1"/>
  <c r="L104" i="1" s="1"/>
  <c r="K137" i="1"/>
  <c r="L137" i="1" s="1"/>
  <c r="K152" i="1"/>
  <c r="L152" i="1" s="1"/>
  <c r="K118" i="1"/>
  <c r="L118" i="1" s="1"/>
  <c r="K9" i="1"/>
  <c r="L9" i="1" s="1"/>
  <c r="K61" i="1"/>
  <c r="L61" i="1" s="1"/>
  <c r="K119" i="1"/>
  <c r="L119" i="1" s="1"/>
  <c r="K71" i="1"/>
  <c r="L71" i="1" s="1"/>
  <c r="K138" i="1"/>
  <c r="L138" i="1" s="1"/>
  <c r="K26" i="1"/>
  <c r="L26" i="1" s="1"/>
  <c r="K44" i="1"/>
  <c r="L44" i="1" s="1"/>
  <c r="K16" i="1"/>
  <c r="L16" i="1" s="1"/>
  <c r="K96" i="1"/>
  <c r="L96" i="1" s="1"/>
  <c r="K10" i="1"/>
  <c r="L10" i="1" s="1"/>
  <c r="K27" i="1"/>
  <c r="L27" i="1" s="1"/>
  <c r="K120" i="1"/>
  <c r="L120" i="1" s="1"/>
  <c r="K139" i="1"/>
  <c r="L139" i="1" s="1"/>
  <c r="K72" i="1"/>
  <c r="L72" i="1" s="1"/>
  <c r="K17" i="1"/>
  <c r="L17" i="1" s="1"/>
  <c r="K45" i="1"/>
  <c r="L45" i="1" s="1"/>
  <c r="K62" i="1"/>
  <c r="L62" i="1" s="1"/>
  <c r="K112" i="1"/>
  <c r="L112" i="1" s="1"/>
  <c r="K140" i="1"/>
  <c r="L140" i="1" s="1"/>
  <c r="K63" i="1"/>
  <c r="L63" i="1" s="1"/>
  <c r="K73" i="1"/>
  <c r="L73" i="1" s="1"/>
  <c r="K131" i="1"/>
  <c r="L131" i="1" s="1"/>
  <c r="K28" i="1"/>
  <c r="L28" i="1" s="1"/>
  <c r="K46" i="1"/>
  <c r="L46" i="1" s="1"/>
  <c r="K11" i="1"/>
  <c r="L11" i="1" s="1"/>
  <c r="K97" i="1"/>
  <c r="L97" i="1" s="1"/>
  <c r="K18" i="1"/>
  <c r="L18" i="1" s="1"/>
  <c r="K121" i="1"/>
  <c r="L121" i="1" s="1"/>
  <c r="K79" i="1"/>
  <c r="L79" i="1" s="1"/>
  <c r="K141" i="1"/>
  <c r="L141" i="1" s="1"/>
  <c r="K47" i="1"/>
  <c r="L47" i="1" s="1"/>
  <c r="K113" i="1"/>
  <c r="L113" i="1" s="1"/>
  <c r="K19" i="1"/>
  <c r="L19" i="1" s="1"/>
  <c r="K64" i="1"/>
  <c r="L64" i="1" s="1"/>
  <c r="K132" i="1"/>
  <c r="L132" i="1" s="1"/>
  <c r="K122" i="1"/>
  <c r="L122" i="1" s="1"/>
  <c r="K12" i="1"/>
  <c r="L12" i="1" s="1"/>
  <c r="K98" i="1"/>
  <c r="L98" i="1" s="1"/>
  <c r="K74" i="1"/>
  <c r="L74" i="1" s="1"/>
  <c r="K90" i="1"/>
  <c r="L90" i="1" s="1"/>
  <c r="K48" i="1"/>
  <c r="L48" i="1" s="1"/>
  <c r="K13" i="1"/>
  <c r="L13" i="1" s="1"/>
  <c r="K65" i="1"/>
  <c r="L65" i="1" s="1"/>
  <c r="K123" i="1"/>
  <c r="L123" i="1" s="1"/>
  <c r="K99" i="1"/>
  <c r="L99" i="1" s="1"/>
  <c r="K142" i="1"/>
  <c r="L142" i="1" s="1"/>
  <c r="K133" i="1"/>
  <c r="L133" i="1" s="1"/>
  <c r="K114" i="1"/>
  <c r="L114" i="1" s="1"/>
  <c r="K20" i="1"/>
  <c r="L20" i="1" s="1"/>
  <c r="K75" i="1"/>
  <c r="L75" i="1" s="1"/>
  <c r="K49" i="1"/>
  <c r="L49" i="1" s="1"/>
  <c r="K21" i="1"/>
  <c r="L21" i="1" s="1"/>
  <c r="K100" i="1"/>
  <c r="L100" i="1" s="1"/>
  <c r="K76" i="1"/>
  <c r="L76" i="1" s="1"/>
  <c r="K105" i="1"/>
  <c r="L105" i="1" s="1"/>
  <c r="K143" i="1"/>
  <c r="L143" i="1" s="1"/>
  <c r="K153" i="1"/>
  <c r="L153" i="1" s="1"/>
  <c r="K14" i="1"/>
  <c r="L14" i="1" s="1"/>
  <c r="K124" i="1"/>
  <c r="L124" i="1" s="1"/>
  <c r="K29" i="1"/>
  <c r="L29" i="1" s="1"/>
  <c r="K84" i="1"/>
  <c r="L84" i="1" s="1"/>
  <c r="K144" i="1"/>
  <c r="L144" i="1" s="1"/>
  <c r="K125" i="1"/>
  <c r="L125" i="1" s="1"/>
  <c r="K50" i="1"/>
  <c r="L50" i="1" s="1"/>
  <c r="K66" i="1"/>
  <c r="L66" i="1" s="1"/>
  <c r="K77" i="1"/>
  <c r="L77" i="1" s="1"/>
  <c r="K30" i="1"/>
  <c r="L30" i="1" s="1"/>
  <c r="K106" i="1"/>
  <c r="L106" i="1" s="1"/>
  <c r="K38" i="1"/>
  <c r="L38" i="1" s="1"/>
  <c r="K154" i="1"/>
  <c r="L154" i="1" s="1"/>
  <c r="K15" i="1"/>
  <c r="L15" i="1" s="1"/>
  <c r="K164" i="1"/>
  <c r="L164" i="1" s="1"/>
  <c r="K107" i="1"/>
  <c r="L107" i="1" s="1"/>
  <c r="K51" i="1"/>
  <c r="L51" i="1" s="1"/>
  <c r="K145" i="1"/>
  <c r="L145" i="1" s="1"/>
  <c r="K78" i="1"/>
  <c r="L78" i="1" s="1"/>
  <c r="K85" i="1"/>
  <c r="L85" i="1" s="1"/>
  <c r="K4" i="1"/>
  <c r="L4" i="1" s="1"/>
  <c r="K31" i="1"/>
  <c r="L31" i="1" s="1"/>
  <c r="K91" i="1"/>
  <c r="L91" i="1" s="1"/>
  <c r="K67" i="1"/>
  <c r="L67" i="1" s="1"/>
  <c r="K126" i="1"/>
  <c r="L126" i="1" s="1"/>
  <c r="K155" i="1"/>
  <c r="L155" i="1" s="1"/>
  <c r="K68" i="1"/>
  <c r="L68" i="1" s="1"/>
  <c r="K165" i="1"/>
  <c r="L165" i="1" s="1"/>
  <c r="K92" i="1"/>
  <c r="L92" i="1" s="1"/>
  <c r="K32" i="1"/>
  <c r="L32" i="1" s="1"/>
  <c r="K146" i="1"/>
  <c r="L146" i="1" s="1"/>
  <c r="K5" i="1"/>
  <c r="L5" i="1" s="1"/>
  <c r="K108" i="1"/>
  <c r="L108" i="1" s="1"/>
  <c r="K127" i="1"/>
  <c r="L127" i="1" s="1"/>
  <c r="K86" i="1"/>
  <c r="L86" i="1" s="1"/>
  <c r="K52" i="1"/>
  <c r="L52" i="1" s="1"/>
  <c r="K156" i="1"/>
  <c r="L156" i="1" s="1"/>
  <c r="K128" i="1"/>
  <c r="L128" i="1" s="1"/>
  <c r="K166" i="1"/>
  <c r="L166" i="1" s="1"/>
  <c r="K93" i="1"/>
  <c r="L93" i="1" s="1"/>
  <c r="K157" i="1"/>
  <c r="L157" i="1" s="1"/>
  <c r="K69" i="1"/>
  <c r="L69" i="1" s="1"/>
  <c r="K6" i="1"/>
  <c r="L6" i="1" s="1"/>
  <c r="K87" i="1"/>
  <c r="L87" i="1" s="1"/>
  <c r="K33" i="1"/>
  <c r="L33" i="1" s="1"/>
  <c r="K147" i="1"/>
  <c r="L147" i="1" s="1"/>
  <c r="K109" i="1"/>
  <c r="L109" i="1" s="1"/>
  <c r="K39" i="1"/>
  <c r="L39" i="1" s="1"/>
  <c r="K53" i="1"/>
  <c r="L53" i="1" s="1"/>
  <c r="K88" i="1"/>
  <c r="L88" i="1" s="1"/>
  <c r="K54" i="1"/>
  <c r="L54" i="1" s="1"/>
  <c r="K70" i="1"/>
  <c r="L70" i="1" s="1"/>
  <c r="K34" i="1"/>
  <c r="L34" i="1" s="1"/>
  <c r="K158" i="1"/>
  <c r="L158" i="1" s="1"/>
  <c r="K167" i="1"/>
  <c r="L167" i="1" s="1"/>
  <c r="K148" i="1"/>
  <c r="L148" i="1" s="1"/>
  <c r="K94" i="1"/>
  <c r="L94" i="1" s="1"/>
  <c r="K110" i="1"/>
  <c r="L110" i="1" s="1"/>
  <c r="K129" i="1"/>
  <c r="L129" i="1" s="1"/>
  <c r="K7" i="1"/>
  <c r="L7" i="1" s="1"/>
  <c r="K55" i="1"/>
  <c r="L55" i="1" s="1"/>
  <c r="K95" i="1"/>
  <c r="L95" i="1" s="1"/>
  <c r="K159" i="1"/>
  <c r="L159" i="1" s="1"/>
  <c r="K130" i="1"/>
  <c r="L130" i="1" s="1"/>
  <c r="K35" i="1"/>
  <c r="L35" i="1" s="1"/>
  <c r="K56" i="1"/>
  <c r="L56" i="1" s="1"/>
  <c r="K8" i="1"/>
  <c r="L8" i="1" s="1"/>
  <c r="K89" i="1"/>
  <c r="L89" i="1" s="1"/>
  <c r="K168" i="1"/>
  <c r="L168" i="1" s="1"/>
  <c r="K111" i="1"/>
  <c r="L111" i="1" s="1"/>
  <c r="K149" i="1"/>
  <c r="L149" i="1" s="1"/>
  <c r="F57" i="1"/>
  <c r="F160" i="1"/>
  <c r="F40" i="1"/>
  <c r="F115" i="1"/>
  <c r="F134" i="1"/>
  <c r="F101" i="1"/>
  <c r="F22" i="1"/>
  <c r="F36" i="1"/>
  <c r="F80" i="1"/>
  <c r="F2" i="1"/>
  <c r="F58" i="1"/>
  <c r="F81" i="1"/>
  <c r="F41" i="1"/>
  <c r="F161" i="1"/>
  <c r="F135" i="1"/>
  <c r="F37" i="1"/>
  <c r="F150" i="1"/>
  <c r="F116" i="1"/>
  <c r="F23" i="1"/>
  <c r="F102" i="1"/>
  <c r="F3" i="1"/>
  <c r="F103" i="1"/>
  <c r="F59" i="1"/>
  <c r="F151" i="1"/>
  <c r="F82" i="1"/>
  <c r="F24" i="1"/>
  <c r="F136" i="1"/>
  <c r="F117" i="1"/>
  <c r="F42" i="1"/>
  <c r="F162" i="1"/>
  <c r="F163" i="1"/>
  <c r="F43" i="1"/>
  <c r="F83" i="1"/>
  <c r="F60" i="1"/>
  <c r="J60" i="1" s="1"/>
  <c r="F25" i="1"/>
  <c r="F104" i="1"/>
  <c r="F137" i="1"/>
  <c r="F152" i="1"/>
  <c r="F118" i="1"/>
  <c r="F9" i="1"/>
  <c r="F61" i="1"/>
  <c r="F119" i="1"/>
  <c r="F71" i="1"/>
  <c r="F138" i="1"/>
  <c r="F26" i="1"/>
  <c r="F44" i="1"/>
  <c r="F16" i="1"/>
  <c r="F96" i="1"/>
  <c r="F10" i="1"/>
  <c r="F27" i="1"/>
  <c r="F120" i="1"/>
  <c r="F139" i="1"/>
  <c r="F72" i="1"/>
  <c r="F17" i="1"/>
  <c r="F45" i="1"/>
  <c r="F62" i="1"/>
  <c r="F112" i="1"/>
  <c r="F140" i="1"/>
  <c r="F63" i="1"/>
  <c r="F73" i="1"/>
  <c r="F131" i="1"/>
  <c r="F28" i="1"/>
  <c r="F46" i="1"/>
  <c r="F11" i="1"/>
  <c r="F97" i="1"/>
  <c r="F18" i="1"/>
  <c r="J18" i="1" s="1"/>
  <c r="F121" i="1"/>
  <c r="F79" i="1"/>
  <c r="F141" i="1"/>
  <c r="F47" i="1"/>
  <c r="F113" i="1"/>
  <c r="F19" i="1"/>
  <c r="F64" i="1"/>
  <c r="F132" i="1"/>
  <c r="F122" i="1"/>
  <c r="F12" i="1"/>
  <c r="F98" i="1"/>
  <c r="F74" i="1"/>
  <c r="F90" i="1"/>
  <c r="F48" i="1"/>
  <c r="F13" i="1"/>
  <c r="F65" i="1"/>
  <c r="F123" i="1"/>
  <c r="F99" i="1"/>
  <c r="F142" i="1"/>
  <c r="F133" i="1"/>
  <c r="F114" i="1"/>
  <c r="F20" i="1"/>
  <c r="F75" i="1"/>
  <c r="F49" i="1"/>
  <c r="F21" i="1"/>
  <c r="F100" i="1"/>
  <c r="F76" i="1"/>
  <c r="F105" i="1"/>
  <c r="F143" i="1"/>
  <c r="F153" i="1"/>
  <c r="F14" i="1"/>
  <c r="F124" i="1"/>
  <c r="J124" i="1" s="1"/>
  <c r="F29" i="1"/>
  <c r="F84" i="1"/>
  <c r="F144" i="1"/>
  <c r="F125" i="1"/>
  <c r="F50" i="1"/>
  <c r="F66" i="1"/>
  <c r="F77" i="1"/>
  <c r="F30" i="1"/>
  <c r="F106" i="1"/>
  <c r="F38" i="1"/>
  <c r="F154" i="1"/>
  <c r="F15" i="1"/>
  <c r="F164" i="1"/>
  <c r="F107" i="1"/>
  <c r="F51" i="1"/>
  <c r="F145" i="1"/>
  <c r="F78" i="1"/>
  <c r="F85" i="1"/>
  <c r="F4" i="1"/>
  <c r="F31" i="1"/>
  <c r="F91" i="1"/>
  <c r="F67" i="1"/>
  <c r="F126" i="1"/>
  <c r="F155" i="1"/>
  <c r="F68" i="1"/>
  <c r="F165" i="1"/>
  <c r="F92" i="1"/>
  <c r="F32" i="1"/>
  <c r="F146" i="1"/>
  <c r="F5" i="1"/>
  <c r="F108" i="1"/>
  <c r="F127" i="1"/>
  <c r="J127" i="1" s="1"/>
  <c r="F86" i="1"/>
  <c r="F52" i="1"/>
  <c r="F156" i="1"/>
  <c r="F128" i="1"/>
  <c r="F166" i="1"/>
  <c r="F93" i="1"/>
  <c r="F157" i="1"/>
  <c r="F69" i="1"/>
  <c r="F6" i="1"/>
  <c r="F87" i="1"/>
  <c r="F33" i="1"/>
  <c r="F147" i="1"/>
  <c r="F109" i="1"/>
  <c r="F39" i="1"/>
  <c r="F53" i="1"/>
  <c r="F88" i="1"/>
  <c r="F54" i="1"/>
  <c r="F70" i="1"/>
  <c r="F34" i="1"/>
  <c r="F158" i="1"/>
  <c r="J158" i="1" s="1"/>
  <c r="F167" i="1"/>
  <c r="F148" i="1"/>
  <c r="F94" i="1"/>
  <c r="F110" i="1"/>
  <c r="F129" i="1"/>
  <c r="F7" i="1"/>
  <c r="F55" i="1"/>
  <c r="F95" i="1"/>
  <c r="J95" i="1" s="1"/>
  <c r="F159" i="1"/>
  <c r="F130" i="1"/>
  <c r="F35" i="1"/>
  <c r="F56" i="1"/>
  <c r="F8" i="1"/>
  <c r="F89" i="1"/>
  <c r="F168" i="1"/>
  <c r="F111" i="1"/>
  <c r="F149" i="1"/>
  <c r="J159" i="1" l="1"/>
  <c r="J109" i="1"/>
  <c r="J146" i="1"/>
  <c r="J91" i="1"/>
  <c r="J164" i="1"/>
  <c r="J50" i="1"/>
  <c r="J143" i="1"/>
  <c r="J114" i="1"/>
  <c r="J90" i="1"/>
  <c r="J113" i="1"/>
  <c r="J46" i="1"/>
  <c r="J45" i="1"/>
  <c r="J16" i="1"/>
  <c r="J163" i="1"/>
  <c r="J59" i="1"/>
  <c r="J135" i="1"/>
  <c r="J22" i="1"/>
  <c r="J167" i="1"/>
  <c r="J111" i="1"/>
  <c r="J166" i="1"/>
  <c r="J162" i="1"/>
  <c r="J118" i="1"/>
  <c r="J130" i="1"/>
  <c r="J148" i="1"/>
  <c r="J39" i="1"/>
  <c r="J93" i="1"/>
  <c r="J5" i="1"/>
  <c r="J67" i="1"/>
  <c r="J107" i="1"/>
  <c r="J66" i="1"/>
  <c r="J153" i="1"/>
  <c r="J20" i="1"/>
  <c r="J48" i="1"/>
  <c r="J19" i="1"/>
  <c r="J11" i="1"/>
  <c r="J62" i="1"/>
  <c r="J96" i="1"/>
  <c r="J9" i="1"/>
  <c r="J43" i="1"/>
  <c r="J151" i="1"/>
  <c r="J37" i="1"/>
  <c r="J36" i="1"/>
  <c r="J94" i="1"/>
  <c r="J53" i="1"/>
  <c r="J157" i="1"/>
  <c r="J108" i="1"/>
  <c r="J51" i="1"/>
  <c r="J77" i="1"/>
  <c r="J14" i="1"/>
  <c r="J13" i="1"/>
  <c r="J64" i="1"/>
  <c r="J97" i="1"/>
  <c r="J10" i="1"/>
  <c r="J61" i="1"/>
  <c r="J83" i="1"/>
  <c r="J150" i="1"/>
  <c r="J80" i="1"/>
  <c r="J133" i="1"/>
  <c r="J103" i="1"/>
  <c r="J105" i="1"/>
  <c r="J147" i="1"/>
  <c r="J74" i="1"/>
  <c r="J161" i="1"/>
  <c r="J31" i="1"/>
  <c r="J128" i="1"/>
  <c r="J47" i="1"/>
  <c r="J101" i="1"/>
  <c r="J32" i="1"/>
  <c r="J28" i="1"/>
  <c r="J8" i="1"/>
  <c r="J54" i="1"/>
  <c r="J6" i="1"/>
  <c r="J78" i="1"/>
  <c r="J106" i="1"/>
  <c r="J123" i="1"/>
  <c r="J122" i="1"/>
  <c r="J120" i="1"/>
  <c r="J71" i="1"/>
  <c r="J23" i="1"/>
  <c r="J58" i="1"/>
  <c r="J17" i="1"/>
  <c r="J15" i="1"/>
  <c r="J44" i="1"/>
  <c r="J125" i="1"/>
  <c r="J152" i="1"/>
  <c r="J38" i="1"/>
  <c r="J34" i="1"/>
  <c r="J4" i="1"/>
  <c r="J142" i="1"/>
  <c r="J72" i="1"/>
  <c r="J3" i="1"/>
  <c r="J168" i="1"/>
  <c r="J55" i="1"/>
  <c r="J33" i="1"/>
  <c r="J156" i="1"/>
  <c r="J92" i="1"/>
  <c r="J154" i="1"/>
  <c r="J144" i="1"/>
  <c r="J76" i="1"/>
  <c r="J98" i="1"/>
  <c r="J141" i="1"/>
  <c r="J131" i="1"/>
  <c r="J26" i="1"/>
  <c r="J137" i="1"/>
  <c r="J42" i="1"/>
  <c r="J41" i="1"/>
  <c r="J134" i="1"/>
  <c r="J87" i="1"/>
  <c r="J81" i="1"/>
  <c r="J56" i="1"/>
  <c r="J70" i="1"/>
  <c r="J69" i="1"/>
  <c r="J85" i="1"/>
  <c r="J30" i="1"/>
  <c r="J99" i="1"/>
  <c r="J132" i="1"/>
  <c r="J139" i="1"/>
  <c r="J119" i="1"/>
  <c r="J102" i="1"/>
  <c r="J2" i="1"/>
  <c r="J89" i="1"/>
  <c r="J7" i="1"/>
  <c r="J52" i="1"/>
  <c r="J165" i="1"/>
  <c r="J84" i="1"/>
  <c r="J100" i="1"/>
  <c r="J12" i="1"/>
  <c r="J79" i="1"/>
  <c r="J73" i="1"/>
  <c r="J138" i="1"/>
  <c r="J104" i="1"/>
  <c r="J117" i="1"/>
  <c r="J115" i="1"/>
  <c r="J35" i="1"/>
  <c r="J129" i="1"/>
  <c r="J86" i="1"/>
  <c r="J68" i="1"/>
  <c r="J29" i="1"/>
  <c r="J21" i="1"/>
  <c r="J121" i="1"/>
  <c r="J63" i="1"/>
  <c r="J25" i="1"/>
  <c r="J136" i="1"/>
  <c r="J40" i="1"/>
  <c r="J88" i="1"/>
  <c r="J145" i="1"/>
  <c r="J65" i="1"/>
  <c r="J27" i="1"/>
  <c r="J116" i="1"/>
  <c r="J110" i="1"/>
  <c r="J155" i="1"/>
  <c r="J49" i="1"/>
  <c r="J140" i="1"/>
  <c r="J24" i="1"/>
  <c r="J126" i="1"/>
  <c r="J75" i="1"/>
  <c r="J112" i="1"/>
  <c r="J82" i="1"/>
  <c r="J160" i="1"/>
  <c r="J57" i="1"/>
  <c r="J149" i="1"/>
</calcChain>
</file>

<file path=xl/sharedStrings.xml><?xml version="1.0" encoding="utf-8"?>
<sst xmlns="http://schemas.openxmlformats.org/spreadsheetml/2006/main" count="16" uniqueCount="16">
  <si>
    <t>cell_x</t>
  </si>
  <si>
    <t>cell_y</t>
  </si>
  <si>
    <t>time_step</t>
  </si>
  <si>
    <t>zscore</t>
  </si>
  <si>
    <t>pvalue</t>
  </si>
  <si>
    <t>d/R</t>
  </si>
  <si>
    <t>lat1</t>
  </si>
  <si>
    <t>lat2</t>
  </si>
  <si>
    <t>lng1</t>
  </si>
  <si>
    <t>lng2</t>
  </si>
  <si>
    <t>bearing</t>
  </si>
  <si>
    <t>bearingDeg</t>
  </si>
  <si>
    <t>maxLat</t>
  </si>
  <si>
    <t>maxLng</t>
  </si>
  <si>
    <t>minLat</t>
  </si>
  <si>
    <t>minLng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</si>
</sst>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/>
    <xf numFmtId="0" fontId="1" fillId="0" borderId="0" xfId="0" applyFont="1"/>
    <xf numFmtId="0" fontId="0" fillId="0" borderId="0" xfId="0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8"/>
  <sheetViews>
    <sheetView tabSelected="1" workbookViewId="0">
      <selection activeCell="K2" sqref="K2"/>
    </sheetView>
  </sheetViews>
  <sheetFormatPr defaultRowHeight="15.6" x14ac:dyDescent="0.3"/>
  <cols>
    <col min="12" max="12" width="14.3984375" customWidth="1"/>
  </cols>
  <sheetData>
    <row r="1" spans="1:1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x14ac:dyDescent="0.3">
      <c r="A2">
        <v>32</v>
      </c>
      <c r="B2">
        <v>22</v>
      </c>
      <c r="C2">
        <v>10</v>
      </c>
      <c r="D2">
        <v>2.5411999999999999</v>
      </c>
      <c r="E2">
        <v>1.0999999999999999E-2</v>
      </c>
      <c r="F2" s="2">
        <f>SQRT(POWER(A2*200,2)+POWER(B2*200,2))*0.001/6371</f>
        <v>1.2190543298664321E-3</v>
      </c>
      <c r="G2">
        <f>RADIANS(40.477399)</f>
        <v>0.70646388519346015</v>
      </c>
      <c r="H2">
        <f>DEGREES(ASIN(SIN(G2)*COS(F2) + COS(G2)*SIN(F2)*COS(K2)))</f>
        <v>40.534943907219372</v>
      </c>
      <c r="I2">
        <f>RADIANS(-74.25909)</f>
        <v>-1.296065620034796</v>
      </c>
      <c r="J2">
        <f xml:space="preserve"> DEGREES($I$2 + ATAN2(COS(F2)-SIN(G2)*SIN(H2), SIN(K2)*SIN(F2)*COS(G2)))</f>
        <v>-74.221680430342531</v>
      </c>
      <c r="K2">
        <f>ATAN2(A2,B2)</f>
        <v>0.60228734613496415</v>
      </c>
      <c r="L2">
        <f>DEGREES(K2)</f>
        <v>34.5085229876684</v>
      </c>
      <c r="M2">
        <f>MAX(H:H)</f>
        <v>40.534943907219372</v>
      </c>
      <c r="N2">
        <f>MAX(J:J)</f>
        <v>-74.202427235941968</v>
      </c>
      <c r="O2">
        <f>MIN(H:H)</f>
        <v>40.518746090759457</v>
      </c>
      <c r="P2">
        <f>MIN(J:J)</f>
        <v>-74.221680430342531</v>
      </c>
    </row>
    <row r="3" spans="1:16" x14ac:dyDescent="0.3">
      <c r="A3">
        <v>32</v>
      </c>
      <c r="B3">
        <v>22</v>
      </c>
      <c r="C3">
        <v>9</v>
      </c>
      <c r="D3">
        <v>2.4152</v>
      </c>
      <c r="E3">
        <v>1.5699999999999999E-2</v>
      </c>
      <c r="F3" s="2">
        <f>SQRT(POWER(A3*200,2)+POWER(B3*200,2))*0.001/6371</f>
        <v>1.2190543298664321E-3</v>
      </c>
      <c r="G3">
        <f t="shared" ref="G3:G66" si="0">RADIANS(40.477399)</f>
        <v>0.70646388519346015</v>
      </c>
      <c r="H3">
        <f t="shared" ref="H3:H66" si="1">DEGREES(ASIN(SIN(G3)*COS(F3) + COS(G3)*SIN(F3)*COS(K3)))</f>
        <v>40.534943907219372</v>
      </c>
      <c r="I3">
        <f t="shared" ref="I3:I66" si="2">RADIANS(-74.25909)</f>
        <v>-1.296065620034796</v>
      </c>
      <c r="J3">
        <f xml:space="preserve"> DEGREES($I$2 + ATAN2(COS(F3)-SIN(G3)*SIN(H3), SIN(K3)*SIN(F3)*COS(G3)))</f>
        <v>-74.221680430342531</v>
      </c>
      <c r="K3">
        <f>ATAN2(A3,B3)</f>
        <v>0.60228734613496415</v>
      </c>
      <c r="L3">
        <f>DEGREES(K3)</f>
        <v>34.5085229876684</v>
      </c>
    </row>
    <row r="4" spans="1:16" x14ac:dyDescent="0.3">
      <c r="A4">
        <v>32</v>
      </c>
      <c r="B4">
        <v>22</v>
      </c>
      <c r="C4">
        <v>3</v>
      </c>
      <c r="D4">
        <v>2.4300000000000002</v>
      </c>
      <c r="E4">
        <v>1.5100000000000001E-2</v>
      </c>
      <c r="F4" s="2">
        <f>SQRT(POWER(A4*200,2)+POWER(B4*200,2))*0.001/6371</f>
        <v>1.2190543298664321E-3</v>
      </c>
      <c r="G4">
        <f t="shared" si="0"/>
        <v>0.70646388519346015</v>
      </c>
      <c r="H4">
        <f t="shared" si="1"/>
        <v>40.534943907219372</v>
      </c>
      <c r="I4">
        <f t="shared" si="2"/>
        <v>-1.296065620034796</v>
      </c>
      <c r="J4">
        <f xml:space="preserve"> DEGREES($I$2 + ATAN2(COS(F4)-SIN(G4)*SIN(H4), SIN(K4)*SIN(F4)*COS(G4)))</f>
        <v>-74.221680430342531</v>
      </c>
      <c r="K4">
        <f>ATAN2(A4,B4)</f>
        <v>0.60228734613496415</v>
      </c>
      <c r="L4">
        <f>DEGREES(K4)</f>
        <v>34.5085229876684</v>
      </c>
    </row>
    <row r="5" spans="1:16" x14ac:dyDescent="0.3">
      <c r="A5">
        <v>32</v>
      </c>
      <c r="B5">
        <v>22</v>
      </c>
      <c r="C5">
        <v>4</v>
      </c>
      <c r="D5">
        <v>2.3195000000000001</v>
      </c>
      <c r="E5">
        <v>2.0400000000000001E-2</v>
      </c>
      <c r="F5" s="2">
        <f>SQRT(POWER(A5*200,2)+POWER(B5*200,2))*0.001/6371</f>
        <v>1.2190543298664321E-3</v>
      </c>
      <c r="G5">
        <f t="shared" si="0"/>
        <v>0.70646388519346015</v>
      </c>
      <c r="H5">
        <f t="shared" si="1"/>
        <v>40.534943907219372</v>
      </c>
      <c r="I5">
        <f t="shared" si="2"/>
        <v>-1.296065620034796</v>
      </c>
      <c r="J5">
        <f xml:space="preserve"> DEGREES($I$2 + ATAN2(COS(F5)-SIN(G5)*SIN(H5), SIN(K5)*SIN(F5)*COS(G5)))</f>
        <v>-74.221680430342531</v>
      </c>
      <c r="K5">
        <f>ATAN2(A5,B5)</f>
        <v>0.60228734613496415</v>
      </c>
      <c r="L5">
        <f>DEGREES(K5)</f>
        <v>34.5085229876684</v>
      </c>
    </row>
    <row r="6" spans="1:16" x14ac:dyDescent="0.3">
      <c r="A6">
        <v>32</v>
      </c>
      <c r="B6">
        <v>22</v>
      </c>
      <c r="C6">
        <v>5</v>
      </c>
      <c r="D6">
        <v>2.3599000000000001</v>
      </c>
      <c r="E6">
        <v>1.83E-2</v>
      </c>
      <c r="F6" s="2">
        <f>SQRT(POWER(A6*200,2)+POWER(B6*200,2))*0.001/6371</f>
        <v>1.2190543298664321E-3</v>
      </c>
      <c r="G6">
        <f t="shared" si="0"/>
        <v>0.70646388519346015</v>
      </c>
      <c r="H6">
        <f t="shared" si="1"/>
        <v>40.534943907219372</v>
      </c>
      <c r="I6">
        <f t="shared" si="2"/>
        <v>-1.296065620034796</v>
      </c>
      <c r="J6">
        <f xml:space="preserve"> DEGREES($I$2 + ATAN2(COS(F6)-SIN(G6)*SIN(H6), SIN(K6)*SIN(F6)*COS(G6)))</f>
        <v>-74.221680430342531</v>
      </c>
      <c r="K6">
        <f>ATAN2(A6,B6)</f>
        <v>0.60228734613496415</v>
      </c>
      <c r="L6">
        <f>DEGREES(K6)</f>
        <v>34.5085229876684</v>
      </c>
    </row>
    <row r="7" spans="1:16" x14ac:dyDescent="0.3">
      <c r="A7">
        <v>32</v>
      </c>
      <c r="B7">
        <v>22</v>
      </c>
      <c r="C7">
        <v>6</v>
      </c>
      <c r="D7">
        <v>2.7875000000000001</v>
      </c>
      <c r="E7">
        <v>5.3E-3</v>
      </c>
      <c r="F7" s="2">
        <f>SQRT(POWER(A7*200,2)+POWER(B7*200,2))*0.001/6371</f>
        <v>1.2190543298664321E-3</v>
      </c>
      <c r="G7">
        <f t="shared" si="0"/>
        <v>0.70646388519346015</v>
      </c>
      <c r="H7">
        <f t="shared" si="1"/>
        <v>40.534943907219372</v>
      </c>
      <c r="I7">
        <f t="shared" si="2"/>
        <v>-1.296065620034796</v>
      </c>
      <c r="J7">
        <f xml:space="preserve"> DEGREES($I$2 + ATAN2(COS(F7)-SIN(G7)*SIN(H7), SIN(K7)*SIN(F7)*COS(G7)))</f>
        <v>-74.221680430342531</v>
      </c>
      <c r="K7">
        <f>ATAN2(A7,B7)</f>
        <v>0.60228734613496415</v>
      </c>
      <c r="L7">
        <f>DEGREES(K7)</f>
        <v>34.5085229876684</v>
      </c>
    </row>
    <row r="8" spans="1:16" x14ac:dyDescent="0.3">
      <c r="A8">
        <v>32</v>
      </c>
      <c r="B8">
        <v>22</v>
      </c>
      <c r="C8">
        <v>7</v>
      </c>
      <c r="D8">
        <v>2.8681999999999999</v>
      </c>
      <c r="E8">
        <v>4.1000000000000003E-3</v>
      </c>
      <c r="F8" s="2">
        <f>SQRT(POWER(A8*200,2)+POWER(B8*200,2))*0.001/6371</f>
        <v>1.2190543298664321E-3</v>
      </c>
      <c r="G8">
        <f t="shared" si="0"/>
        <v>0.70646388519346015</v>
      </c>
      <c r="H8">
        <f t="shared" si="1"/>
        <v>40.534943907219372</v>
      </c>
      <c r="I8">
        <f t="shared" si="2"/>
        <v>-1.296065620034796</v>
      </c>
      <c r="J8">
        <f xml:space="preserve"> DEGREES($I$2 + ATAN2(COS(F8)-SIN(G8)*SIN(H8), SIN(K8)*SIN(F8)*COS(G8)))</f>
        <v>-74.221680430342531</v>
      </c>
      <c r="K8">
        <f>ATAN2(A8,B8)</f>
        <v>0.60228734613496415</v>
      </c>
      <c r="L8">
        <f>DEGREES(K8)</f>
        <v>34.5085229876684</v>
      </c>
    </row>
    <row r="9" spans="1:16" x14ac:dyDescent="0.3">
      <c r="A9">
        <v>31</v>
      </c>
      <c r="B9">
        <v>22</v>
      </c>
      <c r="C9">
        <v>13</v>
      </c>
      <c r="D9">
        <v>3.4443999999999999</v>
      </c>
      <c r="E9">
        <v>5.9999999999999995E-4</v>
      </c>
      <c r="F9" s="2">
        <f>SQRT(POWER(A9*200,2)+POWER(B9*200,2))*0.001/6371</f>
        <v>1.1933183367602079E-3</v>
      </c>
      <c r="G9">
        <f t="shared" si="0"/>
        <v>0.70646388519346015</v>
      </c>
      <c r="H9">
        <f t="shared" si="1"/>
        <v>40.533145264463933</v>
      </c>
      <c r="I9">
        <f t="shared" si="2"/>
        <v>-1.296065620034796</v>
      </c>
      <c r="J9">
        <f xml:space="preserve"> DEGREES($I$2 + ATAN2(COS(F9)-SIN(G9)*SIN(H9), SIN(K9)*SIN(F9)*COS(G9)))</f>
        <v>-74.221628605493066</v>
      </c>
      <c r="K9">
        <f>ATAN2(A9,B9)</f>
        <v>0.61719139154036218</v>
      </c>
      <c r="L9">
        <f>DEGREES(K9)</f>
        <v>35.362461887069053</v>
      </c>
    </row>
    <row r="10" spans="1:16" x14ac:dyDescent="0.3">
      <c r="A10">
        <v>31</v>
      </c>
      <c r="B10">
        <v>22</v>
      </c>
      <c r="C10">
        <v>12</v>
      </c>
      <c r="D10">
        <v>3.1558000000000002</v>
      </c>
      <c r="E10">
        <v>1.6000000000000001E-3</v>
      </c>
      <c r="F10" s="2">
        <f>SQRT(POWER(A10*200,2)+POWER(B10*200,2))*0.001/6371</f>
        <v>1.1933183367602079E-3</v>
      </c>
      <c r="G10">
        <f t="shared" si="0"/>
        <v>0.70646388519346015</v>
      </c>
      <c r="H10">
        <f t="shared" si="1"/>
        <v>40.533145264463933</v>
      </c>
      <c r="I10">
        <f t="shared" si="2"/>
        <v>-1.296065620034796</v>
      </c>
      <c r="J10">
        <f xml:space="preserve"> DEGREES($I$2 + ATAN2(COS(F10)-SIN(G10)*SIN(H10), SIN(K10)*SIN(F10)*COS(G10)))</f>
        <v>-74.221628605493066</v>
      </c>
      <c r="K10">
        <f>ATAN2(A10,B10)</f>
        <v>0.61719139154036218</v>
      </c>
      <c r="L10">
        <f>DEGREES(K10)</f>
        <v>35.362461887069053</v>
      </c>
    </row>
    <row r="11" spans="1:16" x14ac:dyDescent="0.3">
      <c r="A11">
        <v>31</v>
      </c>
      <c r="B11">
        <v>22</v>
      </c>
      <c r="C11">
        <v>14</v>
      </c>
      <c r="D11">
        <v>3.0526</v>
      </c>
      <c r="E11">
        <v>2.3E-3</v>
      </c>
      <c r="F11" s="2">
        <f>SQRT(POWER(A11*200,2)+POWER(B11*200,2))*0.001/6371</f>
        <v>1.1933183367602079E-3</v>
      </c>
      <c r="G11">
        <f t="shared" si="0"/>
        <v>0.70646388519346015</v>
      </c>
      <c r="H11">
        <f t="shared" si="1"/>
        <v>40.533145264463933</v>
      </c>
      <c r="I11">
        <f t="shared" si="2"/>
        <v>-1.296065620034796</v>
      </c>
      <c r="J11">
        <f xml:space="preserve"> DEGREES($I$2 + ATAN2(COS(F11)-SIN(G11)*SIN(H11), SIN(K11)*SIN(F11)*COS(G11)))</f>
        <v>-74.221628605493066</v>
      </c>
      <c r="K11">
        <f>ATAN2(A11,B11)</f>
        <v>0.61719139154036218</v>
      </c>
      <c r="L11">
        <f>DEGREES(K11)</f>
        <v>35.362461887069053</v>
      </c>
    </row>
    <row r="12" spans="1:16" x14ac:dyDescent="0.3">
      <c r="A12">
        <v>31</v>
      </c>
      <c r="B12">
        <v>22</v>
      </c>
      <c r="C12">
        <v>15</v>
      </c>
      <c r="D12">
        <v>2.6760999999999999</v>
      </c>
      <c r="E12">
        <v>7.4000000000000003E-3</v>
      </c>
      <c r="F12" s="2">
        <f>SQRT(POWER(A12*200,2)+POWER(B12*200,2))*0.001/6371</f>
        <v>1.1933183367602079E-3</v>
      </c>
      <c r="G12">
        <f t="shared" si="0"/>
        <v>0.70646388519346015</v>
      </c>
      <c r="H12">
        <f t="shared" si="1"/>
        <v>40.533145264463933</v>
      </c>
      <c r="I12">
        <f t="shared" si="2"/>
        <v>-1.296065620034796</v>
      </c>
      <c r="J12">
        <f xml:space="preserve"> DEGREES($I$2 + ATAN2(COS(F12)-SIN(G12)*SIN(H12), SIN(K12)*SIN(F12)*COS(G12)))</f>
        <v>-74.221628605493066</v>
      </c>
      <c r="K12">
        <f>ATAN2(A12,B12)</f>
        <v>0.61719139154036218</v>
      </c>
      <c r="L12">
        <f>DEGREES(K12)</f>
        <v>35.362461887069053</v>
      </c>
    </row>
    <row r="13" spans="1:16" x14ac:dyDescent="0.3">
      <c r="A13">
        <v>31</v>
      </c>
      <c r="B13">
        <v>22</v>
      </c>
      <c r="C13">
        <v>0</v>
      </c>
      <c r="D13">
        <v>2.6619999999999999</v>
      </c>
      <c r="E13">
        <v>7.7999999999999996E-3</v>
      </c>
      <c r="F13" s="2">
        <f>SQRT(POWER(A13*200,2)+POWER(B13*200,2))*0.001/6371</f>
        <v>1.1933183367602079E-3</v>
      </c>
      <c r="G13">
        <f t="shared" si="0"/>
        <v>0.70646388519346015</v>
      </c>
      <c r="H13">
        <f t="shared" si="1"/>
        <v>40.533145264463933</v>
      </c>
      <c r="I13">
        <f t="shared" si="2"/>
        <v>-1.296065620034796</v>
      </c>
      <c r="J13">
        <f xml:space="preserve"> DEGREES($I$2 + ATAN2(COS(F13)-SIN(G13)*SIN(H13), SIN(K13)*SIN(F13)*COS(G13)))</f>
        <v>-74.221628605493066</v>
      </c>
      <c r="K13">
        <f>ATAN2(A13,B13)</f>
        <v>0.61719139154036218</v>
      </c>
      <c r="L13">
        <f>DEGREES(K13)</f>
        <v>35.362461887069053</v>
      </c>
    </row>
    <row r="14" spans="1:16" x14ac:dyDescent="0.3">
      <c r="A14">
        <v>31</v>
      </c>
      <c r="B14">
        <v>22</v>
      </c>
      <c r="C14">
        <v>1</v>
      </c>
      <c r="D14">
        <v>3.5834999999999999</v>
      </c>
      <c r="E14">
        <v>2.9999999999999997E-4</v>
      </c>
      <c r="F14" s="2">
        <f>SQRT(POWER(A14*200,2)+POWER(B14*200,2))*0.001/6371</f>
        <v>1.1933183367602079E-3</v>
      </c>
      <c r="G14">
        <f t="shared" si="0"/>
        <v>0.70646388519346015</v>
      </c>
      <c r="H14">
        <f t="shared" si="1"/>
        <v>40.533145264463933</v>
      </c>
      <c r="I14">
        <f t="shared" si="2"/>
        <v>-1.296065620034796</v>
      </c>
      <c r="J14">
        <f xml:space="preserve"> DEGREES($I$2 + ATAN2(COS(F14)-SIN(G14)*SIN(H14), SIN(K14)*SIN(F14)*COS(G14)))</f>
        <v>-74.221628605493066</v>
      </c>
      <c r="K14">
        <f>ATAN2(A14,B14)</f>
        <v>0.61719139154036218</v>
      </c>
      <c r="L14">
        <f>DEGREES(K14)</f>
        <v>35.362461887069053</v>
      </c>
    </row>
    <row r="15" spans="1:16" x14ac:dyDescent="0.3">
      <c r="A15">
        <v>31</v>
      </c>
      <c r="B15">
        <v>22</v>
      </c>
      <c r="C15">
        <v>2</v>
      </c>
      <c r="D15">
        <v>4.0141</v>
      </c>
      <c r="E15">
        <v>1E-4</v>
      </c>
      <c r="F15" s="2">
        <f>SQRT(POWER(A15*200,2)+POWER(B15*200,2))*0.001/6371</f>
        <v>1.1933183367602079E-3</v>
      </c>
      <c r="G15">
        <f t="shared" si="0"/>
        <v>0.70646388519346015</v>
      </c>
      <c r="H15">
        <f t="shared" si="1"/>
        <v>40.533145264463933</v>
      </c>
      <c r="I15">
        <f t="shared" si="2"/>
        <v>-1.296065620034796</v>
      </c>
      <c r="J15">
        <f xml:space="preserve"> DEGREES($I$2 + ATAN2(COS(F15)-SIN(G15)*SIN(H15), SIN(K15)*SIN(F15)*COS(G15)))</f>
        <v>-74.221628605493066</v>
      </c>
      <c r="K15">
        <f>ATAN2(A15,B15)</f>
        <v>0.61719139154036218</v>
      </c>
      <c r="L15">
        <f>DEGREES(K15)</f>
        <v>35.362461887069053</v>
      </c>
    </row>
    <row r="16" spans="1:16" x14ac:dyDescent="0.3">
      <c r="A16">
        <v>30</v>
      </c>
      <c r="B16">
        <v>22</v>
      </c>
      <c r="C16">
        <v>13</v>
      </c>
      <c r="D16">
        <v>3.8509000000000002</v>
      </c>
      <c r="E16">
        <v>1E-4</v>
      </c>
      <c r="F16" s="2">
        <f>SQRT(POWER(A16*200,2)+POWER(B16*200,2))*0.001/6371</f>
        <v>1.1678590637412196E-3</v>
      </c>
      <c r="G16">
        <f t="shared" si="0"/>
        <v>0.70646388519346015</v>
      </c>
      <c r="H16">
        <f t="shared" si="1"/>
        <v>40.531346621708444</v>
      </c>
      <c r="I16">
        <f t="shared" si="2"/>
        <v>-1.296065620034796</v>
      </c>
      <c r="J16">
        <f xml:space="preserve"> DEGREES($I$2 + ATAN2(COS(F16)-SIN(G16)*SIN(H16), SIN(K16)*SIN(F16)*COS(G16)))</f>
        <v>-74.221576666545914</v>
      </c>
      <c r="K16">
        <f>ATAN2(A16,B16)</f>
        <v>0.63274883500218315</v>
      </c>
      <c r="L16">
        <f>DEGREES(K16)</f>
        <v>36.25383773744479</v>
      </c>
    </row>
    <row r="17" spans="1:12" x14ac:dyDescent="0.3">
      <c r="A17">
        <v>30</v>
      </c>
      <c r="B17">
        <v>22</v>
      </c>
      <c r="C17">
        <v>12</v>
      </c>
      <c r="D17">
        <v>3.6337999999999999</v>
      </c>
      <c r="E17">
        <v>2.9999999999999997E-4</v>
      </c>
      <c r="F17" s="2">
        <f>SQRT(POWER(A17*200,2)+POWER(B17*200,2))*0.001/6371</f>
        <v>1.1678590637412196E-3</v>
      </c>
      <c r="G17">
        <f t="shared" si="0"/>
        <v>0.70646388519346015</v>
      </c>
      <c r="H17">
        <f t="shared" si="1"/>
        <v>40.531346621708444</v>
      </c>
      <c r="I17">
        <f t="shared" si="2"/>
        <v>-1.296065620034796</v>
      </c>
      <c r="J17">
        <f xml:space="preserve"> DEGREES($I$2 + ATAN2(COS(F17)-SIN(G17)*SIN(H17), SIN(K17)*SIN(F17)*COS(G17)))</f>
        <v>-74.221576666545914</v>
      </c>
      <c r="K17">
        <f>ATAN2(A17,B17)</f>
        <v>0.63274883500218315</v>
      </c>
      <c r="L17">
        <f>DEGREES(K17)</f>
        <v>36.25383773744479</v>
      </c>
    </row>
    <row r="18" spans="1:12" x14ac:dyDescent="0.3">
      <c r="A18">
        <v>30</v>
      </c>
      <c r="B18">
        <v>22</v>
      </c>
      <c r="C18">
        <v>14</v>
      </c>
      <c r="D18">
        <v>3.4639000000000002</v>
      </c>
      <c r="E18">
        <v>5.0000000000000001E-4</v>
      </c>
      <c r="F18" s="2">
        <f>SQRT(POWER(A18*200,2)+POWER(B18*200,2))*0.001/6371</f>
        <v>1.1678590637412196E-3</v>
      </c>
      <c r="G18">
        <f t="shared" si="0"/>
        <v>0.70646388519346015</v>
      </c>
      <c r="H18">
        <f t="shared" si="1"/>
        <v>40.531346621708444</v>
      </c>
      <c r="I18">
        <f t="shared" si="2"/>
        <v>-1.296065620034796</v>
      </c>
      <c r="J18">
        <f xml:space="preserve"> DEGREES($I$2 + ATAN2(COS(F18)-SIN(G18)*SIN(H18), SIN(K18)*SIN(F18)*COS(G18)))</f>
        <v>-74.221576666545914</v>
      </c>
      <c r="K18">
        <f>ATAN2(A18,B18)</f>
        <v>0.63274883500218315</v>
      </c>
      <c r="L18">
        <f>DEGREES(K18)</f>
        <v>36.25383773744479</v>
      </c>
    </row>
    <row r="19" spans="1:12" x14ac:dyDescent="0.3">
      <c r="A19">
        <v>30</v>
      </c>
      <c r="B19">
        <v>22</v>
      </c>
      <c r="C19">
        <v>15</v>
      </c>
      <c r="D19">
        <v>3.0451000000000001</v>
      </c>
      <c r="E19">
        <v>2.3E-3</v>
      </c>
      <c r="F19" s="2">
        <f>SQRT(POWER(A19*200,2)+POWER(B19*200,2))*0.001/6371</f>
        <v>1.1678590637412196E-3</v>
      </c>
      <c r="G19">
        <f t="shared" si="0"/>
        <v>0.70646388519346015</v>
      </c>
      <c r="H19">
        <f t="shared" si="1"/>
        <v>40.531346621708444</v>
      </c>
      <c r="I19">
        <f t="shared" si="2"/>
        <v>-1.296065620034796</v>
      </c>
      <c r="J19">
        <f xml:space="preserve"> DEGREES($I$2 + ATAN2(COS(F19)-SIN(G19)*SIN(H19), SIN(K19)*SIN(F19)*COS(G19)))</f>
        <v>-74.221576666545914</v>
      </c>
      <c r="K19">
        <f>ATAN2(A19,B19)</f>
        <v>0.63274883500218315</v>
      </c>
      <c r="L19">
        <f>DEGREES(K19)</f>
        <v>36.25383773744479</v>
      </c>
    </row>
    <row r="20" spans="1:12" x14ac:dyDescent="0.3">
      <c r="A20">
        <v>30</v>
      </c>
      <c r="B20">
        <v>22</v>
      </c>
      <c r="C20">
        <v>0</v>
      </c>
      <c r="D20">
        <v>3.1839</v>
      </c>
      <c r="E20">
        <v>1.5E-3</v>
      </c>
      <c r="F20" s="2">
        <f>SQRT(POWER(A20*200,2)+POWER(B20*200,2))*0.001/6371</f>
        <v>1.1678590637412196E-3</v>
      </c>
      <c r="G20">
        <f t="shared" si="0"/>
        <v>0.70646388519346015</v>
      </c>
      <c r="H20">
        <f t="shared" si="1"/>
        <v>40.531346621708444</v>
      </c>
      <c r="I20">
        <f t="shared" si="2"/>
        <v>-1.296065620034796</v>
      </c>
      <c r="J20">
        <f xml:space="preserve"> DEGREES($I$2 + ATAN2(COS(F20)-SIN(G20)*SIN(H20), SIN(K20)*SIN(F20)*COS(G20)))</f>
        <v>-74.221576666545914</v>
      </c>
      <c r="K20">
        <f>ATAN2(A20,B20)</f>
        <v>0.63274883500218315</v>
      </c>
      <c r="L20">
        <f>DEGREES(K20)</f>
        <v>36.25383773744479</v>
      </c>
    </row>
    <row r="21" spans="1:12" x14ac:dyDescent="0.3">
      <c r="A21">
        <v>30</v>
      </c>
      <c r="B21">
        <v>22</v>
      </c>
      <c r="C21">
        <v>1</v>
      </c>
      <c r="D21">
        <v>4.0350999999999999</v>
      </c>
      <c r="E21">
        <v>1E-4</v>
      </c>
      <c r="F21" s="2">
        <f>SQRT(POWER(A21*200,2)+POWER(B21*200,2))*0.001/6371</f>
        <v>1.1678590637412196E-3</v>
      </c>
      <c r="G21">
        <f t="shared" si="0"/>
        <v>0.70646388519346015</v>
      </c>
      <c r="H21">
        <f t="shared" si="1"/>
        <v>40.531346621708444</v>
      </c>
      <c r="I21">
        <f t="shared" si="2"/>
        <v>-1.296065620034796</v>
      </c>
      <c r="J21">
        <f xml:space="preserve"> DEGREES($I$2 + ATAN2(COS(F21)-SIN(G21)*SIN(H21), SIN(K21)*SIN(F21)*COS(G21)))</f>
        <v>-74.221576666545914</v>
      </c>
      <c r="K21">
        <f>ATAN2(A21,B21)</f>
        <v>0.63274883500218315</v>
      </c>
      <c r="L21">
        <f>DEGREES(K21)</f>
        <v>36.25383773744479</v>
      </c>
    </row>
    <row r="22" spans="1:12" x14ac:dyDescent="0.3">
      <c r="A22">
        <v>29</v>
      </c>
      <c r="B22">
        <v>22</v>
      </c>
      <c r="C22">
        <v>8</v>
      </c>
      <c r="D22">
        <v>2.9033000000000002</v>
      </c>
      <c r="E22">
        <v>3.7000000000000002E-3</v>
      </c>
      <c r="F22" s="2">
        <f>SQRT(POWER(A22*200,2)+POWER(B22*200,2))*0.001/6371</f>
        <v>1.1426950069503246E-3</v>
      </c>
      <c r="G22">
        <f t="shared" si="0"/>
        <v>0.70646388519346015</v>
      </c>
      <c r="H22">
        <f t="shared" si="1"/>
        <v>40.529547978952948</v>
      </c>
      <c r="I22">
        <f t="shared" si="2"/>
        <v>-1.296065620034796</v>
      </c>
      <c r="J22">
        <f xml:space="preserve"> DEGREES($I$2 + ATAN2(COS(F22)-SIN(G22)*SIN(H22), SIN(K22)*SIN(F22)*COS(G22)))</f>
        <v>-74.221524613318053</v>
      </c>
      <c r="K22">
        <f>ATAN2(A22,B22)</f>
        <v>0.64899555899650085</v>
      </c>
      <c r="L22">
        <f>DEGREES(K22)</f>
        <v>37.184706453233126</v>
      </c>
    </row>
    <row r="23" spans="1:12" x14ac:dyDescent="0.3">
      <c r="A23">
        <v>29</v>
      </c>
      <c r="B23">
        <v>22</v>
      </c>
      <c r="C23">
        <v>10</v>
      </c>
      <c r="D23">
        <v>2.8765000000000001</v>
      </c>
      <c r="E23">
        <v>4.0000000000000001E-3</v>
      </c>
      <c r="F23" s="2">
        <f>SQRT(POWER(A23*200,2)+POWER(B23*200,2))*0.001/6371</f>
        <v>1.1426950069503246E-3</v>
      </c>
      <c r="G23">
        <f t="shared" si="0"/>
        <v>0.70646388519346015</v>
      </c>
      <c r="H23">
        <f t="shared" si="1"/>
        <v>40.529547978952948</v>
      </c>
      <c r="I23">
        <f t="shared" si="2"/>
        <v>-1.296065620034796</v>
      </c>
      <c r="J23">
        <f xml:space="preserve"> DEGREES($I$2 + ATAN2(COS(F23)-SIN(G23)*SIN(H23), SIN(K23)*SIN(F23)*COS(G23)))</f>
        <v>-74.221524613318053</v>
      </c>
      <c r="K23">
        <f>ATAN2(A23,B23)</f>
        <v>0.64899555899650085</v>
      </c>
      <c r="L23">
        <f>DEGREES(K23)</f>
        <v>37.184706453233126</v>
      </c>
    </row>
    <row r="24" spans="1:12" x14ac:dyDescent="0.3">
      <c r="A24">
        <v>29</v>
      </c>
      <c r="B24">
        <v>22</v>
      </c>
      <c r="C24">
        <v>9</v>
      </c>
      <c r="D24">
        <v>2.8534999999999999</v>
      </c>
      <c r="E24">
        <v>4.3E-3</v>
      </c>
      <c r="F24" s="2">
        <f>SQRT(POWER(A24*200,2)+POWER(B24*200,2))*0.001/6371</f>
        <v>1.1426950069503246E-3</v>
      </c>
      <c r="G24">
        <f t="shared" si="0"/>
        <v>0.70646388519346015</v>
      </c>
      <c r="H24">
        <f t="shared" si="1"/>
        <v>40.529547978952948</v>
      </c>
      <c r="I24">
        <f t="shared" si="2"/>
        <v>-1.296065620034796</v>
      </c>
      <c r="J24">
        <f xml:space="preserve"> DEGREES($I$2 + ATAN2(COS(F24)-SIN(G24)*SIN(H24), SIN(K24)*SIN(F24)*COS(G24)))</f>
        <v>-74.221524613318053</v>
      </c>
      <c r="K24">
        <f>ATAN2(A24,B24)</f>
        <v>0.64899555899650085</v>
      </c>
      <c r="L24">
        <f>DEGREES(K24)</f>
        <v>37.184706453233126</v>
      </c>
    </row>
    <row r="25" spans="1:12" x14ac:dyDescent="0.3">
      <c r="A25">
        <v>29</v>
      </c>
      <c r="B25">
        <v>22</v>
      </c>
      <c r="C25">
        <v>11</v>
      </c>
      <c r="D25">
        <v>2.7755999999999998</v>
      </c>
      <c r="E25">
        <v>5.4999999999999997E-3</v>
      </c>
      <c r="F25" s="2">
        <f>SQRT(POWER(A25*200,2)+POWER(B25*200,2))*0.001/6371</f>
        <v>1.1426950069503246E-3</v>
      </c>
      <c r="G25">
        <f t="shared" si="0"/>
        <v>0.70646388519346015</v>
      </c>
      <c r="H25">
        <f t="shared" si="1"/>
        <v>40.529547978952948</v>
      </c>
      <c r="I25">
        <f t="shared" si="2"/>
        <v>-1.296065620034796</v>
      </c>
      <c r="J25">
        <f xml:space="preserve"> DEGREES($I$2 + ATAN2(COS(F25)-SIN(G25)*SIN(H25), SIN(K25)*SIN(F25)*COS(G25)))</f>
        <v>-74.221524613318053</v>
      </c>
      <c r="K25">
        <f>ATAN2(A25,B25)</f>
        <v>0.64899555899650085</v>
      </c>
      <c r="L25">
        <f>DEGREES(K25)</f>
        <v>37.184706453233126</v>
      </c>
    </row>
    <row r="26" spans="1:12" x14ac:dyDescent="0.3">
      <c r="A26">
        <v>29</v>
      </c>
      <c r="B26">
        <v>22</v>
      </c>
      <c r="C26">
        <v>13</v>
      </c>
      <c r="D26">
        <v>2.2044000000000001</v>
      </c>
      <c r="E26">
        <v>2.75E-2</v>
      </c>
      <c r="F26" s="2">
        <f>SQRT(POWER(A26*200,2)+POWER(B26*200,2))*0.001/6371</f>
        <v>1.1426950069503246E-3</v>
      </c>
      <c r="G26">
        <f t="shared" si="0"/>
        <v>0.70646388519346015</v>
      </c>
      <c r="H26">
        <f t="shared" si="1"/>
        <v>40.529547978952948</v>
      </c>
      <c r="I26">
        <f t="shared" si="2"/>
        <v>-1.296065620034796</v>
      </c>
      <c r="J26">
        <f xml:space="preserve"> DEGREES($I$2 + ATAN2(COS(F26)-SIN(G26)*SIN(H26), SIN(K26)*SIN(F26)*COS(G26)))</f>
        <v>-74.221524613318053</v>
      </c>
      <c r="K26">
        <f>ATAN2(A26,B26)</f>
        <v>0.64899555899650085</v>
      </c>
      <c r="L26">
        <f>DEGREES(K26)</f>
        <v>37.184706453233126</v>
      </c>
    </row>
    <row r="27" spans="1:12" x14ac:dyDescent="0.3">
      <c r="A27">
        <v>29</v>
      </c>
      <c r="B27">
        <v>22</v>
      </c>
      <c r="C27">
        <v>12</v>
      </c>
      <c r="D27">
        <v>2.1627000000000001</v>
      </c>
      <c r="E27">
        <v>3.0599999999999999E-2</v>
      </c>
      <c r="F27" s="2">
        <f>SQRT(POWER(A27*200,2)+POWER(B27*200,2))*0.001/6371</f>
        <v>1.1426950069503246E-3</v>
      </c>
      <c r="G27">
        <f t="shared" si="0"/>
        <v>0.70646388519346015</v>
      </c>
      <c r="H27">
        <f t="shared" si="1"/>
        <v>40.529547978952948</v>
      </c>
      <c r="I27">
        <f t="shared" si="2"/>
        <v>-1.296065620034796</v>
      </c>
      <c r="J27">
        <f xml:space="preserve"> DEGREES($I$2 + ATAN2(COS(F27)-SIN(G27)*SIN(H27), SIN(K27)*SIN(F27)*COS(G27)))</f>
        <v>-74.221524613318053</v>
      </c>
      <c r="K27">
        <f>ATAN2(A27,B27)</f>
        <v>0.64899555899650085</v>
      </c>
      <c r="L27">
        <f>DEGREES(K27)</f>
        <v>37.184706453233126</v>
      </c>
    </row>
    <row r="28" spans="1:12" x14ac:dyDescent="0.3">
      <c r="A28">
        <v>29</v>
      </c>
      <c r="B28">
        <v>22</v>
      </c>
      <c r="C28">
        <v>14</v>
      </c>
      <c r="D28">
        <v>2.0104000000000002</v>
      </c>
      <c r="E28">
        <v>4.4400000000000002E-2</v>
      </c>
      <c r="F28" s="2">
        <f>SQRT(POWER(A28*200,2)+POWER(B28*200,2))*0.001/6371</f>
        <v>1.1426950069503246E-3</v>
      </c>
      <c r="G28">
        <f t="shared" si="0"/>
        <v>0.70646388519346015</v>
      </c>
      <c r="H28">
        <f t="shared" si="1"/>
        <v>40.529547978952948</v>
      </c>
      <c r="I28">
        <f t="shared" si="2"/>
        <v>-1.296065620034796</v>
      </c>
      <c r="J28">
        <f xml:space="preserve"> DEGREES($I$2 + ATAN2(COS(F28)-SIN(G28)*SIN(H28), SIN(K28)*SIN(F28)*COS(G28)))</f>
        <v>-74.221524613318053</v>
      </c>
      <c r="K28">
        <f>ATAN2(A28,B28)</f>
        <v>0.64899555899650085</v>
      </c>
      <c r="L28">
        <f>DEGREES(K28)</f>
        <v>37.184706453233126</v>
      </c>
    </row>
    <row r="29" spans="1:12" x14ac:dyDescent="0.3">
      <c r="A29">
        <v>29</v>
      </c>
      <c r="B29">
        <v>22</v>
      </c>
      <c r="C29">
        <v>1</v>
      </c>
      <c r="D29">
        <v>2.2904</v>
      </c>
      <c r="E29">
        <v>2.1999999999999999E-2</v>
      </c>
      <c r="F29" s="2">
        <f>SQRT(POWER(A29*200,2)+POWER(B29*200,2))*0.001/6371</f>
        <v>1.1426950069503246E-3</v>
      </c>
      <c r="G29">
        <f t="shared" si="0"/>
        <v>0.70646388519346015</v>
      </c>
      <c r="H29">
        <f t="shared" si="1"/>
        <v>40.529547978952948</v>
      </c>
      <c r="I29">
        <f t="shared" si="2"/>
        <v>-1.296065620034796</v>
      </c>
      <c r="J29">
        <f xml:space="preserve"> DEGREES($I$2 + ATAN2(COS(F29)-SIN(G29)*SIN(H29), SIN(K29)*SIN(F29)*COS(G29)))</f>
        <v>-74.221524613318053</v>
      </c>
      <c r="K29">
        <f>ATAN2(A29,B29)</f>
        <v>0.64899555899650085</v>
      </c>
      <c r="L29">
        <f>DEGREES(K29)</f>
        <v>37.184706453233126</v>
      </c>
    </row>
    <row r="30" spans="1:12" x14ac:dyDescent="0.3">
      <c r="A30">
        <v>29</v>
      </c>
      <c r="B30">
        <v>22</v>
      </c>
      <c r="C30">
        <v>2</v>
      </c>
      <c r="D30">
        <v>2.4704999999999999</v>
      </c>
      <c r="E30">
        <v>1.35E-2</v>
      </c>
      <c r="F30" s="2">
        <f>SQRT(POWER(A30*200,2)+POWER(B30*200,2))*0.001/6371</f>
        <v>1.1426950069503246E-3</v>
      </c>
      <c r="G30">
        <f t="shared" si="0"/>
        <v>0.70646388519346015</v>
      </c>
      <c r="H30">
        <f t="shared" si="1"/>
        <v>40.529547978952948</v>
      </c>
      <c r="I30">
        <f t="shared" si="2"/>
        <v>-1.296065620034796</v>
      </c>
      <c r="J30">
        <f xml:space="preserve"> DEGREES($I$2 + ATAN2(COS(F30)-SIN(G30)*SIN(H30), SIN(K30)*SIN(F30)*COS(G30)))</f>
        <v>-74.221524613318053</v>
      </c>
      <c r="K30">
        <f>ATAN2(A30,B30)</f>
        <v>0.64899555899650085</v>
      </c>
      <c r="L30">
        <f>DEGREES(K30)</f>
        <v>37.184706453233126</v>
      </c>
    </row>
    <row r="31" spans="1:12" x14ac:dyDescent="0.3">
      <c r="A31">
        <v>29</v>
      </c>
      <c r="B31">
        <v>22</v>
      </c>
      <c r="C31">
        <v>3</v>
      </c>
      <c r="D31">
        <v>2.7923</v>
      </c>
      <c r="E31">
        <v>5.1999999999999998E-3</v>
      </c>
      <c r="F31" s="2">
        <f>SQRT(POWER(A31*200,2)+POWER(B31*200,2))*0.001/6371</f>
        <v>1.1426950069503246E-3</v>
      </c>
      <c r="G31">
        <f t="shared" si="0"/>
        <v>0.70646388519346015</v>
      </c>
      <c r="H31">
        <f t="shared" si="1"/>
        <v>40.529547978952948</v>
      </c>
      <c r="I31">
        <f t="shared" si="2"/>
        <v>-1.296065620034796</v>
      </c>
      <c r="J31">
        <f xml:space="preserve"> DEGREES($I$2 + ATAN2(COS(F31)-SIN(G31)*SIN(H31), SIN(K31)*SIN(F31)*COS(G31)))</f>
        <v>-74.221524613318053</v>
      </c>
      <c r="K31">
        <f>ATAN2(A31,B31)</f>
        <v>0.64899555899650085</v>
      </c>
      <c r="L31">
        <f>DEGREES(K31)</f>
        <v>37.184706453233126</v>
      </c>
    </row>
    <row r="32" spans="1:12" x14ac:dyDescent="0.3">
      <c r="A32">
        <v>29</v>
      </c>
      <c r="B32">
        <v>22</v>
      </c>
      <c r="C32">
        <v>4</v>
      </c>
      <c r="D32">
        <v>2.9603000000000002</v>
      </c>
      <c r="E32">
        <v>3.0999999999999999E-3</v>
      </c>
      <c r="F32" s="2">
        <f>SQRT(POWER(A32*200,2)+POWER(B32*200,2))*0.001/6371</f>
        <v>1.1426950069503246E-3</v>
      </c>
      <c r="G32">
        <f t="shared" si="0"/>
        <v>0.70646388519346015</v>
      </c>
      <c r="H32">
        <f t="shared" si="1"/>
        <v>40.529547978952948</v>
      </c>
      <c r="I32">
        <f t="shared" si="2"/>
        <v>-1.296065620034796</v>
      </c>
      <c r="J32">
        <f xml:space="preserve"> DEGREES($I$2 + ATAN2(COS(F32)-SIN(G32)*SIN(H32), SIN(K32)*SIN(F32)*COS(G32)))</f>
        <v>-74.221524613318053</v>
      </c>
      <c r="K32">
        <f>ATAN2(A32,B32)</f>
        <v>0.64899555899650085</v>
      </c>
      <c r="L32">
        <f>DEGREES(K32)</f>
        <v>37.184706453233126</v>
      </c>
    </row>
    <row r="33" spans="1:12" x14ac:dyDescent="0.3">
      <c r="A33">
        <v>29</v>
      </c>
      <c r="B33">
        <v>22</v>
      </c>
      <c r="C33">
        <v>5</v>
      </c>
      <c r="D33">
        <v>2.9980000000000002</v>
      </c>
      <c r="E33">
        <v>2.7000000000000001E-3</v>
      </c>
      <c r="F33" s="2">
        <f>SQRT(POWER(A33*200,2)+POWER(B33*200,2))*0.001/6371</f>
        <v>1.1426950069503246E-3</v>
      </c>
      <c r="G33">
        <f t="shared" si="0"/>
        <v>0.70646388519346015</v>
      </c>
      <c r="H33">
        <f t="shared" si="1"/>
        <v>40.529547978952948</v>
      </c>
      <c r="I33">
        <f t="shared" si="2"/>
        <v>-1.296065620034796</v>
      </c>
      <c r="J33">
        <f xml:space="preserve"> DEGREES($I$2 + ATAN2(COS(F33)-SIN(G33)*SIN(H33), SIN(K33)*SIN(F33)*COS(G33)))</f>
        <v>-74.221524613318053</v>
      </c>
      <c r="K33">
        <f>ATAN2(A33,B33)</f>
        <v>0.64899555899650085</v>
      </c>
      <c r="L33">
        <f>DEGREES(K33)</f>
        <v>37.184706453233126</v>
      </c>
    </row>
    <row r="34" spans="1:12" x14ac:dyDescent="0.3">
      <c r="A34">
        <v>29</v>
      </c>
      <c r="B34">
        <v>22</v>
      </c>
      <c r="C34">
        <v>6</v>
      </c>
      <c r="D34">
        <v>2.9842</v>
      </c>
      <c r="E34">
        <v>2.8E-3</v>
      </c>
      <c r="F34" s="2">
        <f>SQRT(POWER(A34*200,2)+POWER(B34*200,2))*0.001/6371</f>
        <v>1.1426950069503246E-3</v>
      </c>
      <c r="G34">
        <f t="shared" si="0"/>
        <v>0.70646388519346015</v>
      </c>
      <c r="H34">
        <f t="shared" si="1"/>
        <v>40.529547978952948</v>
      </c>
      <c r="I34">
        <f t="shared" si="2"/>
        <v>-1.296065620034796</v>
      </c>
      <c r="J34">
        <f xml:space="preserve"> DEGREES($I$2 + ATAN2(COS(F34)-SIN(G34)*SIN(H34), SIN(K34)*SIN(F34)*COS(G34)))</f>
        <v>-74.221524613318053</v>
      </c>
      <c r="K34">
        <f>ATAN2(A34,B34)</f>
        <v>0.64899555899650085</v>
      </c>
      <c r="L34">
        <f>DEGREES(K34)</f>
        <v>37.184706453233126</v>
      </c>
    </row>
    <row r="35" spans="1:12" x14ac:dyDescent="0.3">
      <c r="A35">
        <v>29</v>
      </c>
      <c r="B35">
        <v>22</v>
      </c>
      <c r="C35">
        <v>7</v>
      </c>
      <c r="D35">
        <v>3.0931999999999999</v>
      </c>
      <c r="E35">
        <v>2E-3</v>
      </c>
      <c r="F35" s="2">
        <f>SQRT(POWER(A35*200,2)+POWER(B35*200,2))*0.001/6371</f>
        <v>1.1426950069503246E-3</v>
      </c>
      <c r="G35">
        <f t="shared" si="0"/>
        <v>0.70646388519346015</v>
      </c>
      <c r="H35">
        <f t="shared" si="1"/>
        <v>40.529547978952948</v>
      </c>
      <c r="I35">
        <f t="shared" si="2"/>
        <v>-1.296065620034796</v>
      </c>
      <c r="J35">
        <f xml:space="preserve"> DEGREES($I$2 + ATAN2(COS(F35)-SIN(G35)*SIN(H35), SIN(K35)*SIN(F35)*COS(G35)))</f>
        <v>-74.221524613318053</v>
      </c>
      <c r="K35">
        <f>ATAN2(A35,B35)</f>
        <v>0.64899555899650085</v>
      </c>
      <c r="L35">
        <f>DEGREES(K35)</f>
        <v>37.184706453233126</v>
      </c>
    </row>
    <row r="36" spans="1:12" x14ac:dyDescent="0.3">
      <c r="A36">
        <v>32</v>
      </c>
      <c r="B36">
        <v>23</v>
      </c>
      <c r="C36">
        <v>8</v>
      </c>
      <c r="D36">
        <v>2.2812000000000001</v>
      </c>
      <c r="E36">
        <v>2.2499999999999999E-2</v>
      </c>
      <c r="F36" s="2">
        <f>SQRT(POWER(A36*200,2)+POWER(B36*200,2))*0.001/6371</f>
        <v>1.2371094330709798E-3</v>
      </c>
      <c r="G36">
        <f t="shared" si="0"/>
        <v>0.70646388519346015</v>
      </c>
      <c r="H36">
        <f t="shared" si="1"/>
        <v>40.534942821681959</v>
      </c>
      <c r="I36">
        <f t="shared" si="2"/>
        <v>-1.296065620034796</v>
      </c>
      <c r="J36">
        <f xml:space="preserve"> DEGREES($I$2 + ATAN2(COS(F36)-SIN(G36)*SIN(H36), SIN(K36)*SIN(F36)*COS(G36)))</f>
        <v>-74.219979962421689</v>
      </c>
      <c r="K36">
        <f>ATAN2(A36,B36)</f>
        <v>0.6231993299340659</v>
      </c>
      <c r="L36">
        <f>DEGREES(K36)</f>
        <v>35.706691400602885</v>
      </c>
    </row>
    <row r="37" spans="1:12" x14ac:dyDescent="0.3">
      <c r="A37">
        <v>32</v>
      </c>
      <c r="B37">
        <v>23</v>
      </c>
      <c r="C37">
        <v>10</v>
      </c>
      <c r="D37">
        <v>2.2787000000000002</v>
      </c>
      <c r="E37">
        <v>2.2700000000000001E-2</v>
      </c>
      <c r="F37" s="2">
        <f>SQRT(POWER(A37*200,2)+POWER(B37*200,2))*0.001/6371</f>
        <v>1.2371094330709798E-3</v>
      </c>
      <c r="G37">
        <f t="shared" si="0"/>
        <v>0.70646388519346015</v>
      </c>
      <c r="H37">
        <f t="shared" si="1"/>
        <v>40.534942821681959</v>
      </c>
      <c r="I37">
        <f t="shared" si="2"/>
        <v>-1.296065620034796</v>
      </c>
      <c r="J37">
        <f xml:space="preserve"> DEGREES($I$2 + ATAN2(COS(F37)-SIN(G37)*SIN(H37), SIN(K37)*SIN(F37)*COS(G37)))</f>
        <v>-74.219979962421689</v>
      </c>
      <c r="K37">
        <f>ATAN2(A37,B37)</f>
        <v>0.6231993299340659</v>
      </c>
      <c r="L37">
        <f>DEGREES(K37)</f>
        <v>35.706691400602885</v>
      </c>
    </row>
    <row r="38" spans="1:12" x14ac:dyDescent="0.3">
      <c r="A38">
        <v>32</v>
      </c>
      <c r="B38">
        <v>23</v>
      </c>
      <c r="C38">
        <v>2</v>
      </c>
      <c r="D38">
        <v>2.0065</v>
      </c>
      <c r="E38">
        <v>4.48E-2</v>
      </c>
      <c r="F38" s="2">
        <f>SQRT(POWER(A38*200,2)+POWER(B38*200,2))*0.001/6371</f>
        <v>1.2371094330709798E-3</v>
      </c>
      <c r="G38">
        <f t="shared" si="0"/>
        <v>0.70646388519346015</v>
      </c>
      <c r="H38">
        <f t="shared" si="1"/>
        <v>40.534942821681959</v>
      </c>
      <c r="I38">
        <f t="shared" si="2"/>
        <v>-1.296065620034796</v>
      </c>
      <c r="J38">
        <f xml:space="preserve"> DEGREES($I$2 + ATAN2(COS(F38)-SIN(G38)*SIN(H38), SIN(K38)*SIN(F38)*COS(G38)))</f>
        <v>-74.219979962421689</v>
      </c>
      <c r="K38">
        <f>ATAN2(A38,B38)</f>
        <v>0.6231993299340659</v>
      </c>
      <c r="L38">
        <f>DEGREES(K38)</f>
        <v>35.706691400602885</v>
      </c>
    </row>
    <row r="39" spans="1:12" x14ac:dyDescent="0.3">
      <c r="A39">
        <v>32</v>
      </c>
      <c r="B39">
        <v>23</v>
      </c>
      <c r="C39">
        <v>5</v>
      </c>
      <c r="D39">
        <v>2.2477</v>
      </c>
      <c r="E39">
        <v>2.46E-2</v>
      </c>
      <c r="F39" s="2">
        <f>SQRT(POWER(A39*200,2)+POWER(B39*200,2))*0.001/6371</f>
        <v>1.2371094330709798E-3</v>
      </c>
      <c r="G39">
        <f t="shared" si="0"/>
        <v>0.70646388519346015</v>
      </c>
      <c r="H39">
        <f t="shared" si="1"/>
        <v>40.534942821681959</v>
      </c>
      <c r="I39">
        <f t="shared" si="2"/>
        <v>-1.296065620034796</v>
      </c>
      <c r="J39">
        <f xml:space="preserve"> DEGREES($I$2 + ATAN2(COS(F39)-SIN(G39)*SIN(H39), SIN(K39)*SIN(F39)*COS(G39)))</f>
        <v>-74.219979962421689</v>
      </c>
      <c r="K39">
        <f>ATAN2(A39,B39)</f>
        <v>0.6231993299340659</v>
      </c>
      <c r="L39">
        <f>DEGREES(K39)</f>
        <v>35.706691400602885</v>
      </c>
    </row>
    <row r="40" spans="1:12" x14ac:dyDescent="0.3">
      <c r="A40">
        <v>27</v>
      </c>
      <c r="B40">
        <v>23</v>
      </c>
      <c r="C40">
        <v>8</v>
      </c>
      <c r="D40">
        <v>3.1513</v>
      </c>
      <c r="E40">
        <v>1.6000000000000001E-3</v>
      </c>
      <c r="F40" s="2">
        <f>SQRT(POWER(A40*200,2)+POWER(B40*200,2))*0.001/6371</f>
        <v>1.1134294679622163E-3</v>
      </c>
      <c r="G40">
        <f t="shared" si="0"/>
        <v>0.70646388519346015</v>
      </c>
      <c r="H40">
        <f t="shared" si="1"/>
        <v>40.525949608116562</v>
      </c>
      <c r="I40">
        <f t="shared" si="2"/>
        <v>-1.296065620034796</v>
      </c>
      <c r="J40">
        <f xml:space="preserve"> DEGREES($I$2 + ATAN2(COS(F40)-SIN(G40)*SIN(H40), SIN(K40)*SIN(F40)*COS(G40)))</f>
        <v>-74.219707864691827</v>
      </c>
      <c r="K40">
        <f>ATAN2(A40,B40)</f>
        <v>0.70556817768521096</v>
      </c>
      <c r="L40">
        <f>DEGREES(K40)</f>
        <v>40.426078740099136</v>
      </c>
    </row>
    <row r="41" spans="1:12" x14ac:dyDescent="0.3">
      <c r="A41">
        <v>27</v>
      </c>
      <c r="B41">
        <v>23</v>
      </c>
      <c r="C41">
        <v>10</v>
      </c>
      <c r="D41">
        <v>2.6572</v>
      </c>
      <c r="E41">
        <v>7.9000000000000008E-3</v>
      </c>
      <c r="F41" s="2">
        <f>SQRT(POWER(A41*200,2)+POWER(B41*200,2))*0.001/6371</f>
        <v>1.1134294679622163E-3</v>
      </c>
      <c r="G41">
        <f t="shared" si="0"/>
        <v>0.70646388519346015</v>
      </c>
      <c r="H41">
        <f t="shared" si="1"/>
        <v>40.525949608116562</v>
      </c>
      <c r="I41">
        <f t="shared" si="2"/>
        <v>-1.296065620034796</v>
      </c>
      <c r="J41">
        <f xml:space="preserve"> DEGREES($I$2 + ATAN2(COS(F41)-SIN(G41)*SIN(H41), SIN(K41)*SIN(F41)*COS(G41)))</f>
        <v>-74.219707864691827</v>
      </c>
      <c r="K41">
        <f>ATAN2(A41,B41)</f>
        <v>0.70556817768521096</v>
      </c>
      <c r="L41">
        <f>DEGREES(K41)</f>
        <v>40.426078740099136</v>
      </c>
    </row>
    <row r="42" spans="1:12" x14ac:dyDescent="0.3">
      <c r="A42">
        <v>27</v>
      </c>
      <c r="B42">
        <v>23</v>
      </c>
      <c r="C42">
        <v>9</v>
      </c>
      <c r="D42">
        <v>2.92</v>
      </c>
      <c r="E42">
        <v>3.5000000000000001E-3</v>
      </c>
      <c r="F42" s="2">
        <f>SQRT(POWER(A42*200,2)+POWER(B42*200,2))*0.001/6371</f>
        <v>1.1134294679622163E-3</v>
      </c>
      <c r="G42">
        <f t="shared" si="0"/>
        <v>0.70646388519346015</v>
      </c>
      <c r="H42">
        <f t="shared" si="1"/>
        <v>40.525949608116562</v>
      </c>
      <c r="I42">
        <f t="shared" si="2"/>
        <v>-1.296065620034796</v>
      </c>
      <c r="J42">
        <f xml:space="preserve"> DEGREES($I$2 + ATAN2(COS(F42)-SIN(G42)*SIN(H42), SIN(K42)*SIN(F42)*COS(G42)))</f>
        <v>-74.219707864691827</v>
      </c>
      <c r="K42">
        <f>ATAN2(A42,B42)</f>
        <v>0.70556817768521096</v>
      </c>
      <c r="L42">
        <f>DEGREES(K42)</f>
        <v>40.426078740099136</v>
      </c>
    </row>
    <row r="43" spans="1:12" x14ac:dyDescent="0.3">
      <c r="A43">
        <v>27</v>
      </c>
      <c r="B43">
        <v>23</v>
      </c>
      <c r="C43">
        <v>11</v>
      </c>
      <c r="D43">
        <v>2.7317</v>
      </c>
      <c r="E43">
        <v>6.3E-3</v>
      </c>
      <c r="F43" s="2">
        <f>SQRT(POWER(A43*200,2)+POWER(B43*200,2))*0.001/6371</f>
        <v>1.1134294679622163E-3</v>
      </c>
      <c r="G43">
        <f t="shared" si="0"/>
        <v>0.70646388519346015</v>
      </c>
      <c r="H43">
        <f t="shared" si="1"/>
        <v>40.525949608116562</v>
      </c>
      <c r="I43">
        <f t="shared" si="2"/>
        <v>-1.296065620034796</v>
      </c>
      <c r="J43">
        <f xml:space="preserve"> DEGREES($I$2 + ATAN2(COS(F43)-SIN(G43)*SIN(H43), SIN(K43)*SIN(F43)*COS(G43)))</f>
        <v>-74.219707864691827</v>
      </c>
      <c r="K43">
        <f>ATAN2(A43,B43)</f>
        <v>0.70556817768521096</v>
      </c>
      <c r="L43">
        <f>DEGREES(K43)</f>
        <v>40.426078740099136</v>
      </c>
    </row>
    <row r="44" spans="1:12" x14ac:dyDescent="0.3">
      <c r="A44">
        <v>27</v>
      </c>
      <c r="B44">
        <v>23</v>
      </c>
      <c r="C44">
        <v>13</v>
      </c>
      <c r="D44">
        <v>1.9729000000000001</v>
      </c>
      <c r="E44">
        <v>4.8500000000000001E-2</v>
      </c>
      <c r="F44" s="2">
        <f>SQRT(POWER(A44*200,2)+POWER(B44*200,2))*0.001/6371</f>
        <v>1.1134294679622163E-3</v>
      </c>
      <c r="G44">
        <f t="shared" si="0"/>
        <v>0.70646388519346015</v>
      </c>
      <c r="H44">
        <f t="shared" si="1"/>
        <v>40.525949608116562</v>
      </c>
      <c r="I44">
        <f t="shared" si="2"/>
        <v>-1.296065620034796</v>
      </c>
      <c r="J44">
        <f xml:space="preserve"> DEGREES($I$2 + ATAN2(COS(F44)-SIN(G44)*SIN(H44), SIN(K44)*SIN(F44)*COS(G44)))</f>
        <v>-74.219707864691827</v>
      </c>
      <c r="K44">
        <f>ATAN2(A44,B44)</f>
        <v>0.70556817768521096</v>
      </c>
      <c r="L44">
        <f>DEGREES(K44)</f>
        <v>40.426078740099136</v>
      </c>
    </row>
    <row r="45" spans="1:12" x14ac:dyDescent="0.3">
      <c r="A45">
        <v>27</v>
      </c>
      <c r="B45">
        <v>23</v>
      </c>
      <c r="C45">
        <v>12</v>
      </c>
      <c r="D45">
        <v>2.3309000000000002</v>
      </c>
      <c r="E45">
        <v>1.9800000000000002E-2</v>
      </c>
      <c r="F45" s="2">
        <f>SQRT(POWER(A45*200,2)+POWER(B45*200,2))*0.001/6371</f>
        <v>1.1134294679622163E-3</v>
      </c>
      <c r="G45">
        <f t="shared" si="0"/>
        <v>0.70646388519346015</v>
      </c>
      <c r="H45">
        <f t="shared" si="1"/>
        <v>40.525949608116562</v>
      </c>
      <c r="I45">
        <f t="shared" si="2"/>
        <v>-1.296065620034796</v>
      </c>
      <c r="J45">
        <f xml:space="preserve"> DEGREES($I$2 + ATAN2(COS(F45)-SIN(G45)*SIN(H45), SIN(K45)*SIN(F45)*COS(G45)))</f>
        <v>-74.219707864691827</v>
      </c>
      <c r="K45">
        <f>ATAN2(A45,B45)</f>
        <v>0.70556817768521096</v>
      </c>
      <c r="L45">
        <f>DEGREES(K45)</f>
        <v>40.426078740099136</v>
      </c>
    </row>
    <row r="46" spans="1:12" x14ac:dyDescent="0.3">
      <c r="A46">
        <v>27</v>
      </c>
      <c r="B46">
        <v>23</v>
      </c>
      <c r="C46">
        <v>14</v>
      </c>
      <c r="D46">
        <v>2.0644</v>
      </c>
      <c r="E46">
        <v>3.9E-2</v>
      </c>
      <c r="F46" s="2">
        <f>SQRT(POWER(A46*200,2)+POWER(B46*200,2))*0.001/6371</f>
        <v>1.1134294679622163E-3</v>
      </c>
      <c r="G46">
        <f t="shared" si="0"/>
        <v>0.70646388519346015</v>
      </c>
      <c r="H46">
        <f t="shared" si="1"/>
        <v>40.525949608116562</v>
      </c>
      <c r="I46">
        <f t="shared" si="2"/>
        <v>-1.296065620034796</v>
      </c>
      <c r="J46">
        <f xml:space="preserve"> DEGREES($I$2 + ATAN2(COS(F46)-SIN(G46)*SIN(H46), SIN(K46)*SIN(F46)*COS(G46)))</f>
        <v>-74.219707864691827</v>
      </c>
      <c r="K46">
        <f>ATAN2(A46,B46)</f>
        <v>0.70556817768521096</v>
      </c>
      <c r="L46">
        <f>DEGREES(K46)</f>
        <v>40.426078740099136</v>
      </c>
    </row>
    <row r="47" spans="1:12" x14ac:dyDescent="0.3">
      <c r="A47">
        <v>27</v>
      </c>
      <c r="B47">
        <v>23</v>
      </c>
      <c r="C47">
        <v>15</v>
      </c>
      <c r="D47">
        <v>2.1482999999999999</v>
      </c>
      <c r="E47">
        <v>3.1699999999999999E-2</v>
      </c>
      <c r="F47" s="2">
        <f>SQRT(POWER(A47*200,2)+POWER(B47*200,2))*0.001/6371</f>
        <v>1.1134294679622163E-3</v>
      </c>
      <c r="G47">
        <f t="shared" si="0"/>
        <v>0.70646388519346015</v>
      </c>
      <c r="H47">
        <f t="shared" si="1"/>
        <v>40.525949608116562</v>
      </c>
      <c r="I47">
        <f t="shared" si="2"/>
        <v>-1.296065620034796</v>
      </c>
      <c r="J47">
        <f xml:space="preserve"> DEGREES($I$2 + ATAN2(COS(F47)-SIN(G47)*SIN(H47), SIN(K47)*SIN(F47)*COS(G47)))</f>
        <v>-74.219707864691827</v>
      </c>
      <c r="K47">
        <f>ATAN2(A47,B47)</f>
        <v>0.70556817768521096</v>
      </c>
      <c r="L47">
        <f>DEGREES(K47)</f>
        <v>40.426078740099136</v>
      </c>
    </row>
    <row r="48" spans="1:12" x14ac:dyDescent="0.3">
      <c r="A48">
        <v>27</v>
      </c>
      <c r="B48">
        <v>23</v>
      </c>
      <c r="C48">
        <v>0</v>
      </c>
      <c r="D48">
        <v>2.331</v>
      </c>
      <c r="E48">
        <v>1.9800000000000002E-2</v>
      </c>
      <c r="F48" s="2">
        <f>SQRT(POWER(A48*200,2)+POWER(B48*200,2))*0.001/6371</f>
        <v>1.1134294679622163E-3</v>
      </c>
      <c r="G48">
        <f t="shared" si="0"/>
        <v>0.70646388519346015</v>
      </c>
      <c r="H48">
        <f t="shared" si="1"/>
        <v>40.525949608116562</v>
      </c>
      <c r="I48">
        <f t="shared" si="2"/>
        <v>-1.296065620034796</v>
      </c>
      <c r="J48">
        <f xml:space="preserve"> DEGREES($I$2 + ATAN2(COS(F48)-SIN(G48)*SIN(H48), SIN(K48)*SIN(F48)*COS(G48)))</f>
        <v>-74.219707864691827</v>
      </c>
      <c r="K48">
        <f>ATAN2(A48,B48)</f>
        <v>0.70556817768521096</v>
      </c>
      <c r="L48">
        <f>DEGREES(K48)</f>
        <v>40.426078740099136</v>
      </c>
    </row>
    <row r="49" spans="1:12" x14ac:dyDescent="0.3">
      <c r="A49">
        <v>27</v>
      </c>
      <c r="B49">
        <v>23</v>
      </c>
      <c r="C49">
        <v>1</v>
      </c>
      <c r="D49">
        <v>2.4350000000000001</v>
      </c>
      <c r="E49">
        <v>1.49E-2</v>
      </c>
      <c r="F49" s="2">
        <f>SQRT(POWER(A49*200,2)+POWER(B49*200,2))*0.001/6371</f>
        <v>1.1134294679622163E-3</v>
      </c>
      <c r="G49">
        <f t="shared" si="0"/>
        <v>0.70646388519346015</v>
      </c>
      <c r="H49">
        <f t="shared" si="1"/>
        <v>40.525949608116562</v>
      </c>
      <c r="I49">
        <f t="shared" si="2"/>
        <v>-1.296065620034796</v>
      </c>
      <c r="J49">
        <f xml:space="preserve"> DEGREES($I$2 + ATAN2(COS(F49)-SIN(G49)*SIN(H49), SIN(K49)*SIN(F49)*COS(G49)))</f>
        <v>-74.219707864691827</v>
      </c>
      <c r="K49">
        <f>ATAN2(A49,B49)</f>
        <v>0.70556817768521096</v>
      </c>
      <c r="L49">
        <f>DEGREES(K49)</f>
        <v>40.426078740099136</v>
      </c>
    </row>
    <row r="50" spans="1:12" x14ac:dyDescent="0.3">
      <c r="A50">
        <v>27</v>
      </c>
      <c r="B50">
        <v>23</v>
      </c>
      <c r="C50">
        <v>2</v>
      </c>
      <c r="D50">
        <v>2.3336000000000001</v>
      </c>
      <c r="E50">
        <v>1.9599999999999999E-2</v>
      </c>
      <c r="F50" s="2">
        <f>SQRT(POWER(A50*200,2)+POWER(B50*200,2))*0.001/6371</f>
        <v>1.1134294679622163E-3</v>
      </c>
      <c r="G50">
        <f t="shared" si="0"/>
        <v>0.70646388519346015</v>
      </c>
      <c r="H50">
        <f t="shared" si="1"/>
        <v>40.525949608116562</v>
      </c>
      <c r="I50">
        <f t="shared" si="2"/>
        <v>-1.296065620034796</v>
      </c>
      <c r="J50">
        <f xml:space="preserve"> DEGREES($I$2 + ATAN2(COS(F50)-SIN(G50)*SIN(H50), SIN(K50)*SIN(F50)*COS(G50)))</f>
        <v>-74.219707864691827</v>
      </c>
      <c r="K50">
        <f>ATAN2(A50,B50)</f>
        <v>0.70556817768521096</v>
      </c>
      <c r="L50">
        <f>DEGREES(K50)</f>
        <v>40.426078740099136</v>
      </c>
    </row>
    <row r="51" spans="1:12" x14ac:dyDescent="0.3">
      <c r="A51">
        <v>27</v>
      </c>
      <c r="B51">
        <v>23</v>
      </c>
      <c r="C51">
        <v>3</v>
      </c>
      <c r="D51">
        <v>2.6110000000000002</v>
      </c>
      <c r="E51">
        <v>8.9999999999999993E-3</v>
      </c>
      <c r="F51" s="2">
        <f>SQRT(POWER(A51*200,2)+POWER(B51*200,2))*0.001/6371</f>
        <v>1.1134294679622163E-3</v>
      </c>
      <c r="G51">
        <f t="shared" si="0"/>
        <v>0.70646388519346015</v>
      </c>
      <c r="H51">
        <f t="shared" si="1"/>
        <v>40.525949608116562</v>
      </c>
      <c r="I51">
        <f t="shared" si="2"/>
        <v>-1.296065620034796</v>
      </c>
      <c r="J51">
        <f xml:space="preserve"> DEGREES($I$2 + ATAN2(COS(F51)-SIN(G51)*SIN(H51), SIN(K51)*SIN(F51)*COS(G51)))</f>
        <v>-74.219707864691827</v>
      </c>
      <c r="K51">
        <f>ATAN2(A51,B51)</f>
        <v>0.70556817768521096</v>
      </c>
      <c r="L51">
        <f>DEGREES(K51)</f>
        <v>40.426078740099136</v>
      </c>
    </row>
    <row r="52" spans="1:12" x14ac:dyDescent="0.3">
      <c r="A52">
        <v>27</v>
      </c>
      <c r="B52">
        <v>23</v>
      </c>
      <c r="C52">
        <v>4</v>
      </c>
      <c r="D52">
        <v>2.9514</v>
      </c>
      <c r="E52">
        <v>3.2000000000000002E-3</v>
      </c>
      <c r="F52" s="2">
        <f>SQRT(POWER(A52*200,2)+POWER(B52*200,2))*0.001/6371</f>
        <v>1.1134294679622163E-3</v>
      </c>
      <c r="G52">
        <f t="shared" si="0"/>
        <v>0.70646388519346015</v>
      </c>
      <c r="H52">
        <f t="shared" si="1"/>
        <v>40.525949608116562</v>
      </c>
      <c r="I52">
        <f t="shared" si="2"/>
        <v>-1.296065620034796</v>
      </c>
      <c r="J52">
        <f xml:space="preserve"> DEGREES($I$2 + ATAN2(COS(F52)-SIN(G52)*SIN(H52), SIN(K52)*SIN(F52)*COS(G52)))</f>
        <v>-74.219707864691827</v>
      </c>
      <c r="K52">
        <f>ATAN2(A52,B52)</f>
        <v>0.70556817768521096</v>
      </c>
      <c r="L52">
        <f>DEGREES(K52)</f>
        <v>40.426078740099136</v>
      </c>
    </row>
    <row r="53" spans="1:12" x14ac:dyDescent="0.3">
      <c r="A53">
        <v>27</v>
      </c>
      <c r="B53">
        <v>23</v>
      </c>
      <c r="C53">
        <v>5</v>
      </c>
      <c r="D53">
        <v>2.8988999999999998</v>
      </c>
      <c r="E53">
        <v>3.7000000000000002E-3</v>
      </c>
      <c r="F53" s="2">
        <f>SQRT(POWER(A53*200,2)+POWER(B53*200,2))*0.001/6371</f>
        <v>1.1134294679622163E-3</v>
      </c>
      <c r="G53">
        <f t="shared" si="0"/>
        <v>0.70646388519346015</v>
      </c>
      <c r="H53">
        <f t="shared" si="1"/>
        <v>40.525949608116562</v>
      </c>
      <c r="I53">
        <f t="shared" si="2"/>
        <v>-1.296065620034796</v>
      </c>
      <c r="J53">
        <f xml:space="preserve"> DEGREES($I$2 + ATAN2(COS(F53)-SIN(G53)*SIN(H53), SIN(K53)*SIN(F53)*COS(G53)))</f>
        <v>-74.219707864691827</v>
      </c>
      <c r="K53">
        <f>ATAN2(A53,B53)</f>
        <v>0.70556817768521096</v>
      </c>
      <c r="L53">
        <f>DEGREES(K53)</f>
        <v>40.426078740099136</v>
      </c>
    </row>
    <row r="54" spans="1:12" x14ac:dyDescent="0.3">
      <c r="A54">
        <v>27</v>
      </c>
      <c r="B54">
        <v>23</v>
      </c>
      <c r="C54">
        <v>6</v>
      </c>
      <c r="D54">
        <v>2.5019999999999998</v>
      </c>
      <c r="E54">
        <v>1.23E-2</v>
      </c>
      <c r="F54" s="2">
        <f>SQRT(POWER(A54*200,2)+POWER(B54*200,2))*0.001/6371</f>
        <v>1.1134294679622163E-3</v>
      </c>
      <c r="G54">
        <f t="shared" si="0"/>
        <v>0.70646388519346015</v>
      </c>
      <c r="H54">
        <f t="shared" si="1"/>
        <v>40.525949608116562</v>
      </c>
      <c r="I54">
        <f t="shared" si="2"/>
        <v>-1.296065620034796</v>
      </c>
      <c r="J54">
        <f xml:space="preserve"> DEGREES($I$2 + ATAN2(COS(F54)-SIN(G54)*SIN(H54), SIN(K54)*SIN(F54)*COS(G54)))</f>
        <v>-74.219707864691827</v>
      </c>
      <c r="K54">
        <f>ATAN2(A54,B54)</f>
        <v>0.70556817768521096</v>
      </c>
      <c r="L54">
        <f>DEGREES(K54)</f>
        <v>40.426078740099136</v>
      </c>
    </row>
    <row r="55" spans="1:12" x14ac:dyDescent="0.3">
      <c r="A55">
        <v>27</v>
      </c>
      <c r="B55">
        <v>23</v>
      </c>
      <c r="C55">
        <v>7</v>
      </c>
      <c r="D55">
        <v>3.1996000000000002</v>
      </c>
      <c r="E55">
        <v>1.4E-3</v>
      </c>
      <c r="F55" s="2">
        <f>SQRT(POWER(A55*200,2)+POWER(B55*200,2))*0.001/6371</f>
        <v>1.1134294679622163E-3</v>
      </c>
      <c r="G55">
        <f t="shared" si="0"/>
        <v>0.70646388519346015</v>
      </c>
      <c r="H55">
        <f t="shared" si="1"/>
        <v>40.525949608116562</v>
      </c>
      <c r="I55">
        <f t="shared" si="2"/>
        <v>-1.296065620034796</v>
      </c>
      <c r="J55">
        <f xml:space="preserve"> DEGREES($I$2 + ATAN2(COS(F55)-SIN(G55)*SIN(H55), SIN(K55)*SIN(F55)*COS(G55)))</f>
        <v>-74.219707864691827</v>
      </c>
      <c r="K55">
        <f>ATAN2(A55,B55)</f>
        <v>0.70556817768521096</v>
      </c>
      <c r="L55">
        <f>DEGREES(K55)</f>
        <v>40.426078740099136</v>
      </c>
    </row>
    <row r="56" spans="1:12" x14ac:dyDescent="0.3">
      <c r="A56">
        <v>26</v>
      </c>
      <c r="B56">
        <v>24</v>
      </c>
      <c r="C56">
        <v>7</v>
      </c>
      <c r="D56">
        <v>2.0318000000000001</v>
      </c>
      <c r="E56">
        <v>4.2200000000000001E-2</v>
      </c>
      <c r="F56" s="2">
        <f>SQRT(POWER(A56*200,2)+POWER(B56*200,2))*0.001/6371</f>
        <v>1.1107710571624004E-3</v>
      </c>
      <c r="G56">
        <f t="shared" si="0"/>
        <v>0.70646388519346015</v>
      </c>
      <c r="H56">
        <f t="shared" si="1"/>
        <v>40.524149831885751</v>
      </c>
      <c r="I56">
        <f t="shared" si="2"/>
        <v>-1.296065620034796</v>
      </c>
      <c r="J56">
        <f xml:space="preserve"> DEGREES($I$2 + ATAN2(COS(F56)-SIN(G56)*SIN(H56), SIN(K56)*SIN(F56)*COS(G56)))</f>
        <v>-74.217938400958772</v>
      </c>
      <c r="K56">
        <f>ATAN2(A56,B56)</f>
        <v>0.74541947627415828</v>
      </c>
      <c r="L56">
        <f>DEGREES(K56)</f>
        <v>42.709389957361473</v>
      </c>
    </row>
    <row r="57" spans="1:12" x14ac:dyDescent="0.3">
      <c r="A57">
        <v>26</v>
      </c>
      <c r="B57">
        <v>25</v>
      </c>
      <c r="C57">
        <v>8</v>
      </c>
      <c r="D57">
        <v>3.9921000000000002</v>
      </c>
      <c r="E57">
        <v>1E-4</v>
      </c>
      <c r="F57" s="2">
        <f>SQRT(POWER(A57*200,2)+POWER(B57*200,2))*0.001/6371</f>
        <v>1.1322987786452005E-3</v>
      </c>
      <c r="G57">
        <f t="shared" si="0"/>
        <v>0.70646388519346015</v>
      </c>
      <c r="H57">
        <f t="shared" si="1"/>
        <v>40.524148650133391</v>
      </c>
      <c r="I57">
        <f t="shared" si="2"/>
        <v>-1.296065620034796</v>
      </c>
      <c r="J57">
        <f xml:space="preserve"> DEGREES($I$2 + ATAN2(COS(F57)-SIN(G57)*SIN(H57), SIN(K57)*SIN(F57)*COS(G57)))</f>
        <v>-74.216223711509244</v>
      </c>
      <c r="K57">
        <f>ATAN2(A57,B57)</f>
        <v>0.76579283254024366</v>
      </c>
      <c r="L57">
        <f>DEGREES(K57)</f>
        <v>43.876697285924578</v>
      </c>
    </row>
    <row r="58" spans="1:12" x14ac:dyDescent="0.3">
      <c r="A58">
        <v>26</v>
      </c>
      <c r="B58">
        <v>25</v>
      </c>
      <c r="C58">
        <v>10</v>
      </c>
      <c r="D58">
        <v>3.6785000000000001</v>
      </c>
      <c r="E58">
        <v>2.0000000000000001E-4</v>
      </c>
      <c r="F58" s="2">
        <f>SQRT(POWER(A58*200,2)+POWER(B58*200,2))*0.001/6371</f>
        <v>1.1322987786452005E-3</v>
      </c>
      <c r="G58">
        <f t="shared" si="0"/>
        <v>0.70646388519346015</v>
      </c>
      <c r="H58">
        <f t="shared" si="1"/>
        <v>40.524148650133391</v>
      </c>
      <c r="I58">
        <f t="shared" si="2"/>
        <v>-1.296065620034796</v>
      </c>
      <c r="J58">
        <f xml:space="preserve"> DEGREES($I$2 + ATAN2(COS(F58)-SIN(G58)*SIN(H58), SIN(K58)*SIN(F58)*COS(G58)))</f>
        <v>-74.216223711509244</v>
      </c>
      <c r="K58">
        <f>ATAN2(A58,B58)</f>
        <v>0.76579283254024366</v>
      </c>
      <c r="L58">
        <f>DEGREES(K58)</f>
        <v>43.876697285924578</v>
      </c>
    </row>
    <row r="59" spans="1:12" x14ac:dyDescent="0.3">
      <c r="A59">
        <v>26</v>
      </c>
      <c r="B59">
        <v>25</v>
      </c>
      <c r="C59">
        <v>9</v>
      </c>
      <c r="D59">
        <v>3.8449</v>
      </c>
      <c r="E59">
        <v>1E-4</v>
      </c>
      <c r="F59" s="2">
        <f>SQRT(POWER(A59*200,2)+POWER(B59*200,2))*0.001/6371</f>
        <v>1.1322987786452005E-3</v>
      </c>
      <c r="G59">
        <f t="shared" si="0"/>
        <v>0.70646388519346015</v>
      </c>
      <c r="H59">
        <f t="shared" si="1"/>
        <v>40.524148650133391</v>
      </c>
      <c r="I59">
        <f t="shared" si="2"/>
        <v>-1.296065620034796</v>
      </c>
      <c r="J59">
        <f xml:space="preserve"> DEGREES($I$2 + ATAN2(COS(F59)-SIN(G59)*SIN(H59), SIN(K59)*SIN(F59)*COS(G59)))</f>
        <v>-74.216223711509244</v>
      </c>
      <c r="K59">
        <f>ATAN2(A59,B59)</f>
        <v>0.76579283254024366</v>
      </c>
      <c r="L59">
        <f>DEGREES(K59)</f>
        <v>43.876697285924578</v>
      </c>
    </row>
    <row r="60" spans="1:12" x14ac:dyDescent="0.3">
      <c r="A60">
        <v>26</v>
      </c>
      <c r="B60">
        <v>25</v>
      </c>
      <c r="C60">
        <v>11</v>
      </c>
      <c r="D60">
        <v>3.6808999999999998</v>
      </c>
      <c r="E60">
        <v>2.0000000000000001E-4</v>
      </c>
      <c r="F60" s="2">
        <f>SQRT(POWER(A60*200,2)+POWER(B60*200,2))*0.001/6371</f>
        <v>1.1322987786452005E-3</v>
      </c>
      <c r="G60">
        <f t="shared" si="0"/>
        <v>0.70646388519346015</v>
      </c>
      <c r="H60">
        <f t="shared" si="1"/>
        <v>40.524148650133391</v>
      </c>
      <c r="I60">
        <f t="shared" si="2"/>
        <v>-1.296065620034796</v>
      </c>
      <c r="J60">
        <f xml:space="preserve"> DEGREES($I$2 + ATAN2(COS(F60)-SIN(G60)*SIN(H60), SIN(K60)*SIN(F60)*COS(G60)))</f>
        <v>-74.216223711509244</v>
      </c>
      <c r="K60">
        <f>ATAN2(A60,B60)</f>
        <v>0.76579283254024366</v>
      </c>
      <c r="L60">
        <f>DEGREES(K60)</f>
        <v>43.876697285924578</v>
      </c>
    </row>
    <row r="61" spans="1:12" x14ac:dyDescent="0.3">
      <c r="A61">
        <v>26</v>
      </c>
      <c r="B61">
        <v>25</v>
      </c>
      <c r="C61">
        <v>13</v>
      </c>
      <c r="D61">
        <v>2.9674999999999998</v>
      </c>
      <c r="E61">
        <v>3.0000000000000001E-3</v>
      </c>
      <c r="F61" s="2">
        <f>SQRT(POWER(A61*200,2)+POWER(B61*200,2))*0.001/6371</f>
        <v>1.1322987786452005E-3</v>
      </c>
      <c r="G61">
        <f t="shared" si="0"/>
        <v>0.70646388519346015</v>
      </c>
      <c r="H61">
        <f t="shared" si="1"/>
        <v>40.524148650133391</v>
      </c>
      <c r="I61">
        <f t="shared" si="2"/>
        <v>-1.296065620034796</v>
      </c>
      <c r="J61">
        <f xml:space="preserve"> DEGREES($I$2 + ATAN2(COS(F61)-SIN(G61)*SIN(H61), SIN(K61)*SIN(F61)*COS(G61)))</f>
        <v>-74.216223711509244</v>
      </c>
      <c r="K61">
        <f>ATAN2(A61,B61)</f>
        <v>0.76579283254024366</v>
      </c>
      <c r="L61">
        <f>DEGREES(K61)</f>
        <v>43.876697285924578</v>
      </c>
    </row>
    <row r="62" spans="1:12" x14ac:dyDescent="0.3">
      <c r="A62">
        <v>26</v>
      </c>
      <c r="B62">
        <v>25</v>
      </c>
      <c r="C62">
        <v>12</v>
      </c>
      <c r="D62">
        <v>3.1175999999999999</v>
      </c>
      <c r="E62">
        <v>1.8E-3</v>
      </c>
      <c r="F62" s="2">
        <f>SQRT(POWER(A62*200,2)+POWER(B62*200,2))*0.001/6371</f>
        <v>1.1322987786452005E-3</v>
      </c>
      <c r="G62">
        <f t="shared" si="0"/>
        <v>0.70646388519346015</v>
      </c>
      <c r="H62">
        <f t="shared" si="1"/>
        <v>40.524148650133391</v>
      </c>
      <c r="I62">
        <f t="shared" si="2"/>
        <v>-1.296065620034796</v>
      </c>
      <c r="J62">
        <f xml:space="preserve"> DEGREES($I$2 + ATAN2(COS(F62)-SIN(G62)*SIN(H62), SIN(K62)*SIN(F62)*COS(G62)))</f>
        <v>-74.216223711509244</v>
      </c>
      <c r="K62">
        <f>ATAN2(A62,B62)</f>
        <v>0.76579283254024366</v>
      </c>
      <c r="L62">
        <f>DEGREES(K62)</f>
        <v>43.876697285924578</v>
      </c>
    </row>
    <row r="63" spans="1:12" x14ac:dyDescent="0.3">
      <c r="A63">
        <v>26</v>
      </c>
      <c r="B63">
        <v>25</v>
      </c>
      <c r="C63">
        <v>14</v>
      </c>
      <c r="D63">
        <v>2.8020999999999998</v>
      </c>
      <c r="E63">
        <v>5.1000000000000004E-3</v>
      </c>
      <c r="F63" s="2">
        <f>SQRT(POWER(A63*200,2)+POWER(B63*200,2))*0.001/6371</f>
        <v>1.1322987786452005E-3</v>
      </c>
      <c r="G63">
        <f t="shared" si="0"/>
        <v>0.70646388519346015</v>
      </c>
      <c r="H63">
        <f t="shared" si="1"/>
        <v>40.524148650133391</v>
      </c>
      <c r="I63">
        <f t="shared" si="2"/>
        <v>-1.296065620034796</v>
      </c>
      <c r="J63">
        <f xml:space="preserve"> DEGREES($I$2 + ATAN2(COS(F63)-SIN(G63)*SIN(H63), SIN(K63)*SIN(F63)*COS(G63)))</f>
        <v>-74.216223711509244</v>
      </c>
      <c r="K63">
        <f>ATAN2(A63,B63)</f>
        <v>0.76579283254024366</v>
      </c>
      <c r="L63">
        <f>DEGREES(K63)</f>
        <v>43.876697285924578</v>
      </c>
    </row>
    <row r="64" spans="1:12" x14ac:dyDescent="0.3">
      <c r="A64">
        <v>26</v>
      </c>
      <c r="B64">
        <v>25</v>
      </c>
      <c r="C64">
        <v>15</v>
      </c>
      <c r="D64">
        <v>2.69</v>
      </c>
      <c r="E64">
        <v>7.1000000000000004E-3</v>
      </c>
      <c r="F64" s="2">
        <f>SQRT(POWER(A64*200,2)+POWER(B64*200,2))*0.001/6371</f>
        <v>1.1322987786452005E-3</v>
      </c>
      <c r="G64">
        <f t="shared" si="0"/>
        <v>0.70646388519346015</v>
      </c>
      <c r="H64">
        <f t="shared" si="1"/>
        <v>40.524148650133391</v>
      </c>
      <c r="I64">
        <f t="shared" si="2"/>
        <v>-1.296065620034796</v>
      </c>
      <c r="J64">
        <f xml:space="preserve"> DEGREES($I$2 + ATAN2(COS(F64)-SIN(G64)*SIN(H64), SIN(K64)*SIN(F64)*COS(G64)))</f>
        <v>-74.216223711509244</v>
      </c>
      <c r="K64">
        <f>ATAN2(A64,B64)</f>
        <v>0.76579283254024366</v>
      </c>
      <c r="L64">
        <f>DEGREES(K64)</f>
        <v>43.876697285924578</v>
      </c>
    </row>
    <row r="65" spans="1:12" x14ac:dyDescent="0.3">
      <c r="A65">
        <v>26</v>
      </c>
      <c r="B65">
        <v>25</v>
      </c>
      <c r="C65">
        <v>0</v>
      </c>
      <c r="D65">
        <v>2.9047000000000001</v>
      </c>
      <c r="E65">
        <v>3.7000000000000002E-3</v>
      </c>
      <c r="F65" s="2">
        <f>SQRT(POWER(A65*200,2)+POWER(B65*200,2))*0.001/6371</f>
        <v>1.1322987786452005E-3</v>
      </c>
      <c r="G65">
        <f t="shared" si="0"/>
        <v>0.70646388519346015</v>
      </c>
      <c r="H65">
        <f t="shared" si="1"/>
        <v>40.524148650133391</v>
      </c>
      <c r="I65">
        <f t="shared" si="2"/>
        <v>-1.296065620034796</v>
      </c>
      <c r="J65">
        <f xml:space="preserve"> DEGREES($I$2 + ATAN2(COS(F65)-SIN(G65)*SIN(H65), SIN(K65)*SIN(F65)*COS(G65)))</f>
        <v>-74.216223711509244</v>
      </c>
      <c r="K65">
        <f>ATAN2(A65,B65)</f>
        <v>0.76579283254024366</v>
      </c>
      <c r="L65">
        <f>DEGREES(K65)</f>
        <v>43.876697285924578</v>
      </c>
    </row>
    <row r="66" spans="1:12" x14ac:dyDescent="0.3">
      <c r="A66">
        <v>26</v>
      </c>
      <c r="B66">
        <v>25</v>
      </c>
      <c r="C66">
        <v>2</v>
      </c>
      <c r="D66">
        <v>3.5316999999999998</v>
      </c>
      <c r="E66">
        <v>4.0000000000000002E-4</v>
      </c>
      <c r="F66" s="2">
        <f>SQRT(POWER(A66*200,2)+POWER(B66*200,2))*0.001/6371</f>
        <v>1.1322987786452005E-3</v>
      </c>
      <c r="G66">
        <f t="shared" si="0"/>
        <v>0.70646388519346015</v>
      </c>
      <c r="H66">
        <f t="shared" si="1"/>
        <v>40.524148650133391</v>
      </c>
      <c r="I66">
        <f t="shared" si="2"/>
        <v>-1.296065620034796</v>
      </c>
      <c r="J66">
        <f xml:space="preserve"> DEGREES($I$2 + ATAN2(COS(F66)-SIN(G66)*SIN(H66), SIN(K66)*SIN(F66)*COS(G66)))</f>
        <v>-74.216223711509244</v>
      </c>
      <c r="K66">
        <f>ATAN2(A66,B66)</f>
        <v>0.76579283254024366</v>
      </c>
      <c r="L66">
        <f>DEGREES(K66)</f>
        <v>43.876697285924578</v>
      </c>
    </row>
    <row r="67" spans="1:12" x14ac:dyDescent="0.3">
      <c r="A67">
        <v>26</v>
      </c>
      <c r="B67">
        <v>25</v>
      </c>
      <c r="C67">
        <v>3</v>
      </c>
      <c r="D67">
        <v>3.7774000000000001</v>
      </c>
      <c r="E67">
        <v>2.0000000000000001E-4</v>
      </c>
      <c r="F67" s="2">
        <f>SQRT(POWER(A67*200,2)+POWER(B67*200,2))*0.001/6371</f>
        <v>1.1322987786452005E-3</v>
      </c>
      <c r="G67">
        <f t="shared" ref="G67:G130" si="3">RADIANS(40.477399)</f>
        <v>0.70646388519346015</v>
      </c>
      <c r="H67">
        <f t="shared" ref="H67:H130" si="4">DEGREES(ASIN(SIN(G67)*COS(F67) + COS(G67)*SIN(F67)*COS(K67)))</f>
        <v>40.524148650133391</v>
      </c>
      <c r="I67">
        <f t="shared" ref="I67:I130" si="5">RADIANS(-74.25909)</f>
        <v>-1.296065620034796</v>
      </c>
      <c r="J67">
        <f xml:space="preserve"> DEGREES($I$2 + ATAN2(COS(F67)-SIN(G67)*SIN(H67), SIN(K67)*SIN(F67)*COS(G67)))</f>
        <v>-74.216223711509244</v>
      </c>
      <c r="K67">
        <f>ATAN2(A67,B67)</f>
        <v>0.76579283254024366</v>
      </c>
      <c r="L67">
        <f>DEGREES(K67)</f>
        <v>43.876697285924578</v>
      </c>
    </row>
    <row r="68" spans="1:12" x14ac:dyDescent="0.3">
      <c r="A68">
        <v>26</v>
      </c>
      <c r="B68">
        <v>25</v>
      </c>
      <c r="C68">
        <v>4</v>
      </c>
      <c r="D68">
        <v>3.9687999999999999</v>
      </c>
      <c r="E68">
        <v>1E-4</v>
      </c>
      <c r="F68" s="2">
        <f>SQRT(POWER(A68*200,2)+POWER(B68*200,2))*0.001/6371</f>
        <v>1.1322987786452005E-3</v>
      </c>
      <c r="G68">
        <f t="shared" si="3"/>
        <v>0.70646388519346015</v>
      </c>
      <c r="H68">
        <f t="shared" si="4"/>
        <v>40.524148650133391</v>
      </c>
      <c r="I68">
        <f t="shared" si="5"/>
        <v>-1.296065620034796</v>
      </c>
      <c r="J68">
        <f xml:space="preserve"> DEGREES($I$2 + ATAN2(COS(F68)-SIN(G68)*SIN(H68), SIN(K68)*SIN(F68)*COS(G68)))</f>
        <v>-74.216223711509244</v>
      </c>
      <c r="K68">
        <f>ATAN2(A68,B68)</f>
        <v>0.76579283254024366</v>
      </c>
      <c r="L68">
        <f>DEGREES(K68)</f>
        <v>43.876697285924578</v>
      </c>
    </row>
    <row r="69" spans="1:12" x14ac:dyDescent="0.3">
      <c r="A69">
        <v>26</v>
      </c>
      <c r="B69">
        <v>25</v>
      </c>
      <c r="C69">
        <v>5</v>
      </c>
      <c r="D69">
        <v>3.8877999999999999</v>
      </c>
      <c r="E69">
        <v>1E-4</v>
      </c>
      <c r="F69" s="2">
        <f>SQRT(POWER(A69*200,2)+POWER(B69*200,2))*0.001/6371</f>
        <v>1.1322987786452005E-3</v>
      </c>
      <c r="G69">
        <f t="shared" si="3"/>
        <v>0.70646388519346015</v>
      </c>
      <c r="H69">
        <f t="shared" si="4"/>
        <v>40.524148650133391</v>
      </c>
      <c r="I69">
        <f t="shared" si="5"/>
        <v>-1.296065620034796</v>
      </c>
      <c r="J69">
        <f xml:space="preserve"> DEGREES($I$2 + ATAN2(COS(F69)-SIN(G69)*SIN(H69), SIN(K69)*SIN(F69)*COS(G69)))</f>
        <v>-74.216223711509244</v>
      </c>
      <c r="K69">
        <f>ATAN2(A69,B69)</f>
        <v>0.76579283254024366</v>
      </c>
      <c r="L69">
        <f>DEGREES(K69)</f>
        <v>43.876697285924578</v>
      </c>
    </row>
    <row r="70" spans="1:12" x14ac:dyDescent="0.3">
      <c r="A70">
        <v>26</v>
      </c>
      <c r="B70">
        <v>25</v>
      </c>
      <c r="C70">
        <v>6</v>
      </c>
      <c r="D70">
        <v>3.6791</v>
      </c>
      <c r="E70">
        <v>2.0000000000000001E-4</v>
      </c>
      <c r="F70" s="2">
        <f>SQRT(POWER(A70*200,2)+POWER(B70*200,2))*0.001/6371</f>
        <v>1.1322987786452005E-3</v>
      </c>
      <c r="G70">
        <f t="shared" si="3"/>
        <v>0.70646388519346015</v>
      </c>
      <c r="H70">
        <f t="shared" si="4"/>
        <v>40.524148650133391</v>
      </c>
      <c r="I70">
        <f t="shared" si="5"/>
        <v>-1.296065620034796</v>
      </c>
      <c r="J70">
        <f xml:space="preserve"> DEGREES($I$2 + ATAN2(COS(F70)-SIN(G70)*SIN(H70), SIN(K70)*SIN(F70)*COS(G70)))</f>
        <v>-74.216223711509244</v>
      </c>
      <c r="K70">
        <f>ATAN2(A70,B70)</f>
        <v>0.76579283254024366</v>
      </c>
      <c r="L70">
        <f>DEGREES(K70)</f>
        <v>43.876697285924578</v>
      </c>
    </row>
    <row r="71" spans="1:12" x14ac:dyDescent="0.3">
      <c r="A71">
        <v>31</v>
      </c>
      <c r="B71">
        <v>27</v>
      </c>
      <c r="C71">
        <v>13</v>
      </c>
      <c r="D71">
        <v>3.1922999999999999</v>
      </c>
      <c r="E71">
        <v>1.4E-3</v>
      </c>
      <c r="F71" s="2">
        <f>SQRT(POWER(A71*200,2)+POWER(B71*200,2))*0.001/6371</f>
        <v>1.2905229817042514E-3</v>
      </c>
      <c r="G71">
        <f t="shared" si="3"/>
        <v>0.70646388519346015</v>
      </c>
      <c r="H71">
        <f t="shared" si="4"/>
        <v>40.533139354547195</v>
      </c>
      <c r="I71">
        <f t="shared" si="5"/>
        <v>-1.296065620034796</v>
      </c>
      <c r="J71">
        <f xml:space="preserve"> DEGREES($I$2 + ATAN2(COS(F71)-SIN(G71)*SIN(H71), SIN(K71)*SIN(F71)*COS(G71)))</f>
        <v>-74.213114441234566</v>
      </c>
      <c r="K71">
        <f>ATAN2(A71,B71)</f>
        <v>0.71654167409640368</v>
      </c>
      <c r="L71">
        <f>DEGREES(K71)</f>
        <v>41.05481377096244</v>
      </c>
    </row>
    <row r="72" spans="1:12" x14ac:dyDescent="0.3">
      <c r="A72">
        <v>31</v>
      </c>
      <c r="B72">
        <v>27</v>
      </c>
      <c r="C72">
        <v>12</v>
      </c>
      <c r="D72">
        <v>3.5238999999999998</v>
      </c>
      <c r="E72">
        <v>4.0000000000000002E-4</v>
      </c>
      <c r="F72" s="2">
        <f>SQRT(POWER(A72*200,2)+POWER(B72*200,2))*0.001/6371</f>
        <v>1.2905229817042514E-3</v>
      </c>
      <c r="G72">
        <f t="shared" si="3"/>
        <v>0.70646388519346015</v>
      </c>
      <c r="H72">
        <f t="shared" si="4"/>
        <v>40.533139354547195</v>
      </c>
      <c r="I72">
        <f t="shared" si="5"/>
        <v>-1.296065620034796</v>
      </c>
      <c r="J72">
        <f xml:space="preserve"> DEGREES($I$2 + ATAN2(COS(F72)-SIN(G72)*SIN(H72), SIN(K72)*SIN(F72)*COS(G72)))</f>
        <v>-74.213114441234566</v>
      </c>
      <c r="K72">
        <f>ATAN2(A72,B72)</f>
        <v>0.71654167409640368</v>
      </c>
      <c r="L72">
        <f>DEGREES(K72)</f>
        <v>41.05481377096244</v>
      </c>
    </row>
    <row r="73" spans="1:12" x14ac:dyDescent="0.3">
      <c r="A73">
        <v>31</v>
      </c>
      <c r="B73">
        <v>27</v>
      </c>
      <c r="C73">
        <v>14</v>
      </c>
      <c r="D73">
        <v>3.0655000000000001</v>
      </c>
      <c r="E73">
        <v>2.2000000000000001E-3</v>
      </c>
      <c r="F73" s="2">
        <f>SQRT(POWER(A73*200,2)+POWER(B73*200,2))*0.001/6371</f>
        <v>1.2905229817042514E-3</v>
      </c>
      <c r="G73">
        <f t="shared" si="3"/>
        <v>0.70646388519346015</v>
      </c>
      <c r="H73">
        <f t="shared" si="4"/>
        <v>40.533139354547195</v>
      </c>
      <c r="I73">
        <f t="shared" si="5"/>
        <v>-1.296065620034796</v>
      </c>
      <c r="J73">
        <f xml:space="preserve"> DEGREES($I$2 + ATAN2(COS(F73)-SIN(G73)*SIN(H73), SIN(K73)*SIN(F73)*COS(G73)))</f>
        <v>-74.213114441234566</v>
      </c>
      <c r="K73">
        <f>ATAN2(A73,B73)</f>
        <v>0.71654167409640368</v>
      </c>
      <c r="L73">
        <f>DEGREES(K73)</f>
        <v>41.05481377096244</v>
      </c>
    </row>
    <row r="74" spans="1:12" x14ac:dyDescent="0.3">
      <c r="A74">
        <v>31</v>
      </c>
      <c r="B74">
        <v>27</v>
      </c>
      <c r="C74">
        <v>15</v>
      </c>
      <c r="D74">
        <v>2.8519000000000001</v>
      </c>
      <c r="E74">
        <v>4.3E-3</v>
      </c>
      <c r="F74" s="2">
        <f>SQRT(POWER(A74*200,2)+POWER(B74*200,2))*0.001/6371</f>
        <v>1.2905229817042514E-3</v>
      </c>
      <c r="G74">
        <f t="shared" si="3"/>
        <v>0.70646388519346015</v>
      </c>
      <c r="H74">
        <f t="shared" si="4"/>
        <v>40.533139354547195</v>
      </c>
      <c r="I74">
        <f t="shared" si="5"/>
        <v>-1.296065620034796</v>
      </c>
      <c r="J74">
        <f xml:space="preserve"> DEGREES($I$2 + ATAN2(COS(F74)-SIN(G74)*SIN(H74), SIN(K74)*SIN(F74)*COS(G74)))</f>
        <v>-74.213114441234566</v>
      </c>
      <c r="K74">
        <f>ATAN2(A74,B74)</f>
        <v>0.71654167409640368</v>
      </c>
      <c r="L74">
        <f>DEGREES(K74)</f>
        <v>41.05481377096244</v>
      </c>
    </row>
    <row r="75" spans="1:12" x14ac:dyDescent="0.3">
      <c r="A75">
        <v>31</v>
      </c>
      <c r="B75">
        <v>27</v>
      </c>
      <c r="C75">
        <v>0</v>
      </c>
      <c r="D75">
        <v>2.5558000000000001</v>
      </c>
      <c r="E75">
        <v>1.06E-2</v>
      </c>
      <c r="F75" s="2">
        <f>SQRT(POWER(A75*200,2)+POWER(B75*200,2))*0.001/6371</f>
        <v>1.2905229817042514E-3</v>
      </c>
      <c r="G75">
        <f t="shared" si="3"/>
        <v>0.70646388519346015</v>
      </c>
      <c r="H75">
        <f t="shared" si="4"/>
        <v>40.533139354547195</v>
      </c>
      <c r="I75">
        <f t="shared" si="5"/>
        <v>-1.296065620034796</v>
      </c>
      <c r="J75">
        <f xml:space="preserve"> DEGREES($I$2 + ATAN2(COS(F75)-SIN(G75)*SIN(H75), SIN(K75)*SIN(F75)*COS(G75)))</f>
        <v>-74.213114441234566</v>
      </c>
      <c r="K75">
        <f>ATAN2(A75,B75)</f>
        <v>0.71654167409640368</v>
      </c>
      <c r="L75">
        <f>DEGREES(K75)</f>
        <v>41.05481377096244</v>
      </c>
    </row>
    <row r="76" spans="1:12" x14ac:dyDescent="0.3">
      <c r="A76">
        <v>31</v>
      </c>
      <c r="B76">
        <v>27</v>
      </c>
      <c r="C76">
        <v>1</v>
      </c>
      <c r="D76">
        <v>3.1137000000000001</v>
      </c>
      <c r="E76">
        <v>1.8E-3</v>
      </c>
      <c r="F76" s="2">
        <f>SQRT(POWER(A76*200,2)+POWER(B76*200,2))*0.001/6371</f>
        <v>1.2905229817042514E-3</v>
      </c>
      <c r="G76">
        <f t="shared" si="3"/>
        <v>0.70646388519346015</v>
      </c>
      <c r="H76">
        <f t="shared" si="4"/>
        <v>40.533139354547195</v>
      </c>
      <c r="I76">
        <f t="shared" si="5"/>
        <v>-1.296065620034796</v>
      </c>
      <c r="J76">
        <f xml:space="preserve"> DEGREES($I$2 + ATAN2(COS(F76)-SIN(G76)*SIN(H76), SIN(K76)*SIN(F76)*COS(G76)))</f>
        <v>-74.213114441234566</v>
      </c>
      <c r="K76">
        <f>ATAN2(A76,B76)</f>
        <v>0.71654167409640368</v>
      </c>
      <c r="L76">
        <f>DEGREES(K76)</f>
        <v>41.05481377096244</v>
      </c>
    </row>
    <row r="77" spans="1:12" x14ac:dyDescent="0.3">
      <c r="A77">
        <v>31</v>
      </c>
      <c r="B77">
        <v>27</v>
      </c>
      <c r="C77">
        <v>2</v>
      </c>
      <c r="D77">
        <v>3.4689999999999999</v>
      </c>
      <c r="E77">
        <v>5.0000000000000001E-4</v>
      </c>
      <c r="F77" s="2">
        <f>SQRT(POWER(A77*200,2)+POWER(B77*200,2))*0.001/6371</f>
        <v>1.2905229817042514E-3</v>
      </c>
      <c r="G77">
        <f t="shared" si="3"/>
        <v>0.70646388519346015</v>
      </c>
      <c r="H77">
        <f t="shared" si="4"/>
        <v>40.533139354547195</v>
      </c>
      <c r="I77">
        <f t="shared" si="5"/>
        <v>-1.296065620034796</v>
      </c>
      <c r="J77">
        <f xml:space="preserve"> DEGREES($I$2 + ATAN2(COS(F77)-SIN(G77)*SIN(H77), SIN(K77)*SIN(F77)*COS(G77)))</f>
        <v>-74.213114441234566</v>
      </c>
      <c r="K77">
        <f>ATAN2(A77,B77)</f>
        <v>0.71654167409640368</v>
      </c>
      <c r="L77">
        <f>DEGREES(K77)</f>
        <v>41.05481377096244</v>
      </c>
    </row>
    <row r="78" spans="1:12" x14ac:dyDescent="0.3">
      <c r="A78">
        <v>31</v>
      </c>
      <c r="B78">
        <v>27</v>
      </c>
      <c r="C78">
        <v>3</v>
      </c>
      <c r="D78">
        <v>4.0103999999999997</v>
      </c>
      <c r="E78">
        <v>1E-4</v>
      </c>
      <c r="F78" s="2">
        <f>SQRT(POWER(A78*200,2)+POWER(B78*200,2))*0.001/6371</f>
        <v>1.2905229817042514E-3</v>
      </c>
      <c r="G78">
        <f t="shared" si="3"/>
        <v>0.70646388519346015</v>
      </c>
      <c r="H78">
        <f t="shared" si="4"/>
        <v>40.533139354547195</v>
      </c>
      <c r="I78">
        <f t="shared" si="5"/>
        <v>-1.296065620034796</v>
      </c>
      <c r="J78">
        <f xml:space="preserve"> DEGREES($I$2 + ATAN2(COS(F78)-SIN(G78)*SIN(H78), SIN(K78)*SIN(F78)*COS(G78)))</f>
        <v>-74.213114441234566</v>
      </c>
      <c r="K78">
        <f>ATAN2(A78,B78)</f>
        <v>0.71654167409640368</v>
      </c>
      <c r="L78">
        <f>DEGREES(K78)</f>
        <v>41.05481377096244</v>
      </c>
    </row>
    <row r="79" spans="1:12" x14ac:dyDescent="0.3">
      <c r="A79">
        <v>24</v>
      </c>
      <c r="B79">
        <v>28</v>
      </c>
      <c r="C79">
        <v>15</v>
      </c>
      <c r="D79">
        <v>4.0151000000000003</v>
      </c>
      <c r="E79">
        <v>1E-4</v>
      </c>
      <c r="F79" s="2">
        <f>SQRT(POWER(A79*200,2)+POWER(B79*200,2))*0.001/6371</f>
        <v>1.1576888346938174E-3</v>
      </c>
      <c r="G79">
        <f t="shared" si="3"/>
        <v>0.70646388519346015</v>
      </c>
      <c r="H79">
        <f t="shared" si="4"/>
        <v>40.520547530521938</v>
      </c>
      <c r="I79">
        <f t="shared" si="5"/>
        <v>-1.296065620034796</v>
      </c>
      <c r="J79">
        <f xml:space="preserve"> DEGREES($I$2 + ATAN2(COS(F79)-SIN(G79)*SIN(H79), SIN(K79)*SIN(F79)*COS(G79)))</f>
        <v>-74.210945798251146</v>
      </c>
      <c r="K79">
        <f>ATAN2(A79,B79)</f>
        <v>0.8621700546672264</v>
      </c>
      <c r="L79">
        <f>DEGREES(K79)</f>
        <v>49.398705354995535</v>
      </c>
    </row>
    <row r="80" spans="1:12" x14ac:dyDescent="0.3">
      <c r="A80">
        <v>30</v>
      </c>
      <c r="B80">
        <v>29</v>
      </c>
      <c r="C80">
        <v>8</v>
      </c>
      <c r="D80">
        <v>2.2751999999999999</v>
      </c>
      <c r="E80">
        <v>2.29E-2</v>
      </c>
      <c r="F80" s="2">
        <f>SQRT(POWER(A80*200,2)+POWER(B80*200,2))*0.001/6371</f>
        <v>1.3098506385198598E-3</v>
      </c>
      <c r="G80">
        <f t="shared" si="3"/>
        <v>0.70646388519346015</v>
      </c>
      <c r="H80">
        <f t="shared" si="4"/>
        <v>40.531338010452359</v>
      </c>
      <c r="I80">
        <f t="shared" si="5"/>
        <v>-1.296065620034796</v>
      </c>
      <c r="J80">
        <f xml:space="preserve"> DEGREES($I$2 + ATAN2(COS(F80)-SIN(G80)*SIN(H80), SIN(K80)*SIN(F80)*COS(G80)))</f>
        <v>-74.209640275017435</v>
      </c>
      <c r="K80">
        <f>ATAN2(A80,B80)</f>
        <v>0.76845063359104337</v>
      </c>
      <c r="L80">
        <f>DEGREES(K80)</f>
        <v>44.028978068920836</v>
      </c>
    </row>
    <row r="81" spans="1:12" x14ac:dyDescent="0.3">
      <c r="A81">
        <v>30</v>
      </c>
      <c r="B81">
        <v>29</v>
      </c>
      <c r="C81">
        <v>10</v>
      </c>
      <c r="D81">
        <v>2.2825000000000002</v>
      </c>
      <c r="E81">
        <v>2.2499999999999999E-2</v>
      </c>
      <c r="F81" s="2">
        <f>SQRT(POWER(A81*200,2)+POWER(B81*200,2))*0.001/6371</f>
        <v>1.3098506385198598E-3</v>
      </c>
      <c r="G81">
        <f t="shared" si="3"/>
        <v>0.70646388519346015</v>
      </c>
      <c r="H81">
        <f t="shared" si="4"/>
        <v>40.531338010452359</v>
      </c>
      <c r="I81">
        <f t="shared" si="5"/>
        <v>-1.296065620034796</v>
      </c>
      <c r="J81">
        <f xml:space="preserve"> DEGREES($I$2 + ATAN2(COS(F81)-SIN(G81)*SIN(H81), SIN(K81)*SIN(F81)*COS(G81)))</f>
        <v>-74.209640275017435</v>
      </c>
      <c r="K81">
        <f>ATAN2(A81,B81)</f>
        <v>0.76845063359104337</v>
      </c>
      <c r="L81">
        <f>DEGREES(K81)</f>
        <v>44.028978068920836</v>
      </c>
    </row>
    <row r="82" spans="1:12" x14ac:dyDescent="0.3">
      <c r="A82">
        <v>30</v>
      </c>
      <c r="B82">
        <v>29</v>
      </c>
      <c r="C82">
        <v>9</v>
      </c>
      <c r="D82">
        <v>2.2605</v>
      </c>
      <c r="E82">
        <v>2.3800000000000002E-2</v>
      </c>
      <c r="F82" s="2">
        <f>SQRT(POWER(A82*200,2)+POWER(B82*200,2))*0.001/6371</f>
        <v>1.3098506385198598E-3</v>
      </c>
      <c r="G82">
        <f t="shared" si="3"/>
        <v>0.70646388519346015</v>
      </c>
      <c r="H82">
        <f t="shared" si="4"/>
        <v>40.531338010452359</v>
      </c>
      <c r="I82">
        <f t="shared" si="5"/>
        <v>-1.296065620034796</v>
      </c>
      <c r="J82">
        <f xml:space="preserve"> DEGREES($I$2 + ATAN2(COS(F82)-SIN(G82)*SIN(H82), SIN(K82)*SIN(F82)*COS(G82)))</f>
        <v>-74.209640275017435</v>
      </c>
      <c r="K82">
        <f>ATAN2(A82,B82)</f>
        <v>0.76845063359104337</v>
      </c>
      <c r="L82">
        <f>DEGREES(K82)</f>
        <v>44.028978068920836</v>
      </c>
    </row>
    <row r="83" spans="1:12" x14ac:dyDescent="0.3">
      <c r="A83">
        <v>30</v>
      </c>
      <c r="B83">
        <v>29</v>
      </c>
      <c r="C83">
        <v>11</v>
      </c>
      <c r="D83">
        <v>2.1863999999999999</v>
      </c>
      <c r="E83">
        <v>2.8799999999999999E-2</v>
      </c>
      <c r="F83" s="2">
        <f>SQRT(POWER(A83*200,2)+POWER(B83*200,2))*0.001/6371</f>
        <v>1.3098506385198598E-3</v>
      </c>
      <c r="G83">
        <f t="shared" si="3"/>
        <v>0.70646388519346015</v>
      </c>
      <c r="H83">
        <f t="shared" si="4"/>
        <v>40.531338010452359</v>
      </c>
      <c r="I83">
        <f t="shared" si="5"/>
        <v>-1.296065620034796</v>
      </c>
      <c r="J83">
        <f xml:space="preserve"> DEGREES($I$2 + ATAN2(COS(F83)-SIN(G83)*SIN(H83), SIN(K83)*SIN(F83)*COS(G83)))</f>
        <v>-74.209640275017435</v>
      </c>
      <c r="K83">
        <f>ATAN2(A83,B83)</f>
        <v>0.76845063359104337</v>
      </c>
      <c r="L83">
        <f>DEGREES(K83)</f>
        <v>44.028978068920836</v>
      </c>
    </row>
    <row r="84" spans="1:12" x14ac:dyDescent="0.3">
      <c r="A84">
        <v>30</v>
      </c>
      <c r="B84">
        <v>29</v>
      </c>
      <c r="C84">
        <v>2</v>
      </c>
      <c r="D84">
        <v>2.0217000000000001</v>
      </c>
      <c r="E84">
        <v>4.3200000000000002E-2</v>
      </c>
      <c r="F84" s="2">
        <f>SQRT(POWER(A84*200,2)+POWER(B84*200,2))*0.001/6371</f>
        <v>1.3098506385198598E-3</v>
      </c>
      <c r="G84">
        <f t="shared" si="3"/>
        <v>0.70646388519346015</v>
      </c>
      <c r="H84">
        <f t="shared" si="4"/>
        <v>40.531338010452359</v>
      </c>
      <c r="I84">
        <f t="shared" si="5"/>
        <v>-1.296065620034796</v>
      </c>
      <c r="J84">
        <f xml:space="preserve"> DEGREES($I$2 + ATAN2(COS(F84)-SIN(G84)*SIN(H84), SIN(K84)*SIN(F84)*COS(G84)))</f>
        <v>-74.209640275017435</v>
      </c>
      <c r="K84">
        <f>ATAN2(A84,B84)</f>
        <v>0.76845063359104337</v>
      </c>
      <c r="L84">
        <f>DEGREES(K84)</f>
        <v>44.028978068920836</v>
      </c>
    </row>
    <row r="85" spans="1:12" x14ac:dyDescent="0.3">
      <c r="A85">
        <v>30</v>
      </c>
      <c r="B85">
        <v>29</v>
      </c>
      <c r="C85">
        <v>3</v>
      </c>
      <c r="D85">
        <v>2.1869000000000001</v>
      </c>
      <c r="E85">
        <v>2.8799999999999999E-2</v>
      </c>
      <c r="F85" s="2">
        <f>SQRT(POWER(A85*200,2)+POWER(B85*200,2))*0.001/6371</f>
        <v>1.3098506385198598E-3</v>
      </c>
      <c r="G85">
        <f t="shared" si="3"/>
        <v>0.70646388519346015</v>
      </c>
      <c r="H85">
        <f t="shared" si="4"/>
        <v>40.531338010452359</v>
      </c>
      <c r="I85">
        <f t="shared" si="5"/>
        <v>-1.296065620034796</v>
      </c>
      <c r="J85">
        <f xml:space="preserve"> DEGREES($I$2 + ATAN2(COS(F85)-SIN(G85)*SIN(H85), SIN(K85)*SIN(F85)*COS(G85)))</f>
        <v>-74.209640275017435</v>
      </c>
      <c r="K85">
        <f>ATAN2(A85,B85)</f>
        <v>0.76845063359104337</v>
      </c>
      <c r="L85">
        <f>DEGREES(K85)</f>
        <v>44.028978068920836</v>
      </c>
    </row>
    <row r="86" spans="1:12" x14ac:dyDescent="0.3">
      <c r="A86">
        <v>30</v>
      </c>
      <c r="B86">
        <v>29</v>
      </c>
      <c r="C86">
        <v>4</v>
      </c>
      <c r="D86">
        <v>2.5859000000000001</v>
      </c>
      <c r="E86">
        <v>9.7000000000000003E-3</v>
      </c>
      <c r="F86" s="2">
        <f>SQRT(POWER(A86*200,2)+POWER(B86*200,2))*0.001/6371</f>
        <v>1.3098506385198598E-3</v>
      </c>
      <c r="G86">
        <f t="shared" si="3"/>
        <v>0.70646388519346015</v>
      </c>
      <c r="H86">
        <f t="shared" si="4"/>
        <v>40.531338010452359</v>
      </c>
      <c r="I86">
        <f t="shared" si="5"/>
        <v>-1.296065620034796</v>
      </c>
      <c r="J86">
        <f xml:space="preserve"> DEGREES($I$2 + ATAN2(COS(F86)-SIN(G86)*SIN(H86), SIN(K86)*SIN(F86)*COS(G86)))</f>
        <v>-74.209640275017435</v>
      </c>
      <c r="K86">
        <f>ATAN2(A86,B86)</f>
        <v>0.76845063359104337</v>
      </c>
      <c r="L86">
        <f>DEGREES(K86)</f>
        <v>44.028978068920836</v>
      </c>
    </row>
    <row r="87" spans="1:12" x14ac:dyDescent="0.3">
      <c r="A87">
        <v>30</v>
      </c>
      <c r="B87">
        <v>29</v>
      </c>
      <c r="C87">
        <v>5</v>
      </c>
      <c r="D87">
        <v>2.8306</v>
      </c>
      <c r="E87">
        <v>4.5999999999999999E-3</v>
      </c>
      <c r="F87" s="2">
        <f>SQRT(POWER(A87*200,2)+POWER(B87*200,2))*0.001/6371</f>
        <v>1.3098506385198598E-3</v>
      </c>
      <c r="G87">
        <f t="shared" si="3"/>
        <v>0.70646388519346015</v>
      </c>
      <c r="H87">
        <f t="shared" si="4"/>
        <v>40.531338010452359</v>
      </c>
      <c r="I87">
        <f t="shared" si="5"/>
        <v>-1.296065620034796</v>
      </c>
      <c r="J87">
        <f xml:space="preserve"> DEGREES($I$2 + ATAN2(COS(F87)-SIN(G87)*SIN(H87), SIN(K87)*SIN(F87)*COS(G87)))</f>
        <v>-74.209640275017435</v>
      </c>
      <c r="K87">
        <f>ATAN2(A87,B87)</f>
        <v>0.76845063359104337</v>
      </c>
      <c r="L87">
        <f>DEGREES(K87)</f>
        <v>44.028978068920836</v>
      </c>
    </row>
    <row r="88" spans="1:12" x14ac:dyDescent="0.3">
      <c r="A88">
        <v>30</v>
      </c>
      <c r="B88">
        <v>29</v>
      </c>
      <c r="C88">
        <v>6</v>
      </c>
      <c r="D88">
        <v>2.6716000000000002</v>
      </c>
      <c r="E88">
        <v>7.4999999999999997E-3</v>
      </c>
      <c r="F88" s="2">
        <f>SQRT(POWER(A88*200,2)+POWER(B88*200,2))*0.001/6371</f>
        <v>1.3098506385198598E-3</v>
      </c>
      <c r="G88">
        <f t="shared" si="3"/>
        <v>0.70646388519346015</v>
      </c>
      <c r="H88">
        <f t="shared" si="4"/>
        <v>40.531338010452359</v>
      </c>
      <c r="I88">
        <f t="shared" si="5"/>
        <v>-1.296065620034796</v>
      </c>
      <c r="J88">
        <f xml:space="preserve"> DEGREES($I$2 + ATAN2(COS(F88)-SIN(G88)*SIN(H88), SIN(K88)*SIN(F88)*COS(G88)))</f>
        <v>-74.209640275017435</v>
      </c>
      <c r="K88">
        <f>ATAN2(A88,B88)</f>
        <v>0.76845063359104337</v>
      </c>
      <c r="L88">
        <f>DEGREES(K88)</f>
        <v>44.028978068920836</v>
      </c>
    </row>
    <row r="89" spans="1:12" x14ac:dyDescent="0.3">
      <c r="A89">
        <v>30</v>
      </c>
      <c r="B89">
        <v>29</v>
      </c>
      <c r="C89">
        <v>7</v>
      </c>
      <c r="D89">
        <v>2.4533</v>
      </c>
      <c r="E89">
        <v>1.4200000000000001E-2</v>
      </c>
      <c r="F89" s="2">
        <f>SQRT(POWER(A89*200,2)+POWER(B89*200,2))*0.001/6371</f>
        <v>1.3098506385198598E-3</v>
      </c>
      <c r="G89">
        <f t="shared" si="3"/>
        <v>0.70646388519346015</v>
      </c>
      <c r="H89">
        <f t="shared" si="4"/>
        <v>40.531338010452359</v>
      </c>
      <c r="I89">
        <f t="shared" si="5"/>
        <v>-1.296065620034796</v>
      </c>
      <c r="J89">
        <f xml:space="preserve"> DEGREES($I$2 + ATAN2(COS(F89)-SIN(G89)*SIN(H89), SIN(K89)*SIN(F89)*COS(G89)))</f>
        <v>-74.209640275017435</v>
      </c>
      <c r="K89">
        <f>ATAN2(A89,B89)</f>
        <v>0.76845063359104337</v>
      </c>
      <c r="L89">
        <f>DEGREES(K89)</f>
        <v>44.028978068920836</v>
      </c>
    </row>
    <row r="90" spans="1:12" x14ac:dyDescent="0.3">
      <c r="A90">
        <v>24</v>
      </c>
      <c r="B90">
        <v>29</v>
      </c>
      <c r="C90">
        <v>16</v>
      </c>
      <c r="D90">
        <v>3.1276000000000002</v>
      </c>
      <c r="E90">
        <v>1.8E-3</v>
      </c>
      <c r="F90" s="2">
        <f>SQRT(POWER(A90*200,2)+POWER(B90*200,2))*0.001/6371</f>
        <v>1.18170021815845E-3</v>
      </c>
      <c r="G90">
        <f t="shared" si="3"/>
        <v>0.70646388519346015</v>
      </c>
      <c r="H90">
        <f t="shared" si="4"/>
        <v>40.520546155938014</v>
      </c>
      <c r="I90">
        <f t="shared" si="5"/>
        <v>-1.296065620034796</v>
      </c>
      <c r="J90">
        <f xml:space="preserve"> DEGREES($I$2 + ATAN2(COS(F90)-SIN(G90)*SIN(H90), SIN(K90)*SIN(F90)*COS(G90)))</f>
        <v>-74.209226308958208</v>
      </c>
      <c r="K90">
        <f>ATAN2(A90,B90)</f>
        <v>0.8794593980254346</v>
      </c>
      <c r="L90">
        <f>DEGREES(K90)</f>
        <v>50.38931175997341</v>
      </c>
    </row>
    <row r="91" spans="1:12" x14ac:dyDescent="0.3">
      <c r="A91">
        <v>23</v>
      </c>
      <c r="B91">
        <v>29</v>
      </c>
      <c r="C91">
        <v>3</v>
      </c>
      <c r="D91">
        <v>2.0750000000000002</v>
      </c>
      <c r="E91">
        <v>3.7999999999999999E-2</v>
      </c>
      <c r="F91" s="2">
        <f>SQRT(POWER(A91*200,2)+POWER(B91*200,2))*0.001/6371</f>
        <v>1.1619372483642598E-3</v>
      </c>
      <c r="G91">
        <f t="shared" si="3"/>
        <v>0.70646388519346015</v>
      </c>
      <c r="H91">
        <f t="shared" si="4"/>
        <v>40.518747513518754</v>
      </c>
      <c r="I91">
        <f t="shared" si="5"/>
        <v>-1.296065620034796</v>
      </c>
      <c r="J91">
        <f xml:space="preserve"> DEGREES($I$2 + ATAN2(COS(F91)-SIN(G91)*SIN(H91), SIN(K91)*SIN(F91)*COS(G91)))</f>
        <v>-74.209156783723827</v>
      </c>
      <c r="K91">
        <f>ATAN2(A91,B91)</f>
        <v>0.90027476881434743</v>
      </c>
      <c r="L91">
        <f>DEGREES(K91)</f>
        <v>51.581944655178013</v>
      </c>
    </row>
    <row r="92" spans="1:12" x14ac:dyDescent="0.3">
      <c r="A92">
        <v>23</v>
      </c>
      <c r="B92">
        <v>29</v>
      </c>
      <c r="C92">
        <v>4</v>
      </c>
      <c r="D92">
        <v>2.2326000000000001</v>
      </c>
      <c r="E92">
        <v>2.5600000000000001E-2</v>
      </c>
      <c r="F92" s="2">
        <f>SQRT(POWER(A92*200,2)+POWER(B92*200,2))*0.001/6371</f>
        <v>1.1619372483642598E-3</v>
      </c>
      <c r="G92">
        <f t="shared" si="3"/>
        <v>0.70646388519346015</v>
      </c>
      <c r="H92">
        <f t="shared" si="4"/>
        <v>40.518747513518754</v>
      </c>
      <c r="I92">
        <f t="shared" si="5"/>
        <v>-1.296065620034796</v>
      </c>
      <c r="J92">
        <f xml:space="preserve"> DEGREES($I$2 + ATAN2(COS(F92)-SIN(G92)*SIN(H92), SIN(K92)*SIN(F92)*COS(G92)))</f>
        <v>-74.209156783723827</v>
      </c>
      <c r="K92">
        <f>ATAN2(A92,B92)</f>
        <v>0.90027476881434743</v>
      </c>
      <c r="L92">
        <f>DEGREES(K92)</f>
        <v>51.581944655178013</v>
      </c>
    </row>
    <row r="93" spans="1:12" x14ac:dyDescent="0.3">
      <c r="A93">
        <v>23</v>
      </c>
      <c r="B93">
        <v>29</v>
      </c>
      <c r="C93">
        <v>5</v>
      </c>
      <c r="D93">
        <v>2.1863999999999999</v>
      </c>
      <c r="E93">
        <v>2.8799999999999999E-2</v>
      </c>
      <c r="F93" s="2">
        <f>SQRT(POWER(A93*200,2)+POWER(B93*200,2))*0.001/6371</f>
        <v>1.1619372483642598E-3</v>
      </c>
      <c r="G93">
        <f t="shared" si="3"/>
        <v>0.70646388519346015</v>
      </c>
      <c r="H93">
        <f t="shared" si="4"/>
        <v>40.518747513518754</v>
      </c>
      <c r="I93">
        <f t="shared" si="5"/>
        <v>-1.296065620034796</v>
      </c>
      <c r="J93">
        <f xml:space="preserve"> DEGREES($I$2 + ATAN2(COS(F93)-SIN(G93)*SIN(H93), SIN(K93)*SIN(F93)*COS(G93)))</f>
        <v>-74.209156783723827</v>
      </c>
      <c r="K93">
        <f>ATAN2(A93,B93)</f>
        <v>0.90027476881434743</v>
      </c>
      <c r="L93">
        <f>DEGREES(K93)</f>
        <v>51.581944655178013</v>
      </c>
    </row>
    <row r="94" spans="1:12" x14ac:dyDescent="0.3">
      <c r="A94">
        <v>23</v>
      </c>
      <c r="B94">
        <v>29</v>
      </c>
      <c r="C94">
        <v>6</v>
      </c>
      <c r="D94">
        <v>2.0425</v>
      </c>
      <c r="E94">
        <v>4.1099999999999998E-2</v>
      </c>
      <c r="F94" s="2">
        <f>SQRT(POWER(A94*200,2)+POWER(B94*200,2))*0.001/6371</f>
        <v>1.1619372483642598E-3</v>
      </c>
      <c r="G94">
        <f t="shared" si="3"/>
        <v>0.70646388519346015</v>
      </c>
      <c r="H94">
        <f t="shared" si="4"/>
        <v>40.518747513518754</v>
      </c>
      <c r="I94">
        <f t="shared" si="5"/>
        <v>-1.296065620034796</v>
      </c>
      <c r="J94">
        <f xml:space="preserve"> DEGREES($I$2 + ATAN2(COS(F94)-SIN(G94)*SIN(H94), SIN(K94)*SIN(F94)*COS(G94)))</f>
        <v>-74.209156783723827</v>
      </c>
      <c r="K94">
        <f>ATAN2(A94,B94)</f>
        <v>0.90027476881434743</v>
      </c>
      <c r="L94">
        <f>DEGREES(K94)</f>
        <v>51.581944655178013</v>
      </c>
    </row>
    <row r="95" spans="1:12" x14ac:dyDescent="0.3">
      <c r="A95">
        <v>23</v>
      </c>
      <c r="B95">
        <v>29</v>
      </c>
      <c r="C95">
        <v>7</v>
      </c>
      <c r="D95">
        <v>2.0821999999999998</v>
      </c>
      <c r="E95">
        <v>3.73E-2</v>
      </c>
      <c r="F95" s="2">
        <f>SQRT(POWER(A95*200,2)+POWER(B95*200,2))*0.001/6371</f>
        <v>1.1619372483642598E-3</v>
      </c>
      <c r="G95">
        <f t="shared" si="3"/>
        <v>0.70646388519346015</v>
      </c>
      <c r="H95">
        <f t="shared" si="4"/>
        <v>40.518747513518754</v>
      </c>
      <c r="I95">
        <f t="shared" si="5"/>
        <v>-1.296065620034796</v>
      </c>
      <c r="J95">
        <f xml:space="preserve"> DEGREES($I$2 + ATAN2(COS(F95)-SIN(G95)*SIN(H95), SIN(K95)*SIN(F95)*COS(G95)))</f>
        <v>-74.209156783723827</v>
      </c>
      <c r="K95">
        <f>ATAN2(A95,B95)</f>
        <v>0.90027476881434743</v>
      </c>
      <c r="L95">
        <f>DEGREES(K95)</f>
        <v>51.581944655178013</v>
      </c>
    </row>
    <row r="96" spans="1:12" x14ac:dyDescent="0.3">
      <c r="A96">
        <v>29</v>
      </c>
      <c r="B96">
        <v>30</v>
      </c>
      <c r="C96">
        <v>13</v>
      </c>
      <c r="D96">
        <v>3.8853</v>
      </c>
      <c r="E96">
        <v>1E-4</v>
      </c>
      <c r="F96" s="2">
        <f>SQRT(POWER(A96*200,2)+POWER(B96*200,2))*0.001/6371</f>
        <v>1.3098506385198598E-3</v>
      </c>
      <c r="G96">
        <f t="shared" si="3"/>
        <v>0.70646388519346015</v>
      </c>
      <c r="H96">
        <f t="shared" si="4"/>
        <v>40.529537944940465</v>
      </c>
      <c r="I96">
        <f t="shared" si="5"/>
        <v>-1.296065620034796</v>
      </c>
      <c r="J96">
        <f xml:space="preserve"> DEGREES($I$2 + ATAN2(COS(F96)-SIN(G96)*SIN(H96), SIN(K96)*SIN(F96)*COS(G96)))</f>
        <v>-74.207864072983099</v>
      </c>
      <c r="K96">
        <f>ATAN2(A96,B96)</f>
        <v>0.80234569320385329</v>
      </c>
      <c r="L96">
        <f>DEGREES(K96)</f>
        <v>45.971021931079171</v>
      </c>
    </row>
    <row r="97" spans="1:12" x14ac:dyDescent="0.3">
      <c r="A97">
        <v>29</v>
      </c>
      <c r="B97">
        <v>30</v>
      </c>
      <c r="C97">
        <v>14</v>
      </c>
      <c r="D97">
        <v>3.4018999999999999</v>
      </c>
      <c r="E97">
        <v>6.9999999999999999E-4</v>
      </c>
      <c r="F97" s="2">
        <f>SQRT(POWER(A97*200,2)+POWER(B97*200,2))*0.001/6371</f>
        <v>1.3098506385198598E-3</v>
      </c>
      <c r="G97">
        <f t="shared" si="3"/>
        <v>0.70646388519346015</v>
      </c>
      <c r="H97">
        <f t="shared" si="4"/>
        <v>40.529537944940465</v>
      </c>
      <c r="I97">
        <f t="shared" si="5"/>
        <v>-1.296065620034796</v>
      </c>
      <c r="J97">
        <f xml:space="preserve"> DEGREES($I$2 + ATAN2(COS(F97)-SIN(G97)*SIN(H97), SIN(K97)*SIN(F97)*COS(G97)))</f>
        <v>-74.207864072983099</v>
      </c>
      <c r="K97">
        <f>ATAN2(A97,B97)</f>
        <v>0.80234569320385329</v>
      </c>
      <c r="L97">
        <f>DEGREES(K97)</f>
        <v>45.971021931079171</v>
      </c>
    </row>
    <row r="98" spans="1:12" x14ac:dyDescent="0.3">
      <c r="A98">
        <v>29</v>
      </c>
      <c r="B98">
        <v>30</v>
      </c>
      <c r="C98">
        <v>15</v>
      </c>
      <c r="D98">
        <v>2.9731999999999998</v>
      </c>
      <c r="E98">
        <v>2.8999999999999998E-3</v>
      </c>
      <c r="F98" s="2">
        <f>SQRT(POWER(A98*200,2)+POWER(B98*200,2))*0.001/6371</f>
        <v>1.3098506385198598E-3</v>
      </c>
      <c r="G98">
        <f t="shared" si="3"/>
        <v>0.70646388519346015</v>
      </c>
      <c r="H98">
        <f t="shared" si="4"/>
        <v>40.529537944940465</v>
      </c>
      <c r="I98">
        <f t="shared" si="5"/>
        <v>-1.296065620034796</v>
      </c>
      <c r="J98">
        <f xml:space="preserve"> DEGREES($I$2 + ATAN2(COS(F98)-SIN(G98)*SIN(H98), SIN(K98)*SIN(F98)*COS(G98)))</f>
        <v>-74.207864072983099</v>
      </c>
      <c r="K98">
        <f>ATAN2(A98,B98)</f>
        <v>0.80234569320385329</v>
      </c>
      <c r="L98">
        <f>DEGREES(K98)</f>
        <v>45.971021931079171</v>
      </c>
    </row>
    <row r="99" spans="1:12" x14ac:dyDescent="0.3">
      <c r="A99">
        <v>29</v>
      </c>
      <c r="B99">
        <v>30</v>
      </c>
      <c r="C99">
        <v>0</v>
      </c>
      <c r="D99">
        <v>2.8976999999999999</v>
      </c>
      <c r="E99">
        <v>3.8E-3</v>
      </c>
      <c r="F99" s="2">
        <f>SQRT(POWER(A99*200,2)+POWER(B99*200,2))*0.001/6371</f>
        <v>1.3098506385198598E-3</v>
      </c>
      <c r="G99">
        <f t="shared" si="3"/>
        <v>0.70646388519346015</v>
      </c>
      <c r="H99">
        <f t="shared" si="4"/>
        <v>40.529537944940465</v>
      </c>
      <c r="I99">
        <f t="shared" si="5"/>
        <v>-1.296065620034796</v>
      </c>
      <c r="J99">
        <f xml:space="preserve"> DEGREES($I$2 + ATAN2(COS(F99)-SIN(G99)*SIN(H99), SIN(K99)*SIN(F99)*COS(G99)))</f>
        <v>-74.207864072983099</v>
      </c>
      <c r="K99">
        <f>ATAN2(A99,B99)</f>
        <v>0.80234569320385329</v>
      </c>
      <c r="L99">
        <f>DEGREES(K99)</f>
        <v>45.971021931079171</v>
      </c>
    </row>
    <row r="100" spans="1:12" x14ac:dyDescent="0.3">
      <c r="A100">
        <v>29</v>
      </c>
      <c r="B100">
        <v>30</v>
      </c>
      <c r="C100">
        <v>1</v>
      </c>
      <c r="D100">
        <v>3.8132999999999999</v>
      </c>
      <c r="E100">
        <v>1E-4</v>
      </c>
      <c r="F100" s="2">
        <f>SQRT(POWER(A100*200,2)+POWER(B100*200,2))*0.001/6371</f>
        <v>1.3098506385198598E-3</v>
      </c>
      <c r="G100">
        <f t="shared" si="3"/>
        <v>0.70646388519346015</v>
      </c>
      <c r="H100">
        <f t="shared" si="4"/>
        <v>40.529537944940465</v>
      </c>
      <c r="I100">
        <f t="shared" si="5"/>
        <v>-1.296065620034796</v>
      </c>
      <c r="J100">
        <f xml:space="preserve"> DEGREES($I$2 + ATAN2(COS(F100)-SIN(G100)*SIN(H100), SIN(K100)*SIN(F100)*COS(G100)))</f>
        <v>-74.207864072983099</v>
      </c>
      <c r="K100">
        <f>ATAN2(A100,B100)</f>
        <v>0.80234569320385329</v>
      </c>
      <c r="L100">
        <f>DEGREES(K100)</f>
        <v>45.971021931079171</v>
      </c>
    </row>
    <row r="101" spans="1:12" x14ac:dyDescent="0.3">
      <c r="A101">
        <v>23</v>
      </c>
      <c r="B101">
        <v>30</v>
      </c>
      <c r="C101">
        <v>8</v>
      </c>
      <c r="D101">
        <v>2.2515999999999998</v>
      </c>
      <c r="E101">
        <v>2.4299999999999999E-2</v>
      </c>
      <c r="F101" s="2">
        <f>SQRT(POWER(A101*200,2)+POWER(B101*200,2))*0.001/6371</f>
        <v>1.1866933399112102E-3</v>
      </c>
      <c r="G101">
        <f t="shared" si="3"/>
        <v>0.70646388519346015</v>
      </c>
      <c r="H101">
        <f t="shared" si="4"/>
        <v>40.518746090759457</v>
      </c>
      <c r="I101">
        <f t="shared" si="5"/>
        <v>-1.296065620034796</v>
      </c>
      <c r="J101">
        <f xml:space="preserve"> DEGREES($I$2 + ATAN2(COS(F101)-SIN(G101)*SIN(H101), SIN(K101)*SIN(F101)*COS(G101)))</f>
        <v>-74.207434891252618</v>
      </c>
      <c r="K101">
        <f>ATAN2(A101,B101)</f>
        <v>0.91671360238053634</v>
      </c>
      <c r="L101">
        <f>DEGREES(K101)</f>
        <v>52.52382043863863</v>
      </c>
    </row>
    <row r="102" spans="1:12" x14ac:dyDescent="0.3">
      <c r="A102">
        <v>23</v>
      </c>
      <c r="B102">
        <v>30</v>
      </c>
      <c r="C102">
        <v>10</v>
      </c>
      <c r="D102">
        <v>2.1606999999999998</v>
      </c>
      <c r="E102">
        <v>3.0700000000000002E-2</v>
      </c>
      <c r="F102" s="2">
        <f>SQRT(POWER(A102*200,2)+POWER(B102*200,2))*0.001/6371</f>
        <v>1.1866933399112102E-3</v>
      </c>
      <c r="G102">
        <f t="shared" si="3"/>
        <v>0.70646388519346015</v>
      </c>
      <c r="H102">
        <f t="shared" si="4"/>
        <v>40.518746090759457</v>
      </c>
      <c r="I102">
        <f t="shared" si="5"/>
        <v>-1.296065620034796</v>
      </c>
      <c r="J102">
        <f xml:space="preserve"> DEGREES($I$2 + ATAN2(COS(F102)-SIN(G102)*SIN(H102), SIN(K102)*SIN(F102)*COS(G102)))</f>
        <v>-74.207434891252618</v>
      </c>
      <c r="K102">
        <f>ATAN2(A102,B102)</f>
        <v>0.91671360238053634</v>
      </c>
      <c r="L102">
        <f>DEGREES(K102)</f>
        <v>52.52382043863863</v>
      </c>
    </row>
    <row r="103" spans="1:12" x14ac:dyDescent="0.3">
      <c r="A103">
        <v>23</v>
      </c>
      <c r="B103">
        <v>30</v>
      </c>
      <c r="C103">
        <v>9</v>
      </c>
      <c r="D103">
        <v>2.1634000000000002</v>
      </c>
      <c r="E103">
        <v>3.0499999999999999E-2</v>
      </c>
      <c r="F103" s="2">
        <f>SQRT(POWER(A103*200,2)+POWER(B103*200,2))*0.001/6371</f>
        <v>1.1866933399112102E-3</v>
      </c>
      <c r="G103">
        <f t="shared" si="3"/>
        <v>0.70646388519346015</v>
      </c>
      <c r="H103">
        <f t="shared" si="4"/>
        <v>40.518746090759457</v>
      </c>
      <c r="I103">
        <f t="shared" si="5"/>
        <v>-1.296065620034796</v>
      </c>
      <c r="J103">
        <f xml:space="preserve"> DEGREES($I$2 + ATAN2(COS(F103)-SIN(G103)*SIN(H103), SIN(K103)*SIN(F103)*COS(G103)))</f>
        <v>-74.207434891252618</v>
      </c>
      <c r="K103">
        <f>ATAN2(A103,B103)</f>
        <v>0.91671360238053634</v>
      </c>
      <c r="L103">
        <f>DEGREES(K103)</f>
        <v>52.52382043863863</v>
      </c>
    </row>
    <row r="104" spans="1:12" x14ac:dyDescent="0.3">
      <c r="A104">
        <v>23</v>
      </c>
      <c r="B104">
        <v>30</v>
      </c>
      <c r="C104">
        <v>11</v>
      </c>
      <c r="D104">
        <v>2.1366000000000001</v>
      </c>
      <c r="E104">
        <v>3.2599999999999997E-2</v>
      </c>
      <c r="F104" s="2">
        <f>SQRT(POWER(A104*200,2)+POWER(B104*200,2))*0.001/6371</f>
        <v>1.1866933399112102E-3</v>
      </c>
      <c r="G104">
        <f t="shared" si="3"/>
        <v>0.70646388519346015</v>
      </c>
      <c r="H104">
        <f t="shared" si="4"/>
        <v>40.518746090759457</v>
      </c>
      <c r="I104">
        <f t="shared" si="5"/>
        <v>-1.296065620034796</v>
      </c>
      <c r="J104">
        <f xml:space="preserve"> DEGREES($I$2 + ATAN2(COS(F104)-SIN(G104)*SIN(H104), SIN(K104)*SIN(F104)*COS(G104)))</f>
        <v>-74.207434891252618</v>
      </c>
      <c r="K104">
        <f>ATAN2(A104,B104)</f>
        <v>0.91671360238053634</v>
      </c>
      <c r="L104">
        <f>DEGREES(K104)</f>
        <v>52.52382043863863</v>
      </c>
    </row>
    <row r="105" spans="1:12" x14ac:dyDescent="0.3">
      <c r="A105">
        <v>23</v>
      </c>
      <c r="B105">
        <v>30</v>
      </c>
      <c r="C105">
        <v>1</v>
      </c>
      <c r="D105">
        <v>2.0480999999999998</v>
      </c>
      <c r="E105">
        <v>4.0500000000000001E-2</v>
      </c>
      <c r="F105" s="2">
        <f>SQRT(POWER(A105*200,2)+POWER(B105*200,2))*0.001/6371</f>
        <v>1.1866933399112102E-3</v>
      </c>
      <c r="G105">
        <f t="shared" si="3"/>
        <v>0.70646388519346015</v>
      </c>
      <c r="H105">
        <f t="shared" si="4"/>
        <v>40.518746090759457</v>
      </c>
      <c r="I105">
        <f t="shared" si="5"/>
        <v>-1.296065620034796</v>
      </c>
      <c r="J105">
        <f xml:space="preserve"> DEGREES($I$2 + ATAN2(COS(F105)-SIN(G105)*SIN(H105), SIN(K105)*SIN(F105)*COS(G105)))</f>
        <v>-74.207434891252618</v>
      </c>
      <c r="K105">
        <f>ATAN2(A105,B105)</f>
        <v>0.91671360238053634</v>
      </c>
      <c r="L105">
        <f>DEGREES(K105)</f>
        <v>52.52382043863863</v>
      </c>
    </row>
    <row r="106" spans="1:12" x14ac:dyDescent="0.3">
      <c r="A106">
        <v>23</v>
      </c>
      <c r="B106">
        <v>30</v>
      </c>
      <c r="C106">
        <v>2</v>
      </c>
      <c r="D106">
        <v>2.1560999999999999</v>
      </c>
      <c r="E106">
        <v>3.1099999999999999E-2</v>
      </c>
      <c r="F106" s="2">
        <f>SQRT(POWER(A106*200,2)+POWER(B106*200,2))*0.001/6371</f>
        <v>1.1866933399112102E-3</v>
      </c>
      <c r="G106">
        <f t="shared" si="3"/>
        <v>0.70646388519346015</v>
      </c>
      <c r="H106">
        <f t="shared" si="4"/>
        <v>40.518746090759457</v>
      </c>
      <c r="I106">
        <f t="shared" si="5"/>
        <v>-1.296065620034796</v>
      </c>
      <c r="J106">
        <f xml:space="preserve"> DEGREES($I$2 + ATAN2(COS(F106)-SIN(G106)*SIN(H106), SIN(K106)*SIN(F106)*COS(G106)))</f>
        <v>-74.207434891252618</v>
      </c>
      <c r="K106">
        <f>ATAN2(A106,B106)</f>
        <v>0.91671360238053634</v>
      </c>
      <c r="L106">
        <f>DEGREES(K106)</f>
        <v>52.52382043863863</v>
      </c>
    </row>
    <row r="107" spans="1:12" x14ac:dyDescent="0.3">
      <c r="A107">
        <v>23</v>
      </c>
      <c r="B107">
        <v>30</v>
      </c>
      <c r="C107">
        <v>3</v>
      </c>
      <c r="D107">
        <v>2.3673000000000002</v>
      </c>
      <c r="E107">
        <v>1.7899999999999999E-2</v>
      </c>
      <c r="F107" s="2">
        <f>SQRT(POWER(A107*200,2)+POWER(B107*200,2))*0.001/6371</f>
        <v>1.1866933399112102E-3</v>
      </c>
      <c r="G107">
        <f t="shared" si="3"/>
        <v>0.70646388519346015</v>
      </c>
      <c r="H107">
        <f t="shared" si="4"/>
        <v>40.518746090759457</v>
      </c>
      <c r="I107">
        <f t="shared" si="5"/>
        <v>-1.296065620034796</v>
      </c>
      <c r="J107">
        <f xml:space="preserve"> DEGREES($I$2 + ATAN2(COS(F107)-SIN(G107)*SIN(H107), SIN(K107)*SIN(F107)*COS(G107)))</f>
        <v>-74.207434891252618</v>
      </c>
      <c r="K107">
        <f>ATAN2(A107,B107)</f>
        <v>0.91671360238053634</v>
      </c>
      <c r="L107">
        <f>DEGREES(K107)</f>
        <v>52.52382043863863</v>
      </c>
    </row>
    <row r="108" spans="1:12" x14ac:dyDescent="0.3">
      <c r="A108">
        <v>23</v>
      </c>
      <c r="B108">
        <v>30</v>
      </c>
      <c r="C108">
        <v>4</v>
      </c>
      <c r="D108">
        <v>2.4866000000000001</v>
      </c>
      <c r="E108">
        <v>1.29E-2</v>
      </c>
      <c r="F108" s="2">
        <f>SQRT(POWER(A108*200,2)+POWER(B108*200,2))*0.001/6371</f>
        <v>1.1866933399112102E-3</v>
      </c>
      <c r="G108">
        <f t="shared" si="3"/>
        <v>0.70646388519346015</v>
      </c>
      <c r="H108">
        <f t="shared" si="4"/>
        <v>40.518746090759457</v>
      </c>
      <c r="I108">
        <f t="shared" si="5"/>
        <v>-1.296065620034796</v>
      </c>
      <c r="J108">
        <f xml:space="preserve"> DEGREES($I$2 + ATAN2(COS(F108)-SIN(G108)*SIN(H108), SIN(K108)*SIN(F108)*COS(G108)))</f>
        <v>-74.207434891252618</v>
      </c>
      <c r="K108">
        <f>ATAN2(A108,B108)</f>
        <v>0.91671360238053634</v>
      </c>
      <c r="L108">
        <f>DEGREES(K108)</f>
        <v>52.52382043863863</v>
      </c>
    </row>
    <row r="109" spans="1:12" x14ac:dyDescent="0.3">
      <c r="A109">
        <v>23</v>
      </c>
      <c r="B109">
        <v>30</v>
      </c>
      <c r="C109">
        <v>5</v>
      </c>
      <c r="D109">
        <v>2.4293999999999998</v>
      </c>
      <c r="E109">
        <v>1.5100000000000001E-2</v>
      </c>
      <c r="F109" s="2">
        <f>SQRT(POWER(A109*200,2)+POWER(B109*200,2))*0.001/6371</f>
        <v>1.1866933399112102E-3</v>
      </c>
      <c r="G109">
        <f t="shared" si="3"/>
        <v>0.70646388519346015</v>
      </c>
      <c r="H109">
        <f t="shared" si="4"/>
        <v>40.518746090759457</v>
      </c>
      <c r="I109">
        <f t="shared" si="5"/>
        <v>-1.296065620034796</v>
      </c>
      <c r="J109">
        <f xml:space="preserve"> DEGREES($I$2 + ATAN2(COS(F109)-SIN(G109)*SIN(H109), SIN(K109)*SIN(F109)*COS(G109)))</f>
        <v>-74.207434891252618</v>
      </c>
      <c r="K109">
        <f>ATAN2(A109,B109)</f>
        <v>0.91671360238053634</v>
      </c>
      <c r="L109">
        <f>DEGREES(K109)</f>
        <v>52.52382043863863</v>
      </c>
    </row>
    <row r="110" spans="1:12" x14ac:dyDescent="0.3">
      <c r="A110">
        <v>23</v>
      </c>
      <c r="B110">
        <v>30</v>
      </c>
      <c r="C110">
        <v>6</v>
      </c>
      <c r="D110">
        <v>2.2987000000000002</v>
      </c>
      <c r="E110">
        <v>2.1499999999999998E-2</v>
      </c>
      <c r="F110" s="2">
        <f>SQRT(POWER(A110*200,2)+POWER(B110*200,2))*0.001/6371</f>
        <v>1.1866933399112102E-3</v>
      </c>
      <c r="G110">
        <f t="shared" si="3"/>
        <v>0.70646388519346015</v>
      </c>
      <c r="H110">
        <f t="shared" si="4"/>
        <v>40.518746090759457</v>
      </c>
      <c r="I110">
        <f t="shared" si="5"/>
        <v>-1.296065620034796</v>
      </c>
      <c r="J110">
        <f xml:space="preserve"> DEGREES($I$2 + ATAN2(COS(F110)-SIN(G110)*SIN(H110), SIN(K110)*SIN(F110)*COS(G110)))</f>
        <v>-74.207434891252618</v>
      </c>
      <c r="K110">
        <f>ATAN2(A110,B110)</f>
        <v>0.91671360238053634</v>
      </c>
      <c r="L110">
        <f>DEGREES(K110)</f>
        <v>52.52382043863863</v>
      </c>
    </row>
    <row r="111" spans="1:12" x14ac:dyDescent="0.3">
      <c r="A111">
        <v>23</v>
      </c>
      <c r="B111">
        <v>30</v>
      </c>
      <c r="C111">
        <v>7</v>
      </c>
      <c r="D111">
        <v>2.3992</v>
      </c>
      <c r="E111">
        <v>1.6400000000000001E-2</v>
      </c>
      <c r="F111" s="2">
        <f>SQRT(POWER(A111*200,2)+POWER(B111*200,2))*0.001/6371</f>
        <v>1.1866933399112102E-3</v>
      </c>
      <c r="G111">
        <f t="shared" si="3"/>
        <v>0.70646388519346015</v>
      </c>
      <c r="H111">
        <f t="shared" si="4"/>
        <v>40.518746090759457</v>
      </c>
      <c r="I111">
        <f t="shared" si="5"/>
        <v>-1.296065620034796</v>
      </c>
      <c r="J111">
        <f xml:space="preserve"> DEGREES($I$2 + ATAN2(COS(F111)-SIN(G111)*SIN(H111), SIN(K111)*SIN(F111)*COS(G111)))</f>
        <v>-74.207434891252618</v>
      </c>
      <c r="K111">
        <f>ATAN2(A111,B111)</f>
        <v>0.91671360238053634</v>
      </c>
      <c r="L111">
        <f>DEGREES(K111)</f>
        <v>52.52382043863863</v>
      </c>
    </row>
    <row r="112" spans="1:12" x14ac:dyDescent="0.3">
      <c r="A112">
        <v>28</v>
      </c>
      <c r="B112">
        <v>31</v>
      </c>
      <c r="C112">
        <v>14</v>
      </c>
      <c r="D112">
        <v>3.8889999999999998</v>
      </c>
      <c r="E112">
        <v>1E-4</v>
      </c>
      <c r="F112" s="2">
        <f>SQRT(POWER(A112*200,2)+POWER(B112*200,2))*0.001/6371</f>
        <v>1.3113544859020827E-3</v>
      </c>
      <c r="G112">
        <f t="shared" si="3"/>
        <v>0.70646388519346015</v>
      </c>
      <c r="H112">
        <f t="shared" si="4"/>
        <v>40.527737831301252</v>
      </c>
      <c r="I112">
        <f t="shared" si="5"/>
        <v>-1.296065620034796</v>
      </c>
      <c r="J112">
        <f xml:space="preserve"> DEGREES($I$2 + ATAN2(COS(F112)-SIN(G112)*SIN(H112), SIN(K112)*SIN(F112)*COS(G112)))</f>
        <v>-74.206082971475439</v>
      </c>
      <c r="K112">
        <f>ATAN2(A112,B112)</f>
        <v>0.83620186745567004</v>
      </c>
      <c r="L112">
        <f>DEGREES(K112)</f>
        <v>47.910837826167757</v>
      </c>
    </row>
    <row r="113" spans="1:12" x14ac:dyDescent="0.3">
      <c r="A113">
        <v>28</v>
      </c>
      <c r="B113">
        <v>31</v>
      </c>
      <c r="C113">
        <v>15</v>
      </c>
      <c r="D113">
        <v>3.5972</v>
      </c>
      <c r="E113">
        <v>2.9999999999999997E-4</v>
      </c>
      <c r="F113" s="2">
        <f>SQRT(POWER(A113*200,2)+POWER(B113*200,2))*0.001/6371</f>
        <v>1.3113544859020827E-3</v>
      </c>
      <c r="G113">
        <f t="shared" si="3"/>
        <v>0.70646388519346015</v>
      </c>
      <c r="H113">
        <f t="shared" si="4"/>
        <v>40.527737831301252</v>
      </c>
      <c r="I113">
        <f t="shared" si="5"/>
        <v>-1.296065620034796</v>
      </c>
      <c r="J113">
        <f xml:space="preserve"> DEGREES($I$2 + ATAN2(COS(F113)-SIN(G113)*SIN(H113), SIN(K113)*SIN(F113)*COS(G113)))</f>
        <v>-74.206082971475439</v>
      </c>
      <c r="K113">
        <f>ATAN2(A113,B113)</f>
        <v>0.83620186745567004</v>
      </c>
      <c r="L113">
        <f>DEGREES(K113)</f>
        <v>47.910837826167757</v>
      </c>
    </row>
    <row r="114" spans="1:12" x14ac:dyDescent="0.3">
      <c r="A114">
        <v>28</v>
      </c>
      <c r="B114">
        <v>31</v>
      </c>
      <c r="C114">
        <v>0</v>
      </c>
      <c r="D114">
        <v>3.2789999999999999</v>
      </c>
      <c r="E114">
        <v>1E-3</v>
      </c>
      <c r="F114" s="2">
        <f>SQRT(POWER(A114*200,2)+POWER(B114*200,2))*0.001/6371</f>
        <v>1.3113544859020827E-3</v>
      </c>
      <c r="G114">
        <f t="shared" si="3"/>
        <v>0.70646388519346015</v>
      </c>
      <c r="H114">
        <f t="shared" si="4"/>
        <v>40.527737831301252</v>
      </c>
      <c r="I114">
        <f t="shared" si="5"/>
        <v>-1.296065620034796</v>
      </c>
      <c r="J114">
        <f xml:space="preserve"> DEGREES($I$2 + ATAN2(COS(F114)-SIN(G114)*SIN(H114), SIN(K114)*SIN(F114)*COS(G114)))</f>
        <v>-74.206082971475439</v>
      </c>
      <c r="K114">
        <f>ATAN2(A114,B114)</f>
        <v>0.83620186745567004</v>
      </c>
      <c r="L114">
        <f>DEGREES(K114)</f>
        <v>47.910837826167757</v>
      </c>
    </row>
    <row r="115" spans="1:12" x14ac:dyDescent="0.3">
      <c r="A115">
        <v>27</v>
      </c>
      <c r="B115">
        <v>32</v>
      </c>
      <c r="C115">
        <v>8</v>
      </c>
      <c r="D115">
        <v>3.7494000000000001</v>
      </c>
      <c r="E115">
        <v>2.0000000000000001E-4</v>
      </c>
      <c r="F115" s="2">
        <f>SQRT(POWER(A115*200,2)+POWER(B115*200,2))*0.001/6371</f>
        <v>1.3143570187071621E-3</v>
      </c>
      <c r="G115">
        <f t="shared" si="3"/>
        <v>0.70646388519346015</v>
      </c>
      <c r="H115">
        <f t="shared" si="4"/>
        <v>40.525937669540347</v>
      </c>
      <c r="I115">
        <f t="shared" si="5"/>
        <v>-1.296065620034796</v>
      </c>
      <c r="J115">
        <f xml:space="preserve"> DEGREES($I$2 + ATAN2(COS(F115)-SIN(G115)*SIN(H115), SIN(K115)*SIN(F115)*COS(G115)))</f>
        <v>-74.204296954389577</v>
      </c>
      <c r="K115">
        <f>ATAN2(A115,B115)</f>
        <v>0.86994191891044637</v>
      </c>
      <c r="L115">
        <f>DEGREES(K115)</f>
        <v>49.844000375080675</v>
      </c>
    </row>
    <row r="116" spans="1:12" x14ac:dyDescent="0.3">
      <c r="A116">
        <v>27</v>
      </c>
      <c r="B116">
        <v>32</v>
      </c>
      <c r="C116">
        <v>10</v>
      </c>
      <c r="D116">
        <v>4.0016999999999996</v>
      </c>
      <c r="E116">
        <v>1E-4</v>
      </c>
      <c r="F116" s="2">
        <f>SQRT(POWER(A116*200,2)+POWER(B116*200,2))*0.001/6371</f>
        <v>1.3143570187071621E-3</v>
      </c>
      <c r="G116">
        <f t="shared" si="3"/>
        <v>0.70646388519346015</v>
      </c>
      <c r="H116">
        <f t="shared" si="4"/>
        <v>40.525937669540347</v>
      </c>
      <c r="I116">
        <f t="shared" si="5"/>
        <v>-1.296065620034796</v>
      </c>
      <c r="J116">
        <f xml:space="preserve"> DEGREES($I$2 + ATAN2(COS(F116)-SIN(G116)*SIN(H116), SIN(K116)*SIN(F116)*COS(G116)))</f>
        <v>-74.204296954389577</v>
      </c>
      <c r="K116">
        <f>ATAN2(A116,B116)</f>
        <v>0.86994191891044637</v>
      </c>
      <c r="L116">
        <f>DEGREES(K116)</f>
        <v>49.844000375080675</v>
      </c>
    </row>
    <row r="117" spans="1:12" x14ac:dyDescent="0.3">
      <c r="A117">
        <v>27</v>
      </c>
      <c r="B117">
        <v>32</v>
      </c>
      <c r="C117">
        <v>9</v>
      </c>
      <c r="D117">
        <v>3.8708999999999998</v>
      </c>
      <c r="E117">
        <v>1E-4</v>
      </c>
      <c r="F117" s="2">
        <f>SQRT(POWER(A117*200,2)+POWER(B117*200,2))*0.001/6371</f>
        <v>1.3143570187071621E-3</v>
      </c>
      <c r="G117">
        <f t="shared" si="3"/>
        <v>0.70646388519346015</v>
      </c>
      <c r="H117">
        <f t="shared" si="4"/>
        <v>40.525937669540347</v>
      </c>
      <c r="I117">
        <f t="shared" si="5"/>
        <v>-1.296065620034796</v>
      </c>
      <c r="J117">
        <f xml:space="preserve"> DEGREES($I$2 + ATAN2(COS(F117)-SIN(G117)*SIN(H117), SIN(K117)*SIN(F117)*COS(G117)))</f>
        <v>-74.204296954389577</v>
      </c>
      <c r="K117">
        <f>ATAN2(A117,B117)</f>
        <v>0.86994191891044637</v>
      </c>
      <c r="L117">
        <f>DEGREES(K117)</f>
        <v>49.844000375080675</v>
      </c>
    </row>
    <row r="118" spans="1:12" x14ac:dyDescent="0.3">
      <c r="A118">
        <v>27</v>
      </c>
      <c r="B118">
        <v>32</v>
      </c>
      <c r="C118">
        <v>11</v>
      </c>
      <c r="D118">
        <v>3.8300999999999998</v>
      </c>
      <c r="E118">
        <v>1E-4</v>
      </c>
      <c r="F118" s="2">
        <f>SQRT(POWER(A118*200,2)+POWER(B118*200,2))*0.001/6371</f>
        <v>1.3143570187071621E-3</v>
      </c>
      <c r="G118">
        <f t="shared" si="3"/>
        <v>0.70646388519346015</v>
      </c>
      <c r="H118">
        <f t="shared" si="4"/>
        <v>40.525937669540347</v>
      </c>
      <c r="I118">
        <f t="shared" si="5"/>
        <v>-1.296065620034796</v>
      </c>
      <c r="J118">
        <f xml:space="preserve"> DEGREES($I$2 + ATAN2(COS(F118)-SIN(G118)*SIN(H118), SIN(K118)*SIN(F118)*COS(G118)))</f>
        <v>-74.204296954389577</v>
      </c>
      <c r="K118">
        <f>ATAN2(A118,B118)</f>
        <v>0.86994191891044637</v>
      </c>
      <c r="L118">
        <f>DEGREES(K118)</f>
        <v>49.844000375080675</v>
      </c>
    </row>
    <row r="119" spans="1:12" x14ac:dyDescent="0.3">
      <c r="A119">
        <v>27</v>
      </c>
      <c r="B119">
        <v>32</v>
      </c>
      <c r="C119">
        <v>13</v>
      </c>
      <c r="D119">
        <v>3.3771</v>
      </c>
      <c r="E119">
        <v>6.9999999999999999E-4</v>
      </c>
      <c r="F119" s="2">
        <f>SQRT(POWER(A119*200,2)+POWER(B119*200,2))*0.001/6371</f>
        <v>1.3143570187071621E-3</v>
      </c>
      <c r="G119">
        <f t="shared" si="3"/>
        <v>0.70646388519346015</v>
      </c>
      <c r="H119">
        <f t="shared" si="4"/>
        <v>40.525937669540347</v>
      </c>
      <c r="I119">
        <f t="shared" si="5"/>
        <v>-1.296065620034796</v>
      </c>
      <c r="J119">
        <f xml:space="preserve"> DEGREES($I$2 + ATAN2(COS(F119)-SIN(G119)*SIN(H119), SIN(K119)*SIN(F119)*COS(G119)))</f>
        <v>-74.204296954389577</v>
      </c>
      <c r="K119">
        <f>ATAN2(A119,B119)</f>
        <v>0.86994191891044637</v>
      </c>
      <c r="L119">
        <f>DEGREES(K119)</f>
        <v>49.844000375080675</v>
      </c>
    </row>
    <row r="120" spans="1:12" x14ac:dyDescent="0.3">
      <c r="A120">
        <v>27</v>
      </c>
      <c r="B120">
        <v>32</v>
      </c>
      <c r="C120">
        <v>12</v>
      </c>
      <c r="D120">
        <v>3.1583999999999999</v>
      </c>
      <c r="E120">
        <v>1.6000000000000001E-3</v>
      </c>
      <c r="F120" s="2">
        <f>SQRT(POWER(A120*200,2)+POWER(B120*200,2))*0.001/6371</f>
        <v>1.3143570187071621E-3</v>
      </c>
      <c r="G120">
        <f t="shared" si="3"/>
        <v>0.70646388519346015</v>
      </c>
      <c r="H120">
        <f t="shared" si="4"/>
        <v>40.525937669540347</v>
      </c>
      <c r="I120">
        <f t="shared" si="5"/>
        <v>-1.296065620034796</v>
      </c>
      <c r="J120">
        <f xml:space="preserve"> DEGREES($I$2 + ATAN2(COS(F120)-SIN(G120)*SIN(H120), SIN(K120)*SIN(F120)*COS(G120)))</f>
        <v>-74.204296954389577</v>
      </c>
      <c r="K120">
        <f>ATAN2(A120,B120)</f>
        <v>0.86994191891044637</v>
      </c>
      <c r="L120">
        <f>DEGREES(K120)</f>
        <v>49.844000375080675</v>
      </c>
    </row>
    <row r="121" spans="1:12" x14ac:dyDescent="0.3">
      <c r="A121">
        <v>27</v>
      </c>
      <c r="B121">
        <v>32</v>
      </c>
      <c r="C121">
        <v>14</v>
      </c>
      <c r="D121">
        <v>2.9474</v>
      </c>
      <c r="E121">
        <v>3.2000000000000002E-3</v>
      </c>
      <c r="F121" s="2">
        <f>SQRT(POWER(A121*200,2)+POWER(B121*200,2))*0.001/6371</f>
        <v>1.3143570187071621E-3</v>
      </c>
      <c r="G121">
        <f t="shared" si="3"/>
        <v>0.70646388519346015</v>
      </c>
      <c r="H121">
        <f t="shared" si="4"/>
        <v>40.525937669540347</v>
      </c>
      <c r="I121">
        <f t="shared" si="5"/>
        <v>-1.296065620034796</v>
      </c>
      <c r="J121">
        <f xml:space="preserve"> DEGREES($I$2 + ATAN2(COS(F121)-SIN(G121)*SIN(H121), SIN(K121)*SIN(F121)*COS(G121)))</f>
        <v>-74.204296954389577</v>
      </c>
      <c r="K121">
        <f>ATAN2(A121,B121)</f>
        <v>0.86994191891044637</v>
      </c>
      <c r="L121">
        <f>DEGREES(K121)</f>
        <v>49.844000375080675</v>
      </c>
    </row>
    <row r="122" spans="1:12" x14ac:dyDescent="0.3">
      <c r="A122">
        <v>27</v>
      </c>
      <c r="B122">
        <v>32</v>
      </c>
      <c r="C122">
        <v>15</v>
      </c>
      <c r="D122">
        <v>2.7282999999999999</v>
      </c>
      <c r="E122">
        <v>6.4000000000000003E-3</v>
      </c>
      <c r="F122" s="2">
        <f>SQRT(POWER(A122*200,2)+POWER(B122*200,2))*0.001/6371</f>
        <v>1.3143570187071621E-3</v>
      </c>
      <c r="G122">
        <f t="shared" si="3"/>
        <v>0.70646388519346015</v>
      </c>
      <c r="H122">
        <f t="shared" si="4"/>
        <v>40.525937669540347</v>
      </c>
      <c r="I122">
        <f t="shared" si="5"/>
        <v>-1.296065620034796</v>
      </c>
      <c r="J122">
        <f xml:space="preserve"> DEGREES($I$2 + ATAN2(COS(F122)-SIN(G122)*SIN(H122), SIN(K122)*SIN(F122)*COS(G122)))</f>
        <v>-74.204296954389577</v>
      </c>
      <c r="K122">
        <f>ATAN2(A122,B122)</f>
        <v>0.86994191891044637</v>
      </c>
      <c r="L122">
        <f>DEGREES(K122)</f>
        <v>49.844000375080675</v>
      </c>
    </row>
    <row r="123" spans="1:12" x14ac:dyDescent="0.3">
      <c r="A123">
        <v>27</v>
      </c>
      <c r="B123">
        <v>32</v>
      </c>
      <c r="C123">
        <v>0</v>
      </c>
      <c r="D123">
        <v>2.1659000000000002</v>
      </c>
      <c r="E123">
        <v>3.0300000000000001E-2</v>
      </c>
      <c r="F123" s="2">
        <f>SQRT(POWER(A123*200,2)+POWER(B123*200,2))*0.001/6371</f>
        <v>1.3143570187071621E-3</v>
      </c>
      <c r="G123">
        <f t="shared" si="3"/>
        <v>0.70646388519346015</v>
      </c>
      <c r="H123">
        <f t="shared" si="4"/>
        <v>40.525937669540347</v>
      </c>
      <c r="I123">
        <f t="shared" si="5"/>
        <v>-1.296065620034796</v>
      </c>
      <c r="J123">
        <f xml:space="preserve"> DEGREES($I$2 + ATAN2(COS(F123)-SIN(G123)*SIN(H123), SIN(K123)*SIN(F123)*COS(G123)))</f>
        <v>-74.204296954389577</v>
      </c>
      <c r="K123">
        <f>ATAN2(A123,B123)</f>
        <v>0.86994191891044637</v>
      </c>
      <c r="L123">
        <f>DEGREES(K123)</f>
        <v>49.844000375080675</v>
      </c>
    </row>
    <row r="124" spans="1:12" x14ac:dyDescent="0.3">
      <c r="A124">
        <v>27</v>
      </c>
      <c r="B124">
        <v>32</v>
      </c>
      <c r="C124">
        <v>1</v>
      </c>
      <c r="D124">
        <v>2.9085999999999999</v>
      </c>
      <c r="E124">
        <v>3.5999999999999999E-3</v>
      </c>
      <c r="F124" s="2">
        <f>SQRT(POWER(A124*200,2)+POWER(B124*200,2))*0.001/6371</f>
        <v>1.3143570187071621E-3</v>
      </c>
      <c r="G124">
        <f t="shared" si="3"/>
        <v>0.70646388519346015</v>
      </c>
      <c r="H124">
        <f t="shared" si="4"/>
        <v>40.525937669540347</v>
      </c>
      <c r="I124">
        <f t="shared" si="5"/>
        <v>-1.296065620034796</v>
      </c>
      <c r="J124">
        <f xml:space="preserve"> DEGREES($I$2 + ATAN2(COS(F124)-SIN(G124)*SIN(H124), SIN(K124)*SIN(F124)*COS(G124)))</f>
        <v>-74.204296954389577</v>
      </c>
      <c r="K124">
        <f>ATAN2(A124,B124)</f>
        <v>0.86994191891044637</v>
      </c>
      <c r="L124">
        <f>DEGREES(K124)</f>
        <v>49.844000375080675</v>
      </c>
    </row>
    <row r="125" spans="1:12" x14ac:dyDescent="0.3">
      <c r="A125">
        <v>27</v>
      </c>
      <c r="B125">
        <v>32</v>
      </c>
      <c r="C125">
        <v>2</v>
      </c>
      <c r="D125">
        <v>3.2488999999999999</v>
      </c>
      <c r="E125">
        <v>1.1999999999999999E-3</v>
      </c>
      <c r="F125" s="2">
        <f>SQRT(POWER(A125*200,2)+POWER(B125*200,2))*0.001/6371</f>
        <v>1.3143570187071621E-3</v>
      </c>
      <c r="G125">
        <f t="shared" si="3"/>
        <v>0.70646388519346015</v>
      </c>
      <c r="H125">
        <f t="shared" si="4"/>
        <v>40.525937669540347</v>
      </c>
      <c r="I125">
        <f t="shared" si="5"/>
        <v>-1.296065620034796</v>
      </c>
      <c r="J125">
        <f xml:space="preserve"> DEGREES($I$2 + ATAN2(COS(F125)-SIN(G125)*SIN(H125), SIN(K125)*SIN(F125)*COS(G125)))</f>
        <v>-74.204296954389577</v>
      </c>
      <c r="K125">
        <f>ATAN2(A125,B125)</f>
        <v>0.86994191891044637</v>
      </c>
      <c r="L125">
        <f>DEGREES(K125)</f>
        <v>49.844000375080675</v>
      </c>
    </row>
    <row r="126" spans="1:12" x14ac:dyDescent="0.3">
      <c r="A126">
        <v>27</v>
      </c>
      <c r="B126">
        <v>32</v>
      </c>
      <c r="C126">
        <v>3</v>
      </c>
      <c r="D126">
        <v>3.7259000000000002</v>
      </c>
      <c r="E126">
        <v>2.0000000000000001E-4</v>
      </c>
      <c r="F126" s="2">
        <f>SQRT(POWER(A126*200,2)+POWER(B126*200,2))*0.001/6371</f>
        <v>1.3143570187071621E-3</v>
      </c>
      <c r="G126">
        <f t="shared" si="3"/>
        <v>0.70646388519346015</v>
      </c>
      <c r="H126">
        <f t="shared" si="4"/>
        <v>40.525937669540347</v>
      </c>
      <c r="I126">
        <f t="shared" si="5"/>
        <v>-1.296065620034796</v>
      </c>
      <c r="J126">
        <f xml:space="preserve"> DEGREES($I$2 + ATAN2(COS(F126)-SIN(G126)*SIN(H126), SIN(K126)*SIN(F126)*COS(G126)))</f>
        <v>-74.204296954389577</v>
      </c>
      <c r="K126">
        <f>ATAN2(A126,B126)</f>
        <v>0.86994191891044637</v>
      </c>
      <c r="L126">
        <f>DEGREES(K126)</f>
        <v>49.844000375080675</v>
      </c>
    </row>
    <row r="127" spans="1:12" x14ac:dyDescent="0.3">
      <c r="A127">
        <v>27</v>
      </c>
      <c r="B127">
        <v>32</v>
      </c>
      <c r="C127">
        <v>4</v>
      </c>
      <c r="D127">
        <v>3.7764000000000002</v>
      </c>
      <c r="E127">
        <v>2.0000000000000001E-4</v>
      </c>
      <c r="F127" s="2">
        <f>SQRT(POWER(A127*200,2)+POWER(B127*200,2))*0.001/6371</f>
        <v>1.3143570187071621E-3</v>
      </c>
      <c r="G127">
        <f t="shared" si="3"/>
        <v>0.70646388519346015</v>
      </c>
      <c r="H127">
        <f t="shared" si="4"/>
        <v>40.525937669540347</v>
      </c>
      <c r="I127">
        <f t="shared" si="5"/>
        <v>-1.296065620034796</v>
      </c>
      <c r="J127">
        <f xml:space="preserve"> DEGREES($I$2 + ATAN2(COS(F127)-SIN(G127)*SIN(H127), SIN(K127)*SIN(F127)*COS(G127)))</f>
        <v>-74.204296954389577</v>
      </c>
      <c r="K127">
        <f>ATAN2(A127,B127)</f>
        <v>0.86994191891044637</v>
      </c>
      <c r="L127">
        <f>DEGREES(K127)</f>
        <v>49.844000375080675</v>
      </c>
    </row>
    <row r="128" spans="1:12" x14ac:dyDescent="0.3">
      <c r="A128">
        <v>27</v>
      </c>
      <c r="B128">
        <v>32</v>
      </c>
      <c r="C128">
        <v>5</v>
      </c>
      <c r="D128">
        <v>3.8469000000000002</v>
      </c>
      <c r="E128">
        <v>1E-4</v>
      </c>
      <c r="F128" s="2">
        <f>SQRT(POWER(A128*200,2)+POWER(B128*200,2))*0.001/6371</f>
        <v>1.3143570187071621E-3</v>
      </c>
      <c r="G128">
        <f t="shared" si="3"/>
        <v>0.70646388519346015</v>
      </c>
      <c r="H128">
        <f t="shared" si="4"/>
        <v>40.525937669540347</v>
      </c>
      <c r="I128">
        <f t="shared" si="5"/>
        <v>-1.296065620034796</v>
      </c>
      <c r="J128">
        <f xml:space="preserve"> DEGREES($I$2 + ATAN2(COS(F128)-SIN(G128)*SIN(H128), SIN(K128)*SIN(F128)*COS(G128)))</f>
        <v>-74.204296954389577</v>
      </c>
      <c r="K128">
        <f>ATAN2(A128,B128)</f>
        <v>0.86994191891044637</v>
      </c>
      <c r="L128">
        <f>DEGREES(K128)</f>
        <v>49.844000375080675</v>
      </c>
    </row>
    <row r="129" spans="1:12" x14ac:dyDescent="0.3">
      <c r="A129">
        <v>27</v>
      </c>
      <c r="B129">
        <v>32</v>
      </c>
      <c r="C129">
        <v>6</v>
      </c>
      <c r="D129">
        <v>3.7948</v>
      </c>
      <c r="E129">
        <v>1E-4</v>
      </c>
      <c r="F129" s="2">
        <f>SQRT(POWER(A129*200,2)+POWER(B129*200,2))*0.001/6371</f>
        <v>1.3143570187071621E-3</v>
      </c>
      <c r="G129">
        <f t="shared" si="3"/>
        <v>0.70646388519346015</v>
      </c>
      <c r="H129">
        <f t="shared" si="4"/>
        <v>40.525937669540347</v>
      </c>
      <c r="I129">
        <f t="shared" si="5"/>
        <v>-1.296065620034796</v>
      </c>
      <c r="J129">
        <f xml:space="preserve"> DEGREES($I$2 + ATAN2(COS(F129)-SIN(G129)*SIN(H129), SIN(K129)*SIN(F129)*COS(G129)))</f>
        <v>-74.204296954389577</v>
      </c>
      <c r="K129">
        <f>ATAN2(A129,B129)</f>
        <v>0.86994191891044637</v>
      </c>
      <c r="L129">
        <f>DEGREES(K129)</f>
        <v>49.844000375080675</v>
      </c>
    </row>
    <row r="130" spans="1:12" x14ac:dyDescent="0.3">
      <c r="A130">
        <v>27</v>
      </c>
      <c r="B130">
        <v>32</v>
      </c>
      <c r="C130">
        <v>7</v>
      </c>
      <c r="D130">
        <v>3.8338000000000001</v>
      </c>
      <c r="E130">
        <v>1E-4</v>
      </c>
      <c r="F130" s="2">
        <f>SQRT(POWER(A130*200,2)+POWER(B130*200,2))*0.001/6371</f>
        <v>1.3143570187071621E-3</v>
      </c>
      <c r="G130">
        <f t="shared" si="3"/>
        <v>0.70646388519346015</v>
      </c>
      <c r="H130">
        <f t="shared" si="4"/>
        <v>40.525937669540347</v>
      </c>
      <c r="I130">
        <f t="shared" si="5"/>
        <v>-1.296065620034796</v>
      </c>
      <c r="J130">
        <f xml:space="preserve"> DEGREES($I$2 + ATAN2(COS(F130)-SIN(G130)*SIN(H130), SIN(K130)*SIN(F130)*COS(G130)))</f>
        <v>-74.204296954389577</v>
      </c>
      <c r="K130">
        <f>ATAN2(A130,B130)</f>
        <v>0.86994191891044637</v>
      </c>
      <c r="L130">
        <f>DEGREES(K130)</f>
        <v>49.844000375080675</v>
      </c>
    </row>
    <row r="131" spans="1:12" x14ac:dyDescent="0.3">
      <c r="A131">
        <v>26</v>
      </c>
      <c r="B131">
        <v>32</v>
      </c>
      <c r="C131">
        <v>14</v>
      </c>
      <c r="D131">
        <v>3.8971</v>
      </c>
      <c r="E131">
        <v>1E-4</v>
      </c>
      <c r="F131" s="2">
        <f>SQRT(POWER(A131*200,2)+POWER(B131*200,2))*0.001/6371</f>
        <v>1.2943354655839462E-3</v>
      </c>
      <c r="G131">
        <f t="shared" ref="G131:G168" si="6">RADIANS(40.477399)</f>
        <v>0.70646388519346015</v>
      </c>
      <c r="H131">
        <f t="shared" ref="H131:H168" si="7">DEGREES(ASIN(SIN(G131)*COS(F131) + COS(G131)*SIN(F131)*COS(K131)))</f>
        <v>40.524139027293771</v>
      </c>
      <c r="I131">
        <f t="shared" ref="I131:I168" si="8">RADIANS(-74.25909)</f>
        <v>-1.296065620034796</v>
      </c>
      <c r="J131">
        <f xml:space="preserve"> DEGREES($I$2 + ATAN2(COS(F131)-SIN(G131)*SIN(H131), SIN(K131)*SIN(F131)*COS(G131)))</f>
        <v>-74.204220739136147</v>
      </c>
      <c r="K131">
        <f>ATAN2(A131,B131)</f>
        <v>0.8884797719201486</v>
      </c>
      <c r="L131">
        <f>DEGREES(K131)</f>
        <v>50.906141113770502</v>
      </c>
    </row>
    <row r="132" spans="1:12" x14ac:dyDescent="0.3">
      <c r="A132">
        <v>26</v>
      </c>
      <c r="B132">
        <v>32</v>
      </c>
      <c r="C132">
        <v>15</v>
      </c>
      <c r="D132">
        <v>3.4912000000000001</v>
      </c>
      <c r="E132">
        <v>5.0000000000000001E-4</v>
      </c>
      <c r="F132" s="2">
        <f>SQRT(POWER(A132*200,2)+POWER(B132*200,2))*0.001/6371</f>
        <v>1.2943354655839462E-3</v>
      </c>
      <c r="G132">
        <f t="shared" si="6"/>
        <v>0.70646388519346015</v>
      </c>
      <c r="H132">
        <f t="shared" si="7"/>
        <v>40.524139027293771</v>
      </c>
      <c r="I132">
        <f t="shared" si="8"/>
        <v>-1.296065620034796</v>
      </c>
      <c r="J132">
        <f xml:space="preserve"> DEGREES($I$2 + ATAN2(COS(F132)-SIN(G132)*SIN(H132), SIN(K132)*SIN(F132)*COS(G132)))</f>
        <v>-74.204220739136147</v>
      </c>
      <c r="K132">
        <f>ATAN2(A132,B132)</f>
        <v>0.8884797719201486</v>
      </c>
      <c r="L132">
        <f>DEGREES(K132)</f>
        <v>50.906141113770502</v>
      </c>
    </row>
    <row r="133" spans="1:12" x14ac:dyDescent="0.3">
      <c r="A133">
        <v>26</v>
      </c>
      <c r="B133">
        <v>32</v>
      </c>
      <c r="C133">
        <v>0</v>
      </c>
      <c r="D133">
        <v>3.1242000000000001</v>
      </c>
      <c r="E133">
        <v>1.8E-3</v>
      </c>
      <c r="F133" s="2">
        <f>SQRT(POWER(A133*200,2)+POWER(B133*200,2))*0.001/6371</f>
        <v>1.2943354655839462E-3</v>
      </c>
      <c r="G133">
        <f t="shared" si="6"/>
        <v>0.70646388519346015</v>
      </c>
      <c r="H133">
        <f t="shared" si="7"/>
        <v>40.524139027293771</v>
      </c>
      <c r="I133">
        <f t="shared" si="8"/>
        <v>-1.296065620034796</v>
      </c>
      <c r="J133">
        <f xml:space="preserve"> DEGREES($I$2 + ATAN2(COS(F133)-SIN(G133)*SIN(H133), SIN(K133)*SIN(F133)*COS(G133)))</f>
        <v>-74.204220739136147</v>
      </c>
      <c r="K133">
        <f>ATAN2(A133,B133)</f>
        <v>0.8884797719201486</v>
      </c>
      <c r="L133">
        <f>DEGREES(K133)</f>
        <v>50.906141113770502</v>
      </c>
    </row>
    <row r="134" spans="1:12" x14ac:dyDescent="0.3">
      <c r="A134">
        <v>25</v>
      </c>
      <c r="B134">
        <v>32</v>
      </c>
      <c r="C134">
        <v>8</v>
      </c>
      <c r="D134">
        <v>3.9083000000000001</v>
      </c>
      <c r="E134">
        <v>1E-4</v>
      </c>
      <c r="F134" s="2">
        <f>SQRT(POWER(A134*200,2)+POWER(B134*200,2))*0.001/6371</f>
        <v>1.2747725948357843E-3</v>
      </c>
      <c r="G134">
        <f t="shared" si="6"/>
        <v>0.70646388519346015</v>
      </c>
      <c r="H134">
        <f t="shared" si="7"/>
        <v>40.522340385047116</v>
      </c>
      <c r="I134">
        <f t="shared" si="8"/>
        <v>-1.296065620034796</v>
      </c>
      <c r="J134">
        <f xml:space="preserve"> DEGREES($I$2 + ATAN2(COS(F134)-SIN(G134)*SIN(H134), SIN(K134)*SIN(F134)*COS(G134)))</f>
        <v>-74.204144356594796</v>
      </c>
      <c r="K134">
        <f>ATAN2(A134,B134)</f>
        <v>0.90759333408880338</v>
      </c>
      <c r="L134">
        <f>DEGREES(K134)</f>
        <v>52.001267557495339</v>
      </c>
    </row>
    <row r="135" spans="1:12" x14ac:dyDescent="0.3">
      <c r="A135">
        <v>25</v>
      </c>
      <c r="B135">
        <v>32</v>
      </c>
      <c r="C135">
        <v>10</v>
      </c>
      <c r="D135">
        <v>3.8692000000000002</v>
      </c>
      <c r="E135">
        <v>1E-4</v>
      </c>
      <c r="F135" s="2">
        <f>SQRT(POWER(A135*200,2)+POWER(B135*200,2))*0.001/6371</f>
        <v>1.2747725948357843E-3</v>
      </c>
      <c r="G135">
        <f t="shared" si="6"/>
        <v>0.70646388519346015</v>
      </c>
      <c r="H135">
        <f t="shared" si="7"/>
        <v>40.522340385047116</v>
      </c>
      <c r="I135">
        <f t="shared" si="8"/>
        <v>-1.296065620034796</v>
      </c>
      <c r="J135">
        <f xml:space="preserve"> DEGREES($I$2 + ATAN2(COS(F135)-SIN(G135)*SIN(H135), SIN(K135)*SIN(F135)*COS(G135)))</f>
        <v>-74.204144356594796</v>
      </c>
      <c r="K135">
        <f>ATAN2(A135,B135)</f>
        <v>0.90759333408880338</v>
      </c>
      <c r="L135">
        <f>DEGREES(K135)</f>
        <v>52.001267557495339</v>
      </c>
    </row>
    <row r="136" spans="1:12" x14ac:dyDescent="0.3">
      <c r="A136">
        <v>25</v>
      </c>
      <c r="B136">
        <v>32</v>
      </c>
      <c r="C136">
        <v>9</v>
      </c>
      <c r="D136">
        <v>3.8395000000000001</v>
      </c>
      <c r="E136">
        <v>1E-4</v>
      </c>
      <c r="F136" s="2">
        <f>SQRT(POWER(A136*200,2)+POWER(B136*200,2))*0.001/6371</f>
        <v>1.2747725948357843E-3</v>
      </c>
      <c r="G136">
        <f t="shared" si="6"/>
        <v>0.70646388519346015</v>
      </c>
      <c r="H136">
        <f t="shared" si="7"/>
        <v>40.522340385047116</v>
      </c>
      <c r="I136">
        <f t="shared" si="8"/>
        <v>-1.296065620034796</v>
      </c>
      <c r="J136">
        <f xml:space="preserve"> DEGREES($I$2 + ATAN2(COS(F136)-SIN(G136)*SIN(H136), SIN(K136)*SIN(F136)*COS(G136)))</f>
        <v>-74.204144356594796</v>
      </c>
      <c r="K136">
        <f>ATAN2(A136,B136)</f>
        <v>0.90759333408880338</v>
      </c>
      <c r="L136">
        <f>DEGREES(K136)</f>
        <v>52.001267557495339</v>
      </c>
    </row>
    <row r="137" spans="1:12" x14ac:dyDescent="0.3">
      <c r="A137">
        <v>25</v>
      </c>
      <c r="B137">
        <v>32</v>
      </c>
      <c r="C137">
        <v>11</v>
      </c>
      <c r="D137">
        <v>3.7925</v>
      </c>
      <c r="E137">
        <v>1E-4</v>
      </c>
      <c r="F137" s="2">
        <f>SQRT(POWER(A137*200,2)+POWER(B137*200,2))*0.001/6371</f>
        <v>1.2747725948357843E-3</v>
      </c>
      <c r="G137">
        <f t="shared" si="6"/>
        <v>0.70646388519346015</v>
      </c>
      <c r="H137">
        <f t="shared" si="7"/>
        <v>40.522340385047116</v>
      </c>
      <c r="I137">
        <f t="shared" si="8"/>
        <v>-1.296065620034796</v>
      </c>
      <c r="J137">
        <f xml:space="preserve"> DEGREES($I$2 + ATAN2(COS(F137)-SIN(G137)*SIN(H137), SIN(K137)*SIN(F137)*COS(G137)))</f>
        <v>-74.204144356594796</v>
      </c>
      <c r="K137">
        <f>ATAN2(A137,B137)</f>
        <v>0.90759333408880338</v>
      </c>
      <c r="L137">
        <f>DEGREES(K137)</f>
        <v>52.001267557495339</v>
      </c>
    </row>
    <row r="138" spans="1:12" x14ac:dyDescent="0.3">
      <c r="A138">
        <v>25</v>
      </c>
      <c r="B138">
        <v>32</v>
      </c>
      <c r="C138">
        <v>13</v>
      </c>
      <c r="D138">
        <v>3.2616999999999998</v>
      </c>
      <c r="E138">
        <v>1.1000000000000001E-3</v>
      </c>
      <c r="F138" s="2">
        <f>SQRT(POWER(A138*200,2)+POWER(B138*200,2))*0.001/6371</f>
        <v>1.2747725948357843E-3</v>
      </c>
      <c r="G138">
        <f t="shared" si="6"/>
        <v>0.70646388519346015</v>
      </c>
      <c r="H138">
        <f t="shared" si="7"/>
        <v>40.522340385047116</v>
      </c>
      <c r="I138">
        <f t="shared" si="8"/>
        <v>-1.296065620034796</v>
      </c>
      <c r="J138">
        <f xml:space="preserve"> DEGREES($I$2 + ATAN2(COS(F138)-SIN(G138)*SIN(H138), SIN(K138)*SIN(F138)*COS(G138)))</f>
        <v>-74.204144356594796</v>
      </c>
      <c r="K138">
        <f>ATAN2(A138,B138)</f>
        <v>0.90759333408880338</v>
      </c>
      <c r="L138">
        <f>DEGREES(K138)</f>
        <v>52.001267557495339</v>
      </c>
    </row>
    <row r="139" spans="1:12" x14ac:dyDescent="0.3">
      <c r="A139">
        <v>25</v>
      </c>
      <c r="B139">
        <v>32</v>
      </c>
      <c r="C139">
        <v>12</v>
      </c>
      <c r="D139">
        <v>3.1387999999999998</v>
      </c>
      <c r="E139">
        <v>1.6999999999999999E-3</v>
      </c>
      <c r="F139" s="2">
        <f>SQRT(POWER(A139*200,2)+POWER(B139*200,2))*0.001/6371</f>
        <v>1.2747725948357843E-3</v>
      </c>
      <c r="G139">
        <f t="shared" si="6"/>
        <v>0.70646388519346015</v>
      </c>
      <c r="H139">
        <f t="shared" si="7"/>
        <v>40.522340385047116</v>
      </c>
      <c r="I139">
        <f t="shared" si="8"/>
        <v>-1.296065620034796</v>
      </c>
      <c r="J139">
        <f xml:space="preserve"> DEGREES($I$2 + ATAN2(COS(F139)-SIN(G139)*SIN(H139), SIN(K139)*SIN(F139)*COS(G139)))</f>
        <v>-74.204144356594796</v>
      </c>
      <c r="K139">
        <f>ATAN2(A139,B139)</f>
        <v>0.90759333408880338</v>
      </c>
      <c r="L139">
        <f>DEGREES(K139)</f>
        <v>52.001267557495339</v>
      </c>
    </row>
    <row r="140" spans="1:12" x14ac:dyDescent="0.3">
      <c r="A140">
        <v>25</v>
      </c>
      <c r="B140">
        <v>32</v>
      </c>
      <c r="C140">
        <v>14</v>
      </c>
      <c r="D140">
        <v>2.9912000000000001</v>
      </c>
      <c r="E140">
        <v>2.8E-3</v>
      </c>
      <c r="F140" s="2">
        <f>SQRT(POWER(A140*200,2)+POWER(B140*200,2))*0.001/6371</f>
        <v>1.2747725948357843E-3</v>
      </c>
      <c r="G140">
        <f t="shared" si="6"/>
        <v>0.70646388519346015</v>
      </c>
      <c r="H140">
        <f t="shared" si="7"/>
        <v>40.522340385047116</v>
      </c>
      <c r="I140">
        <f t="shared" si="8"/>
        <v>-1.296065620034796</v>
      </c>
      <c r="J140">
        <f xml:space="preserve"> DEGREES($I$2 + ATAN2(COS(F140)-SIN(G140)*SIN(H140), SIN(K140)*SIN(F140)*COS(G140)))</f>
        <v>-74.204144356594796</v>
      </c>
      <c r="K140">
        <f>ATAN2(A140,B140)</f>
        <v>0.90759333408880338</v>
      </c>
      <c r="L140">
        <f>DEGREES(K140)</f>
        <v>52.001267557495339</v>
      </c>
    </row>
    <row r="141" spans="1:12" x14ac:dyDescent="0.3">
      <c r="A141">
        <v>25</v>
      </c>
      <c r="B141">
        <v>32</v>
      </c>
      <c r="C141">
        <v>15</v>
      </c>
      <c r="D141">
        <v>2.81</v>
      </c>
      <c r="E141">
        <v>5.0000000000000001E-3</v>
      </c>
      <c r="F141" s="2">
        <f>SQRT(POWER(A141*200,2)+POWER(B141*200,2))*0.001/6371</f>
        <v>1.2747725948357843E-3</v>
      </c>
      <c r="G141">
        <f t="shared" si="6"/>
        <v>0.70646388519346015</v>
      </c>
      <c r="H141">
        <f t="shared" si="7"/>
        <v>40.522340385047116</v>
      </c>
      <c r="I141">
        <f t="shared" si="8"/>
        <v>-1.296065620034796</v>
      </c>
      <c r="J141">
        <f xml:space="preserve"> DEGREES($I$2 + ATAN2(COS(F141)-SIN(G141)*SIN(H141), SIN(K141)*SIN(F141)*COS(G141)))</f>
        <v>-74.204144356594796</v>
      </c>
      <c r="K141">
        <f>ATAN2(A141,B141)</f>
        <v>0.90759333408880338</v>
      </c>
      <c r="L141">
        <f>DEGREES(K141)</f>
        <v>52.001267557495339</v>
      </c>
    </row>
    <row r="142" spans="1:12" x14ac:dyDescent="0.3">
      <c r="A142">
        <v>25</v>
      </c>
      <c r="B142">
        <v>32</v>
      </c>
      <c r="C142">
        <v>0</v>
      </c>
      <c r="D142">
        <v>2.6061000000000001</v>
      </c>
      <c r="E142">
        <v>9.1999999999999998E-3</v>
      </c>
      <c r="F142" s="2">
        <f>SQRT(POWER(A142*200,2)+POWER(B142*200,2))*0.001/6371</f>
        <v>1.2747725948357843E-3</v>
      </c>
      <c r="G142">
        <f t="shared" si="6"/>
        <v>0.70646388519346015</v>
      </c>
      <c r="H142">
        <f t="shared" si="7"/>
        <v>40.522340385047116</v>
      </c>
      <c r="I142">
        <f t="shared" si="8"/>
        <v>-1.296065620034796</v>
      </c>
      <c r="J142">
        <f xml:space="preserve"> DEGREES($I$2 + ATAN2(COS(F142)-SIN(G142)*SIN(H142), SIN(K142)*SIN(F142)*COS(G142)))</f>
        <v>-74.204144356594796</v>
      </c>
      <c r="K142">
        <f>ATAN2(A142,B142)</f>
        <v>0.90759333408880338</v>
      </c>
      <c r="L142">
        <f>DEGREES(K142)</f>
        <v>52.001267557495339</v>
      </c>
    </row>
    <row r="143" spans="1:12" x14ac:dyDescent="0.3">
      <c r="A143">
        <v>25</v>
      </c>
      <c r="B143">
        <v>32</v>
      </c>
      <c r="C143">
        <v>1</v>
      </c>
      <c r="D143">
        <v>3.2692000000000001</v>
      </c>
      <c r="E143">
        <v>1.1000000000000001E-3</v>
      </c>
      <c r="F143" s="2">
        <f>SQRT(POWER(A143*200,2)+POWER(B143*200,2))*0.001/6371</f>
        <v>1.2747725948357843E-3</v>
      </c>
      <c r="G143">
        <f t="shared" si="6"/>
        <v>0.70646388519346015</v>
      </c>
      <c r="H143">
        <f t="shared" si="7"/>
        <v>40.522340385047116</v>
      </c>
      <c r="I143">
        <f t="shared" si="8"/>
        <v>-1.296065620034796</v>
      </c>
      <c r="J143">
        <f xml:space="preserve"> DEGREES($I$2 + ATAN2(COS(F143)-SIN(G143)*SIN(H143), SIN(K143)*SIN(F143)*COS(G143)))</f>
        <v>-74.204144356594796</v>
      </c>
      <c r="K143">
        <f>ATAN2(A143,B143)</f>
        <v>0.90759333408880338</v>
      </c>
      <c r="L143">
        <f>DEGREES(K143)</f>
        <v>52.001267557495339</v>
      </c>
    </row>
    <row r="144" spans="1:12" x14ac:dyDescent="0.3">
      <c r="A144">
        <v>25</v>
      </c>
      <c r="B144">
        <v>32</v>
      </c>
      <c r="C144">
        <v>2</v>
      </c>
      <c r="D144">
        <v>3.5295000000000001</v>
      </c>
      <c r="E144">
        <v>4.0000000000000002E-4</v>
      </c>
      <c r="F144" s="2">
        <f>SQRT(POWER(A144*200,2)+POWER(B144*200,2))*0.001/6371</f>
        <v>1.2747725948357843E-3</v>
      </c>
      <c r="G144">
        <f t="shared" si="6"/>
        <v>0.70646388519346015</v>
      </c>
      <c r="H144">
        <f t="shared" si="7"/>
        <v>40.522340385047116</v>
      </c>
      <c r="I144">
        <f t="shared" si="8"/>
        <v>-1.296065620034796</v>
      </c>
      <c r="J144">
        <f xml:space="preserve"> DEGREES($I$2 + ATAN2(COS(F144)-SIN(G144)*SIN(H144), SIN(K144)*SIN(F144)*COS(G144)))</f>
        <v>-74.204144356594796</v>
      </c>
      <c r="K144">
        <f>ATAN2(A144,B144)</f>
        <v>0.90759333408880338</v>
      </c>
      <c r="L144">
        <f>DEGREES(K144)</f>
        <v>52.001267557495339</v>
      </c>
    </row>
    <row r="145" spans="1:12" x14ac:dyDescent="0.3">
      <c r="A145">
        <v>25</v>
      </c>
      <c r="B145">
        <v>32</v>
      </c>
      <c r="C145">
        <v>3</v>
      </c>
      <c r="D145">
        <v>3.8956</v>
      </c>
      <c r="E145">
        <v>1E-4</v>
      </c>
      <c r="F145" s="2">
        <f>SQRT(POWER(A145*200,2)+POWER(B145*200,2))*0.001/6371</f>
        <v>1.2747725948357843E-3</v>
      </c>
      <c r="G145">
        <f t="shared" si="6"/>
        <v>0.70646388519346015</v>
      </c>
      <c r="H145">
        <f t="shared" si="7"/>
        <v>40.522340385047116</v>
      </c>
      <c r="I145">
        <f t="shared" si="8"/>
        <v>-1.296065620034796</v>
      </c>
      <c r="J145">
        <f xml:space="preserve"> DEGREES($I$2 + ATAN2(COS(F145)-SIN(G145)*SIN(H145), SIN(K145)*SIN(F145)*COS(G145)))</f>
        <v>-74.204144356594796</v>
      </c>
      <c r="K145">
        <f>ATAN2(A145,B145)</f>
        <v>0.90759333408880338</v>
      </c>
      <c r="L145">
        <f>DEGREES(K145)</f>
        <v>52.001267557495339</v>
      </c>
    </row>
    <row r="146" spans="1:12" x14ac:dyDescent="0.3">
      <c r="A146">
        <v>25</v>
      </c>
      <c r="B146">
        <v>32</v>
      </c>
      <c r="C146">
        <v>4</v>
      </c>
      <c r="D146">
        <v>3.9716999999999998</v>
      </c>
      <c r="E146">
        <v>1E-4</v>
      </c>
      <c r="F146" s="2">
        <f>SQRT(POWER(A146*200,2)+POWER(B146*200,2))*0.001/6371</f>
        <v>1.2747725948357843E-3</v>
      </c>
      <c r="G146">
        <f t="shared" si="6"/>
        <v>0.70646388519346015</v>
      </c>
      <c r="H146">
        <f t="shared" si="7"/>
        <v>40.522340385047116</v>
      </c>
      <c r="I146">
        <f t="shared" si="8"/>
        <v>-1.296065620034796</v>
      </c>
      <c r="J146">
        <f xml:space="preserve"> DEGREES($I$2 + ATAN2(COS(F146)-SIN(G146)*SIN(H146), SIN(K146)*SIN(F146)*COS(G146)))</f>
        <v>-74.204144356594796</v>
      </c>
      <c r="K146">
        <f>ATAN2(A146,B146)</f>
        <v>0.90759333408880338</v>
      </c>
      <c r="L146">
        <f>DEGREES(K146)</f>
        <v>52.001267557495339</v>
      </c>
    </row>
    <row r="147" spans="1:12" x14ac:dyDescent="0.3">
      <c r="A147">
        <v>25</v>
      </c>
      <c r="B147">
        <v>32</v>
      </c>
      <c r="C147">
        <v>5</v>
      </c>
      <c r="D147">
        <v>3.9342999999999999</v>
      </c>
      <c r="E147">
        <v>1E-4</v>
      </c>
      <c r="F147" s="2">
        <f>SQRT(POWER(A147*200,2)+POWER(B147*200,2))*0.001/6371</f>
        <v>1.2747725948357843E-3</v>
      </c>
      <c r="G147">
        <f t="shared" si="6"/>
        <v>0.70646388519346015</v>
      </c>
      <c r="H147">
        <f t="shared" si="7"/>
        <v>40.522340385047116</v>
      </c>
      <c r="I147">
        <f t="shared" si="8"/>
        <v>-1.296065620034796</v>
      </c>
      <c r="J147">
        <f xml:space="preserve"> DEGREES($I$2 + ATAN2(COS(F147)-SIN(G147)*SIN(H147), SIN(K147)*SIN(F147)*COS(G147)))</f>
        <v>-74.204144356594796</v>
      </c>
      <c r="K147">
        <f>ATAN2(A147,B147)</f>
        <v>0.90759333408880338</v>
      </c>
      <c r="L147">
        <f>DEGREES(K147)</f>
        <v>52.001267557495339</v>
      </c>
    </row>
    <row r="148" spans="1:12" x14ac:dyDescent="0.3">
      <c r="A148">
        <v>25</v>
      </c>
      <c r="B148">
        <v>32</v>
      </c>
      <c r="C148">
        <v>6</v>
      </c>
      <c r="D148">
        <v>3.9508000000000001</v>
      </c>
      <c r="E148">
        <v>1E-4</v>
      </c>
      <c r="F148" s="2">
        <f>SQRT(POWER(A148*200,2)+POWER(B148*200,2))*0.001/6371</f>
        <v>1.2747725948357843E-3</v>
      </c>
      <c r="G148">
        <f t="shared" si="6"/>
        <v>0.70646388519346015</v>
      </c>
      <c r="H148">
        <f t="shared" si="7"/>
        <v>40.522340385047116</v>
      </c>
      <c r="I148">
        <f t="shared" si="8"/>
        <v>-1.296065620034796</v>
      </c>
      <c r="J148">
        <f xml:space="preserve"> DEGREES($I$2 + ATAN2(COS(F148)-SIN(G148)*SIN(H148), SIN(K148)*SIN(F148)*COS(G148)))</f>
        <v>-74.204144356594796</v>
      </c>
      <c r="K148">
        <f>ATAN2(A148,B148)</f>
        <v>0.90759333408880338</v>
      </c>
      <c r="L148">
        <f>DEGREES(K148)</f>
        <v>52.001267557495339</v>
      </c>
    </row>
    <row r="149" spans="1:12" x14ac:dyDescent="0.3">
      <c r="A149">
        <v>24</v>
      </c>
      <c r="B149">
        <v>32</v>
      </c>
      <c r="C149">
        <v>8</v>
      </c>
      <c r="D149">
        <v>2.2132000000000001</v>
      </c>
      <c r="E149">
        <v>2.69E-2</v>
      </c>
      <c r="F149" s="2">
        <f>SQRT(POWER(A149*200,2)+POWER(B149*200,2))*0.001/6371</f>
        <v>1.2556898446083817E-3</v>
      </c>
      <c r="G149">
        <f t="shared" si="6"/>
        <v>0.70646388519346015</v>
      </c>
      <c r="H149">
        <f t="shared" si="7"/>
        <v>40.52054174280039</v>
      </c>
      <c r="I149">
        <f t="shared" si="8"/>
        <v>-1.296065620034796</v>
      </c>
      <c r="J149">
        <f xml:space="preserve"> DEGREES($I$2 + ATAN2(COS(F149)-SIN(G149)*SIN(H149), SIN(K149)*SIN(F149)*COS(G149)))</f>
        <v>-74.204067806502039</v>
      </c>
      <c r="K149">
        <f>ATAN2(A149,B149)</f>
        <v>0.92729521800161219</v>
      </c>
      <c r="L149">
        <f>DEGREES(K149)</f>
        <v>53.13010235415598</v>
      </c>
    </row>
    <row r="150" spans="1:12" x14ac:dyDescent="0.3">
      <c r="A150">
        <v>24</v>
      </c>
      <c r="B150">
        <v>32</v>
      </c>
      <c r="C150">
        <v>10</v>
      </c>
      <c r="D150">
        <v>2.0699999999999998</v>
      </c>
      <c r="E150">
        <v>3.8399999999999997E-2</v>
      </c>
      <c r="F150" s="2">
        <f>SQRT(POWER(A150*200,2)+POWER(B150*200,2))*0.001/6371</f>
        <v>1.2556898446083817E-3</v>
      </c>
      <c r="G150">
        <f t="shared" si="6"/>
        <v>0.70646388519346015</v>
      </c>
      <c r="H150">
        <f t="shared" si="7"/>
        <v>40.52054174280039</v>
      </c>
      <c r="I150">
        <f t="shared" si="8"/>
        <v>-1.296065620034796</v>
      </c>
      <c r="J150">
        <f xml:space="preserve"> DEGREES($I$2 + ATAN2(COS(F150)-SIN(G150)*SIN(H150), SIN(K150)*SIN(F150)*COS(G150)))</f>
        <v>-74.204067806502039</v>
      </c>
      <c r="K150">
        <f>ATAN2(A150,B150)</f>
        <v>0.92729521800161219</v>
      </c>
      <c r="L150">
        <f>DEGREES(K150)</f>
        <v>53.13010235415598</v>
      </c>
    </row>
    <row r="151" spans="1:12" x14ac:dyDescent="0.3">
      <c r="A151">
        <v>24</v>
      </c>
      <c r="B151">
        <v>32</v>
      </c>
      <c r="C151">
        <v>9</v>
      </c>
      <c r="D151">
        <v>2.1048</v>
      </c>
      <c r="E151">
        <v>3.5299999999999998E-2</v>
      </c>
      <c r="F151" s="2">
        <f>SQRT(POWER(A151*200,2)+POWER(B151*200,2))*0.001/6371</f>
        <v>1.2556898446083817E-3</v>
      </c>
      <c r="G151">
        <f t="shared" si="6"/>
        <v>0.70646388519346015</v>
      </c>
      <c r="H151">
        <f t="shared" si="7"/>
        <v>40.52054174280039</v>
      </c>
      <c r="I151">
        <f t="shared" si="8"/>
        <v>-1.296065620034796</v>
      </c>
      <c r="J151">
        <f xml:space="preserve"> DEGREES($I$2 + ATAN2(COS(F151)-SIN(G151)*SIN(H151), SIN(K151)*SIN(F151)*COS(G151)))</f>
        <v>-74.204067806502039</v>
      </c>
      <c r="K151">
        <f>ATAN2(A151,B151)</f>
        <v>0.92729521800161219</v>
      </c>
      <c r="L151">
        <f>DEGREES(K151)</f>
        <v>53.13010235415598</v>
      </c>
    </row>
    <row r="152" spans="1:12" x14ac:dyDescent="0.3">
      <c r="A152">
        <v>24</v>
      </c>
      <c r="B152">
        <v>32</v>
      </c>
      <c r="C152">
        <v>11</v>
      </c>
      <c r="D152">
        <v>2.0956999999999999</v>
      </c>
      <c r="E152">
        <v>3.61E-2</v>
      </c>
      <c r="F152" s="2">
        <f>SQRT(POWER(A152*200,2)+POWER(B152*200,2))*0.001/6371</f>
        <v>1.2556898446083817E-3</v>
      </c>
      <c r="G152">
        <f t="shared" si="6"/>
        <v>0.70646388519346015</v>
      </c>
      <c r="H152">
        <f t="shared" si="7"/>
        <v>40.52054174280039</v>
      </c>
      <c r="I152">
        <f t="shared" si="8"/>
        <v>-1.296065620034796</v>
      </c>
      <c r="J152">
        <f xml:space="preserve"> DEGREES($I$2 + ATAN2(COS(F152)-SIN(G152)*SIN(H152), SIN(K152)*SIN(F152)*COS(G152)))</f>
        <v>-74.204067806502039</v>
      </c>
      <c r="K152">
        <f>ATAN2(A152,B152)</f>
        <v>0.92729521800161219</v>
      </c>
      <c r="L152">
        <f>DEGREES(K152)</f>
        <v>53.13010235415598</v>
      </c>
    </row>
    <row r="153" spans="1:12" x14ac:dyDescent="0.3">
      <c r="A153">
        <v>24</v>
      </c>
      <c r="B153">
        <v>32</v>
      </c>
      <c r="C153">
        <v>1</v>
      </c>
      <c r="D153">
        <v>2.0127000000000002</v>
      </c>
      <c r="E153">
        <v>4.41E-2</v>
      </c>
      <c r="F153" s="2">
        <f>SQRT(POWER(A153*200,2)+POWER(B153*200,2))*0.001/6371</f>
        <v>1.2556898446083817E-3</v>
      </c>
      <c r="G153">
        <f t="shared" si="6"/>
        <v>0.70646388519346015</v>
      </c>
      <c r="H153">
        <f t="shared" si="7"/>
        <v>40.52054174280039</v>
      </c>
      <c r="I153">
        <f t="shared" si="8"/>
        <v>-1.296065620034796</v>
      </c>
      <c r="J153">
        <f xml:space="preserve"> DEGREES($I$2 + ATAN2(COS(F153)-SIN(G153)*SIN(H153), SIN(K153)*SIN(F153)*COS(G153)))</f>
        <v>-74.204067806502039</v>
      </c>
      <c r="K153">
        <f>ATAN2(A153,B153)</f>
        <v>0.92729521800161219</v>
      </c>
      <c r="L153">
        <f>DEGREES(K153)</f>
        <v>53.13010235415598</v>
      </c>
    </row>
    <row r="154" spans="1:12" x14ac:dyDescent="0.3">
      <c r="A154">
        <v>24</v>
      </c>
      <c r="B154">
        <v>32</v>
      </c>
      <c r="C154">
        <v>2</v>
      </c>
      <c r="D154">
        <v>2.0512000000000001</v>
      </c>
      <c r="E154">
        <v>4.02E-2</v>
      </c>
      <c r="F154" s="2">
        <f>SQRT(POWER(A154*200,2)+POWER(B154*200,2))*0.001/6371</f>
        <v>1.2556898446083817E-3</v>
      </c>
      <c r="G154">
        <f t="shared" si="6"/>
        <v>0.70646388519346015</v>
      </c>
      <c r="H154">
        <f t="shared" si="7"/>
        <v>40.52054174280039</v>
      </c>
      <c r="I154">
        <f t="shared" si="8"/>
        <v>-1.296065620034796</v>
      </c>
      <c r="J154">
        <f xml:space="preserve"> DEGREES($I$2 + ATAN2(COS(F154)-SIN(G154)*SIN(H154), SIN(K154)*SIN(F154)*COS(G154)))</f>
        <v>-74.204067806502039</v>
      </c>
      <c r="K154">
        <f>ATAN2(A154,B154)</f>
        <v>0.92729521800161219</v>
      </c>
      <c r="L154">
        <f>DEGREES(K154)</f>
        <v>53.13010235415598</v>
      </c>
    </row>
    <row r="155" spans="1:12" x14ac:dyDescent="0.3">
      <c r="A155">
        <v>24</v>
      </c>
      <c r="B155">
        <v>32</v>
      </c>
      <c r="C155">
        <v>3</v>
      </c>
      <c r="D155">
        <v>2.2685</v>
      </c>
      <c r="E155">
        <v>2.3300000000000001E-2</v>
      </c>
      <c r="F155" s="2">
        <f>SQRT(POWER(A155*200,2)+POWER(B155*200,2))*0.001/6371</f>
        <v>1.2556898446083817E-3</v>
      </c>
      <c r="G155">
        <f t="shared" si="6"/>
        <v>0.70646388519346015</v>
      </c>
      <c r="H155">
        <f t="shared" si="7"/>
        <v>40.52054174280039</v>
      </c>
      <c r="I155">
        <f t="shared" si="8"/>
        <v>-1.296065620034796</v>
      </c>
      <c r="J155">
        <f xml:space="preserve"> DEGREES($I$2 + ATAN2(COS(F155)-SIN(G155)*SIN(H155), SIN(K155)*SIN(F155)*COS(G155)))</f>
        <v>-74.204067806502039</v>
      </c>
      <c r="K155">
        <f>ATAN2(A155,B155)</f>
        <v>0.92729521800161219</v>
      </c>
      <c r="L155">
        <f>DEGREES(K155)</f>
        <v>53.13010235415598</v>
      </c>
    </row>
    <row r="156" spans="1:12" x14ac:dyDescent="0.3">
      <c r="A156">
        <v>24</v>
      </c>
      <c r="B156">
        <v>32</v>
      </c>
      <c r="C156">
        <v>4</v>
      </c>
      <c r="D156">
        <v>2.3256999999999999</v>
      </c>
      <c r="E156">
        <v>0.02</v>
      </c>
      <c r="F156" s="2">
        <f>SQRT(POWER(A156*200,2)+POWER(B156*200,2))*0.001/6371</f>
        <v>1.2556898446083817E-3</v>
      </c>
      <c r="G156">
        <f t="shared" si="6"/>
        <v>0.70646388519346015</v>
      </c>
      <c r="H156">
        <f t="shared" si="7"/>
        <v>40.52054174280039</v>
      </c>
      <c r="I156">
        <f t="shared" si="8"/>
        <v>-1.296065620034796</v>
      </c>
      <c r="J156">
        <f xml:space="preserve"> DEGREES($I$2 + ATAN2(COS(F156)-SIN(G156)*SIN(H156), SIN(K156)*SIN(F156)*COS(G156)))</f>
        <v>-74.204067806502039</v>
      </c>
      <c r="K156">
        <f>ATAN2(A156,B156)</f>
        <v>0.92729521800161219</v>
      </c>
      <c r="L156">
        <f>DEGREES(K156)</f>
        <v>53.13010235415598</v>
      </c>
    </row>
    <row r="157" spans="1:12" x14ac:dyDescent="0.3">
      <c r="A157">
        <v>24</v>
      </c>
      <c r="B157">
        <v>32</v>
      </c>
      <c r="C157">
        <v>5</v>
      </c>
      <c r="D157">
        <v>2.2847</v>
      </c>
      <c r="E157">
        <v>2.23E-2</v>
      </c>
      <c r="F157" s="2">
        <f>SQRT(POWER(A157*200,2)+POWER(B157*200,2))*0.001/6371</f>
        <v>1.2556898446083817E-3</v>
      </c>
      <c r="G157">
        <f t="shared" si="6"/>
        <v>0.70646388519346015</v>
      </c>
      <c r="H157">
        <f t="shared" si="7"/>
        <v>40.52054174280039</v>
      </c>
      <c r="I157">
        <f t="shared" si="8"/>
        <v>-1.296065620034796</v>
      </c>
      <c r="J157">
        <f xml:space="preserve"> DEGREES($I$2 + ATAN2(COS(F157)-SIN(G157)*SIN(H157), SIN(K157)*SIN(F157)*COS(G157)))</f>
        <v>-74.204067806502039</v>
      </c>
      <c r="K157">
        <f>ATAN2(A157,B157)</f>
        <v>0.92729521800161219</v>
      </c>
      <c r="L157">
        <f>DEGREES(K157)</f>
        <v>53.13010235415598</v>
      </c>
    </row>
    <row r="158" spans="1:12" x14ac:dyDescent="0.3">
      <c r="A158">
        <v>24</v>
      </c>
      <c r="B158">
        <v>32</v>
      </c>
      <c r="C158">
        <v>6</v>
      </c>
      <c r="D158">
        <v>2.2065000000000001</v>
      </c>
      <c r="E158">
        <v>2.7300000000000001E-2</v>
      </c>
      <c r="F158" s="2">
        <f>SQRT(POWER(A158*200,2)+POWER(B158*200,2))*0.001/6371</f>
        <v>1.2556898446083817E-3</v>
      </c>
      <c r="G158">
        <f t="shared" si="6"/>
        <v>0.70646388519346015</v>
      </c>
      <c r="H158">
        <f t="shared" si="7"/>
        <v>40.52054174280039</v>
      </c>
      <c r="I158">
        <f t="shared" si="8"/>
        <v>-1.296065620034796</v>
      </c>
      <c r="J158">
        <f xml:space="preserve"> DEGREES($I$2 + ATAN2(COS(F158)-SIN(G158)*SIN(H158), SIN(K158)*SIN(F158)*COS(G158)))</f>
        <v>-74.204067806502039</v>
      </c>
      <c r="K158">
        <f>ATAN2(A158,B158)</f>
        <v>0.92729521800161219</v>
      </c>
      <c r="L158">
        <f>DEGREES(K158)</f>
        <v>53.13010235415598</v>
      </c>
    </row>
    <row r="159" spans="1:12" x14ac:dyDescent="0.3">
      <c r="A159">
        <v>24</v>
      </c>
      <c r="B159">
        <v>32</v>
      </c>
      <c r="C159">
        <v>7</v>
      </c>
      <c r="D159">
        <v>2.3515999999999999</v>
      </c>
      <c r="E159">
        <v>1.8700000000000001E-2</v>
      </c>
      <c r="F159" s="2">
        <f>SQRT(POWER(A159*200,2)+POWER(B159*200,2))*0.001/6371</f>
        <v>1.2556898446083817E-3</v>
      </c>
      <c r="G159">
        <f t="shared" si="6"/>
        <v>0.70646388519346015</v>
      </c>
      <c r="H159">
        <f t="shared" si="7"/>
        <v>40.52054174280039</v>
      </c>
      <c r="I159">
        <f t="shared" si="8"/>
        <v>-1.296065620034796</v>
      </c>
      <c r="J159">
        <f xml:space="preserve"> DEGREES($I$2 + ATAN2(COS(F159)-SIN(G159)*SIN(H159), SIN(K159)*SIN(F159)*COS(G159)))</f>
        <v>-74.204067806502039</v>
      </c>
      <c r="K159">
        <f>ATAN2(A159,B159)</f>
        <v>0.92729521800161219</v>
      </c>
      <c r="L159">
        <f>DEGREES(K159)</f>
        <v>53.13010235415598</v>
      </c>
    </row>
    <row r="160" spans="1:12" x14ac:dyDescent="0.3">
      <c r="A160">
        <v>25</v>
      </c>
      <c r="B160">
        <v>33</v>
      </c>
      <c r="C160">
        <v>8</v>
      </c>
      <c r="D160">
        <v>2.3212000000000002</v>
      </c>
      <c r="E160">
        <v>2.0299999999999999E-2</v>
      </c>
      <c r="F160" s="2">
        <f>SQRT(POWER(A160*200,2)+POWER(B160*200,2))*0.001/6371</f>
        <v>1.2996541544174824E-3</v>
      </c>
      <c r="G160">
        <f t="shared" si="6"/>
        <v>0.70646388519346015</v>
      </c>
      <c r="H160">
        <f t="shared" si="7"/>
        <v>40.522338817478051</v>
      </c>
      <c r="I160">
        <f t="shared" si="8"/>
        <v>-1.296065620034796</v>
      </c>
      <c r="J160">
        <f xml:space="preserve"> DEGREES($I$2 + ATAN2(COS(F160)-SIN(G160)*SIN(H160), SIN(K160)*SIN(F160)*COS(G160)))</f>
        <v>-74.202427235941968</v>
      </c>
      <c r="K160">
        <f>ATAN2(A160,B160)</f>
        <v>0.92246433770763592</v>
      </c>
      <c r="L160">
        <f>DEGREES(K160)</f>
        <v>52.853313301978218</v>
      </c>
    </row>
    <row r="161" spans="1:12" x14ac:dyDescent="0.3">
      <c r="A161">
        <v>25</v>
      </c>
      <c r="B161">
        <v>33</v>
      </c>
      <c r="C161">
        <v>10</v>
      </c>
      <c r="D161">
        <v>2.2044999999999999</v>
      </c>
      <c r="E161">
        <v>2.75E-2</v>
      </c>
      <c r="F161" s="2">
        <f>SQRT(POWER(A161*200,2)+POWER(B161*200,2))*0.001/6371</f>
        <v>1.2996541544174824E-3</v>
      </c>
      <c r="G161">
        <f t="shared" si="6"/>
        <v>0.70646388519346015</v>
      </c>
      <c r="H161">
        <f t="shared" si="7"/>
        <v>40.522338817478051</v>
      </c>
      <c r="I161">
        <f t="shared" si="8"/>
        <v>-1.296065620034796</v>
      </c>
      <c r="J161">
        <f xml:space="preserve"> DEGREES($I$2 + ATAN2(COS(F161)-SIN(G161)*SIN(H161), SIN(K161)*SIN(F161)*COS(G161)))</f>
        <v>-74.202427235941968</v>
      </c>
      <c r="K161">
        <f>ATAN2(A161,B161)</f>
        <v>0.92246433770763592</v>
      </c>
      <c r="L161">
        <f>DEGREES(K161)</f>
        <v>52.853313301978218</v>
      </c>
    </row>
    <row r="162" spans="1:12" x14ac:dyDescent="0.3">
      <c r="A162">
        <v>25</v>
      </c>
      <c r="B162">
        <v>33</v>
      </c>
      <c r="C162">
        <v>9</v>
      </c>
      <c r="D162">
        <v>2.2667999999999999</v>
      </c>
      <c r="E162">
        <v>2.3400000000000001E-2</v>
      </c>
      <c r="F162" s="2">
        <f>SQRT(POWER(A162*200,2)+POWER(B162*200,2))*0.001/6371</f>
        <v>1.2996541544174824E-3</v>
      </c>
      <c r="G162">
        <f t="shared" si="6"/>
        <v>0.70646388519346015</v>
      </c>
      <c r="H162">
        <f t="shared" si="7"/>
        <v>40.522338817478051</v>
      </c>
      <c r="I162">
        <f t="shared" si="8"/>
        <v>-1.296065620034796</v>
      </c>
      <c r="J162">
        <f xml:space="preserve"> DEGREES($I$2 + ATAN2(COS(F162)-SIN(G162)*SIN(H162), SIN(K162)*SIN(F162)*COS(G162)))</f>
        <v>-74.202427235941968</v>
      </c>
      <c r="K162">
        <f>ATAN2(A162,B162)</f>
        <v>0.92246433770763592</v>
      </c>
      <c r="L162">
        <f>DEGREES(K162)</f>
        <v>52.853313301978218</v>
      </c>
    </row>
    <row r="163" spans="1:12" x14ac:dyDescent="0.3">
      <c r="A163">
        <v>25</v>
      </c>
      <c r="B163">
        <v>33</v>
      </c>
      <c r="C163">
        <v>11</v>
      </c>
      <c r="D163">
        <v>2.1985999999999999</v>
      </c>
      <c r="E163">
        <v>2.7900000000000001E-2</v>
      </c>
      <c r="F163" s="2">
        <f>SQRT(POWER(A163*200,2)+POWER(B163*200,2))*0.001/6371</f>
        <v>1.2996541544174824E-3</v>
      </c>
      <c r="G163">
        <f t="shared" si="6"/>
        <v>0.70646388519346015</v>
      </c>
      <c r="H163">
        <f t="shared" si="7"/>
        <v>40.522338817478051</v>
      </c>
      <c r="I163">
        <f t="shared" si="8"/>
        <v>-1.296065620034796</v>
      </c>
      <c r="J163">
        <f xml:space="preserve"> DEGREES($I$2 + ATAN2(COS(F163)-SIN(G163)*SIN(H163), SIN(K163)*SIN(F163)*COS(G163)))</f>
        <v>-74.202427235941968</v>
      </c>
      <c r="K163">
        <f>ATAN2(A163,B163)</f>
        <v>0.92246433770763592</v>
      </c>
      <c r="L163">
        <f>DEGREES(K163)</f>
        <v>52.853313301978218</v>
      </c>
    </row>
    <row r="164" spans="1:12" x14ac:dyDescent="0.3">
      <c r="A164">
        <v>25</v>
      </c>
      <c r="B164">
        <v>33</v>
      </c>
      <c r="C164">
        <v>3</v>
      </c>
      <c r="D164">
        <v>2.0807000000000002</v>
      </c>
      <c r="E164">
        <v>3.7499999999999999E-2</v>
      </c>
      <c r="F164" s="2">
        <f>SQRT(POWER(A164*200,2)+POWER(B164*200,2))*0.001/6371</f>
        <v>1.2996541544174824E-3</v>
      </c>
      <c r="G164">
        <f t="shared" si="6"/>
        <v>0.70646388519346015</v>
      </c>
      <c r="H164">
        <f t="shared" si="7"/>
        <v>40.522338817478051</v>
      </c>
      <c r="I164">
        <f t="shared" si="8"/>
        <v>-1.296065620034796</v>
      </c>
      <c r="J164">
        <f xml:space="preserve"> DEGREES($I$2 + ATAN2(COS(F164)-SIN(G164)*SIN(H164), SIN(K164)*SIN(F164)*COS(G164)))</f>
        <v>-74.202427235941968</v>
      </c>
      <c r="K164">
        <f>ATAN2(A164,B164)</f>
        <v>0.92246433770763592</v>
      </c>
      <c r="L164">
        <f>DEGREES(K164)</f>
        <v>52.853313301978218</v>
      </c>
    </row>
    <row r="165" spans="1:12" x14ac:dyDescent="0.3">
      <c r="A165">
        <v>25</v>
      </c>
      <c r="B165">
        <v>33</v>
      </c>
      <c r="C165">
        <v>4</v>
      </c>
      <c r="D165">
        <v>2.2126999999999999</v>
      </c>
      <c r="E165">
        <v>2.69E-2</v>
      </c>
      <c r="F165" s="2">
        <f>SQRT(POWER(A165*200,2)+POWER(B165*200,2))*0.001/6371</f>
        <v>1.2996541544174824E-3</v>
      </c>
      <c r="G165">
        <f t="shared" si="6"/>
        <v>0.70646388519346015</v>
      </c>
      <c r="H165">
        <f t="shared" si="7"/>
        <v>40.522338817478051</v>
      </c>
      <c r="I165">
        <f t="shared" si="8"/>
        <v>-1.296065620034796</v>
      </c>
      <c r="J165">
        <f xml:space="preserve"> DEGREES($I$2 + ATAN2(COS(F165)-SIN(G165)*SIN(H165), SIN(K165)*SIN(F165)*COS(G165)))</f>
        <v>-74.202427235941968</v>
      </c>
      <c r="K165">
        <f>ATAN2(A165,B165)</f>
        <v>0.92246433770763592</v>
      </c>
      <c r="L165">
        <f>DEGREES(K165)</f>
        <v>52.853313301978218</v>
      </c>
    </row>
    <row r="166" spans="1:12" x14ac:dyDescent="0.3">
      <c r="A166">
        <v>25</v>
      </c>
      <c r="B166">
        <v>33</v>
      </c>
      <c r="C166">
        <v>5</v>
      </c>
      <c r="D166">
        <v>2.1827000000000001</v>
      </c>
      <c r="E166">
        <v>2.9100000000000001E-2</v>
      </c>
      <c r="F166" s="2">
        <f>SQRT(POWER(A166*200,2)+POWER(B166*200,2))*0.001/6371</f>
        <v>1.2996541544174824E-3</v>
      </c>
      <c r="G166">
        <f t="shared" si="6"/>
        <v>0.70646388519346015</v>
      </c>
      <c r="H166">
        <f t="shared" si="7"/>
        <v>40.522338817478051</v>
      </c>
      <c r="I166">
        <f t="shared" si="8"/>
        <v>-1.296065620034796</v>
      </c>
      <c r="J166">
        <f xml:space="preserve"> DEGREES($I$2 + ATAN2(COS(F166)-SIN(G166)*SIN(H166), SIN(K166)*SIN(F166)*COS(G166)))</f>
        <v>-74.202427235941968</v>
      </c>
      <c r="K166">
        <f>ATAN2(A166,B166)</f>
        <v>0.92246433770763592</v>
      </c>
      <c r="L166">
        <f>DEGREES(K166)</f>
        <v>52.853313301978218</v>
      </c>
    </row>
    <row r="167" spans="1:12" x14ac:dyDescent="0.3">
      <c r="A167">
        <v>25</v>
      </c>
      <c r="B167">
        <v>33</v>
      </c>
      <c r="C167">
        <v>6</v>
      </c>
      <c r="D167">
        <v>2.1547999999999998</v>
      </c>
      <c r="E167">
        <v>3.1199999999999999E-2</v>
      </c>
      <c r="F167" s="2">
        <f>SQRT(POWER(A167*200,2)+POWER(B167*200,2))*0.001/6371</f>
        <v>1.2996541544174824E-3</v>
      </c>
      <c r="G167">
        <f t="shared" si="6"/>
        <v>0.70646388519346015</v>
      </c>
      <c r="H167">
        <f t="shared" si="7"/>
        <v>40.522338817478051</v>
      </c>
      <c r="I167">
        <f t="shared" si="8"/>
        <v>-1.296065620034796</v>
      </c>
      <c r="J167">
        <f xml:space="preserve"> DEGREES($I$2 + ATAN2(COS(F167)-SIN(G167)*SIN(H167), SIN(K167)*SIN(F167)*COS(G167)))</f>
        <v>-74.202427235941968</v>
      </c>
      <c r="K167">
        <f>ATAN2(A167,B167)</f>
        <v>0.92246433770763592</v>
      </c>
      <c r="L167">
        <f>DEGREES(K167)</f>
        <v>52.853313301978218</v>
      </c>
    </row>
    <row r="168" spans="1:12" x14ac:dyDescent="0.3">
      <c r="A168">
        <v>25</v>
      </c>
      <c r="B168">
        <v>33</v>
      </c>
      <c r="C168">
        <v>7</v>
      </c>
      <c r="D168">
        <v>2.3746999999999998</v>
      </c>
      <c r="E168">
        <v>1.7600000000000001E-2</v>
      </c>
      <c r="F168" s="2">
        <f>SQRT(POWER(A168*200,2)+POWER(B168*200,2))*0.001/6371</f>
        <v>1.2996541544174824E-3</v>
      </c>
      <c r="G168">
        <f t="shared" si="6"/>
        <v>0.70646388519346015</v>
      </c>
      <c r="H168">
        <f t="shared" si="7"/>
        <v>40.522338817478051</v>
      </c>
      <c r="I168">
        <f t="shared" si="8"/>
        <v>-1.296065620034796</v>
      </c>
      <c r="J168">
        <f xml:space="preserve"> DEGREES($I$2 + ATAN2(COS(F168)-SIN(G168)*SIN(H168), SIN(K168)*SIN(F168)*COS(G168)))</f>
        <v>-74.202427235941968</v>
      </c>
      <c r="K168">
        <f>ATAN2(A168,B168)</f>
        <v>0.92246433770763592</v>
      </c>
      <c r="L168">
        <f>DEGREES(K168)</f>
        <v>52.853313301978218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Minh Hoang DANG</cp:lastModifiedBy>
  <dcterms:modified xsi:type="dcterms:W3CDTF">2017-05-26T16:24:31Z</dcterms:modified>
</cp:coreProperties>
</file>