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4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B7" i="1"/>
  <c r="C7" i="1" s="1"/>
  <c r="C12" i="5" l="1"/>
  <c r="C11" i="5"/>
  <c r="B14" i="4"/>
  <c r="B13" i="4"/>
  <c r="B18" i="3"/>
  <c r="B19" i="3"/>
  <c r="B17" i="3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C3" i="2"/>
  <c r="E2" i="2"/>
  <c r="C2" i="2"/>
</calcChain>
</file>

<file path=xl/sharedStrings.xml><?xml version="1.0" encoding="utf-8"?>
<sst xmlns="http://schemas.openxmlformats.org/spreadsheetml/2006/main" count="46" uniqueCount="45">
  <si>
    <t>Newspaper</t>
  </si>
  <si>
    <t>Frequency</t>
  </si>
  <si>
    <t>Percentage</t>
  </si>
  <si>
    <t>TNYT</t>
  </si>
  <si>
    <t>DN</t>
  </si>
  <si>
    <t>NYP</t>
  </si>
  <si>
    <t>LAT</t>
  </si>
  <si>
    <t>WP</t>
  </si>
  <si>
    <t>TOTAL</t>
  </si>
  <si>
    <t>Time Spent</t>
  </si>
  <si>
    <t>Relative Frequency</t>
  </si>
  <si>
    <t>Cumulative Frequency</t>
  </si>
  <si>
    <t>Cumulative Relative Frequency</t>
  </si>
  <si>
    <t>Name</t>
  </si>
  <si>
    <t>Time (in minutes)</t>
  </si>
  <si>
    <t>Jack</t>
  </si>
  <si>
    <t>Sam</t>
  </si>
  <si>
    <t>Richard</t>
  </si>
  <si>
    <t>Steve</t>
  </si>
  <si>
    <t>Mc Cathay</t>
  </si>
  <si>
    <t>Sergio</t>
  </si>
  <si>
    <t>John</t>
  </si>
  <si>
    <t>Mike</t>
  </si>
  <si>
    <t>Lewis</t>
  </si>
  <si>
    <t>Mark</t>
  </si>
  <si>
    <t>Matt</t>
  </si>
  <si>
    <t>Peter</t>
  </si>
  <si>
    <t>Shaggy</t>
  </si>
  <si>
    <t>Jeff</t>
  </si>
  <si>
    <t>Remarks</t>
  </si>
  <si>
    <t>Mode</t>
  </si>
  <si>
    <t>Median</t>
  </si>
  <si>
    <t>Gerald</t>
  </si>
  <si>
    <t>Mean:</t>
  </si>
  <si>
    <t>Variance:</t>
  </si>
  <si>
    <t>Standard Deviation:</t>
  </si>
  <si>
    <t>Third Quartile</t>
  </si>
  <si>
    <t>Private Transport</t>
  </si>
  <si>
    <t>Public Transport</t>
  </si>
  <si>
    <t>Z-score for 29 in Private:</t>
  </si>
  <si>
    <t>Z-score for 29 in Public:</t>
  </si>
  <si>
    <r>
      <t>x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</si>
  <si>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rPr>
        <i/>
        <sz val="11"/>
        <color theme="1"/>
        <rFont val="Calibri"/>
        <family val="2"/>
        <scheme val="minor"/>
      </rPr>
      <t>y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</si>
  <si>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Sample Covariance:</t>
  </si>
  <si>
    <t>Sample 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</si>
</sst>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7"/>
    </sheetView>
  </sheetViews>
  <sheetFormatPr defaultRowHeight="15" x14ac:dyDescent="0.25"/>
  <cols>
    <col min="1" max="1" width="12.7109375" customWidth="1"/>
    <col min="2" max="2" width="13" customWidth="1"/>
    <col min="3" max="3" width="12.140625" customWidth="1"/>
  </cols>
  <sheetData>
    <row r="1" spans="1:3" ht="16.5" thickTop="1" thickBot="1" x14ac:dyDescent="0.3">
      <c r="A1" s="3" t="s">
        <v>0</v>
      </c>
      <c r="B1" s="4" t="s">
        <v>1</v>
      </c>
      <c r="C1" s="5" t="s">
        <v>2</v>
      </c>
    </row>
    <row r="2" spans="1:3" ht="15.75" thickTop="1" x14ac:dyDescent="0.25">
      <c r="A2" s="6" t="s">
        <v>3</v>
      </c>
      <c r="B2" s="6">
        <v>14</v>
      </c>
      <c r="C2" s="7">
        <f>B2/50</f>
        <v>0.28000000000000003</v>
      </c>
    </row>
    <row r="3" spans="1:3" x14ac:dyDescent="0.25">
      <c r="A3" s="8" t="s">
        <v>7</v>
      </c>
      <c r="B3" s="8">
        <v>12</v>
      </c>
      <c r="C3" s="7">
        <f>B3/50</f>
        <v>0.24</v>
      </c>
    </row>
    <row r="4" spans="1:3" x14ac:dyDescent="0.25">
      <c r="A4" s="8" t="s">
        <v>4</v>
      </c>
      <c r="B4" s="8">
        <v>9</v>
      </c>
      <c r="C4" s="7">
        <f t="shared" ref="C4:C7" si="0">B4/50</f>
        <v>0.18</v>
      </c>
    </row>
    <row r="5" spans="1:3" x14ac:dyDescent="0.25">
      <c r="A5" s="8" t="s">
        <v>5</v>
      </c>
      <c r="B5" s="8">
        <v>7</v>
      </c>
      <c r="C5" s="7">
        <f t="shared" si="0"/>
        <v>0.14000000000000001</v>
      </c>
    </row>
    <row r="6" spans="1:3" x14ac:dyDescent="0.25">
      <c r="A6" s="8" t="s">
        <v>6</v>
      </c>
      <c r="B6" s="8">
        <v>8</v>
      </c>
      <c r="C6" s="7">
        <f t="shared" si="0"/>
        <v>0.16</v>
      </c>
    </row>
    <row r="7" spans="1:3" ht="15.75" x14ac:dyDescent="0.25">
      <c r="A7" s="20" t="s">
        <v>8</v>
      </c>
      <c r="B7" s="20">
        <f>SUM(B2:B6)</f>
        <v>50</v>
      </c>
      <c r="C7" s="22">
        <f t="shared" si="0"/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3.7109375" customWidth="1"/>
    <col min="3" max="3" width="11.5703125" customWidth="1"/>
    <col min="4" max="4" width="16" customWidth="1"/>
    <col min="5" max="5" width="17.85546875" customWidth="1"/>
  </cols>
  <sheetData>
    <row r="1" spans="1:5" ht="30" customHeight="1" thickTop="1" thickBot="1" x14ac:dyDescent="0.3">
      <c r="A1" s="12" t="s">
        <v>9</v>
      </c>
      <c r="B1" s="13" t="s">
        <v>1</v>
      </c>
      <c r="C1" s="14" t="s">
        <v>10</v>
      </c>
      <c r="D1" s="14" t="s">
        <v>11</v>
      </c>
      <c r="E1" s="15" t="s">
        <v>12</v>
      </c>
    </row>
    <row r="2" spans="1:5" ht="15.75" thickTop="1" x14ac:dyDescent="0.25">
      <c r="A2" s="6">
        <v>10</v>
      </c>
      <c r="B2" s="6">
        <v>1</v>
      </c>
      <c r="C2" s="11">
        <f>PRODUCT(B2,0.04166666)</f>
        <v>4.1666660000000001E-2</v>
      </c>
      <c r="D2" s="6">
        <v>1</v>
      </c>
      <c r="E2" s="11">
        <f>PRODUCT(D2,0.04166666)</f>
        <v>4.1666660000000001E-2</v>
      </c>
    </row>
    <row r="3" spans="1:5" x14ac:dyDescent="0.25">
      <c r="A3" s="8">
        <v>12</v>
      </c>
      <c r="B3" s="8">
        <v>1</v>
      </c>
      <c r="C3" s="9">
        <f t="shared" ref="C3:C16" si="0">PRODUCT(B3,0.04166666)</f>
        <v>4.1666660000000001E-2</v>
      </c>
      <c r="D3" s="10">
        <f>SUM(D2,B3)</f>
        <v>2</v>
      </c>
      <c r="E3" s="9">
        <f>SUM(E2,C3)</f>
        <v>8.3333320000000002E-2</v>
      </c>
    </row>
    <row r="4" spans="1:5" x14ac:dyDescent="0.25">
      <c r="A4" s="8">
        <v>13</v>
      </c>
      <c r="B4" s="8">
        <v>2</v>
      </c>
      <c r="C4" s="9">
        <f t="shared" si="0"/>
        <v>8.3333320000000002E-2</v>
      </c>
      <c r="D4" s="10">
        <f t="shared" ref="D4:E16" si="1">SUM(D3,B4)</f>
        <v>4</v>
      </c>
      <c r="E4" s="9">
        <f t="shared" si="1"/>
        <v>0.16666664</v>
      </c>
    </row>
    <row r="5" spans="1:5" x14ac:dyDescent="0.25">
      <c r="A5" s="8">
        <v>14</v>
      </c>
      <c r="B5" s="8">
        <v>1</v>
      </c>
      <c r="C5" s="9">
        <f t="shared" si="0"/>
        <v>4.1666660000000001E-2</v>
      </c>
      <c r="D5" s="10">
        <f t="shared" si="1"/>
        <v>5</v>
      </c>
      <c r="E5" s="9">
        <f t="shared" si="1"/>
        <v>0.2083333</v>
      </c>
    </row>
    <row r="6" spans="1:5" x14ac:dyDescent="0.25">
      <c r="A6" s="8">
        <v>15</v>
      </c>
      <c r="B6" s="8">
        <v>2</v>
      </c>
      <c r="C6" s="9">
        <f t="shared" si="0"/>
        <v>8.3333320000000002E-2</v>
      </c>
      <c r="D6" s="10">
        <f t="shared" si="1"/>
        <v>7</v>
      </c>
      <c r="E6" s="9">
        <f t="shared" si="1"/>
        <v>0.29166661999999999</v>
      </c>
    </row>
    <row r="7" spans="1:5" x14ac:dyDescent="0.25">
      <c r="A7" s="8">
        <v>16</v>
      </c>
      <c r="B7" s="8">
        <v>2</v>
      </c>
      <c r="C7" s="9">
        <f t="shared" si="0"/>
        <v>8.3333320000000002E-2</v>
      </c>
      <c r="D7" s="10">
        <f t="shared" si="1"/>
        <v>9</v>
      </c>
      <c r="E7" s="9">
        <f t="shared" si="1"/>
        <v>0.37499993999999998</v>
      </c>
    </row>
    <row r="8" spans="1:5" x14ac:dyDescent="0.25">
      <c r="A8" s="8">
        <v>17</v>
      </c>
      <c r="B8" s="8">
        <v>2</v>
      </c>
      <c r="C8" s="9">
        <f t="shared" si="0"/>
        <v>8.3333320000000002E-2</v>
      </c>
      <c r="D8" s="10">
        <f t="shared" si="1"/>
        <v>11</v>
      </c>
      <c r="E8" s="9">
        <f t="shared" si="1"/>
        <v>0.45833325999999996</v>
      </c>
    </row>
    <row r="9" spans="1:5" x14ac:dyDescent="0.25">
      <c r="A9" s="8">
        <v>18</v>
      </c>
      <c r="B9" s="8">
        <v>1</v>
      </c>
      <c r="C9" s="9">
        <f t="shared" si="0"/>
        <v>4.1666660000000001E-2</v>
      </c>
      <c r="D9" s="10">
        <f t="shared" si="1"/>
        <v>12</v>
      </c>
      <c r="E9" s="9">
        <f t="shared" si="1"/>
        <v>0.49999991999999999</v>
      </c>
    </row>
    <row r="10" spans="1:5" x14ac:dyDescent="0.25">
      <c r="A10" s="8">
        <v>19</v>
      </c>
      <c r="B10" s="8">
        <v>2</v>
      </c>
      <c r="C10" s="9">
        <f t="shared" si="0"/>
        <v>8.3333320000000002E-2</v>
      </c>
      <c r="D10" s="10">
        <f t="shared" si="1"/>
        <v>14</v>
      </c>
      <c r="E10" s="9">
        <f t="shared" si="1"/>
        <v>0.58333323999999998</v>
      </c>
    </row>
    <row r="11" spans="1:5" x14ac:dyDescent="0.25">
      <c r="A11" s="8">
        <v>20</v>
      </c>
      <c r="B11" s="8">
        <v>2</v>
      </c>
      <c r="C11" s="9">
        <f t="shared" si="0"/>
        <v>8.3333320000000002E-2</v>
      </c>
      <c r="D11" s="10">
        <f t="shared" si="1"/>
        <v>16</v>
      </c>
      <c r="E11" s="9">
        <f t="shared" si="1"/>
        <v>0.66666656000000002</v>
      </c>
    </row>
    <row r="12" spans="1:5" x14ac:dyDescent="0.25">
      <c r="A12" s="8">
        <v>21</v>
      </c>
      <c r="B12" s="8">
        <v>1</v>
      </c>
      <c r="C12" s="9">
        <f t="shared" si="0"/>
        <v>4.1666660000000001E-2</v>
      </c>
      <c r="D12" s="10">
        <f t="shared" si="1"/>
        <v>17</v>
      </c>
      <c r="E12" s="9">
        <f t="shared" si="1"/>
        <v>0.70833321999999999</v>
      </c>
    </row>
    <row r="13" spans="1:5" x14ac:dyDescent="0.25">
      <c r="A13" s="8">
        <v>23</v>
      </c>
      <c r="B13" s="8">
        <v>1</v>
      </c>
      <c r="C13" s="9">
        <f t="shared" si="0"/>
        <v>4.1666660000000001E-2</v>
      </c>
      <c r="D13" s="10">
        <f t="shared" si="1"/>
        <v>18</v>
      </c>
      <c r="E13" s="9">
        <f t="shared" si="1"/>
        <v>0.74999987999999995</v>
      </c>
    </row>
    <row r="14" spans="1:5" x14ac:dyDescent="0.25">
      <c r="A14" s="8">
        <v>24</v>
      </c>
      <c r="B14" s="8">
        <v>3</v>
      </c>
      <c r="C14" s="9">
        <f t="shared" si="0"/>
        <v>0.12499998000000001</v>
      </c>
      <c r="D14" s="10">
        <f t="shared" si="1"/>
        <v>21</v>
      </c>
      <c r="E14" s="9">
        <f t="shared" si="1"/>
        <v>0.87499985999999996</v>
      </c>
    </row>
    <row r="15" spans="1:5" x14ac:dyDescent="0.25">
      <c r="A15" s="8">
        <v>26</v>
      </c>
      <c r="B15" s="8">
        <v>2</v>
      </c>
      <c r="C15" s="9">
        <f t="shared" si="0"/>
        <v>8.3333320000000002E-2</v>
      </c>
      <c r="D15" s="10">
        <f t="shared" si="1"/>
        <v>23</v>
      </c>
      <c r="E15" s="9">
        <f t="shared" si="1"/>
        <v>0.95833318000000001</v>
      </c>
    </row>
    <row r="16" spans="1:5" x14ac:dyDescent="0.25">
      <c r="A16" s="8">
        <v>27</v>
      </c>
      <c r="B16" s="8">
        <v>1</v>
      </c>
      <c r="C16" s="9">
        <f t="shared" si="0"/>
        <v>4.1666660000000001E-2</v>
      </c>
      <c r="D16" s="10">
        <f t="shared" si="1"/>
        <v>24</v>
      </c>
      <c r="E16" s="9">
        <f t="shared" si="1"/>
        <v>0.99999983999999997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10" workbookViewId="0">
      <selection activeCell="B19" sqref="B19"/>
    </sheetView>
  </sheetViews>
  <sheetFormatPr defaultRowHeight="15" x14ac:dyDescent="0.25"/>
  <cols>
    <col min="1" max="1" width="20.28515625" customWidth="1"/>
    <col min="2" max="2" width="17.140625" customWidth="1"/>
    <col min="3" max="3" width="16.42578125" customWidth="1"/>
  </cols>
  <sheetData>
    <row r="1" spans="1:3" ht="16.5" thickTop="1" thickBot="1" x14ac:dyDescent="0.3">
      <c r="A1" s="3" t="s">
        <v>13</v>
      </c>
      <c r="B1" s="4" t="s">
        <v>14</v>
      </c>
      <c r="C1" s="5" t="s">
        <v>29</v>
      </c>
    </row>
    <row r="2" spans="1:3" ht="15.75" thickTop="1" x14ac:dyDescent="0.25">
      <c r="A2" s="6" t="s">
        <v>20</v>
      </c>
      <c r="B2" s="16">
        <v>21.7</v>
      </c>
      <c r="C2" s="6"/>
    </row>
    <row r="3" spans="1:3" x14ac:dyDescent="0.25">
      <c r="A3" s="8" t="s">
        <v>19</v>
      </c>
      <c r="B3" s="17">
        <v>22.4</v>
      </c>
      <c r="C3" s="8"/>
    </row>
    <row r="4" spans="1:3" x14ac:dyDescent="0.25">
      <c r="A4" s="8" t="s">
        <v>22</v>
      </c>
      <c r="B4" s="17">
        <v>22.4</v>
      </c>
      <c r="C4" s="8"/>
    </row>
    <row r="5" spans="1:3" x14ac:dyDescent="0.25">
      <c r="A5" s="8" t="s">
        <v>27</v>
      </c>
      <c r="B5" s="17">
        <v>23.5</v>
      </c>
      <c r="C5" s="8"/>
    </row>
    <row r="6" spans="1:3" x14ac:dyDescent="0.25">
      <c r="A6" s="8" t="s">
        <v>25</v>
      </c>
      <c r="B6" s="17">
        <v>23.6</v>
      </c>
      <c r="C6" s="8"/>
    </row>
    <row r="7" spans="1:3" x14ac:dyDescent="0.25">
      <c r="A7" s="8" t="s">
        <v>21</v>
      </c>
      <c r="B7" s="17">
        <v>24.3</v>
      </c>
      <c r="C7" s="8"/>
    </row>
    <row r="8" spans="1:3" x14ac:dyDescent="0.25">
      <c r="A8" s="8" t="s">
        <v>15</v>
      </c>
      <c r="B8" s="17">
        <v>25.3</v>
      </c>
      <c r="C8" s="8"/>
    </row>
    <row r="9" spans="1:3" x14ac:dyDescent="0.25">
      <c r="A9" s="8" t="s">
        <v>26</v>
      </c>
      <c r="B9" s="17">
        <v>26.4</v>
      </c>
      <c r="C9" s="8" t="s">
        <v>31</v>
      </c>
    </row>
    <row r="10" spans="1:3" x14ac:dyDescent="0.25">
      <c r="A10" s="8" t="s">
        <v>17</v>
      </c>
      <c r="B10" s="17">
        <v>26.8</v>
      </c>
      <c r="C10" s="28" t="s">
        <v>30</v>
      </c>
    </row>
    <row r="11" spans="1:3" x14ac:dyDescent="0.25">
      <c r="A11" s="8" t="s">
        <v>23</v>
      </c>
      <c r="B11" s="17">
        <v>26.8</v>
      </c>
      <c r="C11" s="29"/>
    </row>
    <row r="12" spans="1:3" x14ac:dyDescent="0.25">
      <c r="A12" s="8" t="s">
        <v>28</v>
      </c>
      <c r="B12" s="17">
        <v>26.8</v>
      </c>
      <c r="C12" s="30"/>
    </row>
    <row r="13" spans="1:3" x14ac:dyDescent="0.25">
      <c r="A13" s="8" t="s">
        <v>32</v>
      </c>
      <c r="B13" s="17">
        <v>28.1</v>
      </c>
      <c r="C13" s="8" t="s">
        <v>36</v>
      </c>
    </row>
    <row r="14" spans="1:3" x14ac:dyDescent="0.25">
      <c r="A14" s="8" t="s">
        <v>16</v>
      </c>
      <c r="B14" s="17">
        <v>28.2</v>
      </c>
      <c r="C14" s="8"/>
    </row>
    <row r="15" spans="1:3" x14ac:dyDescent="0.25">
      <c r="A15" s="8" t="s">
        <v>24</v>
      </c>
      <c r="B15" s="17">
        <v>29.4</v>
      </c>
      <c r="C15" s="8"/>
    </row>
    <row r="16" spans="1:3" x14ac:dyDescent="0.25">
      <c r="A16" s="8" t="s">
        <v>18</v>
      </c>
      <c r="B16" s="17">
        <v>29.5</v>
      </c>
      <c r="C16" s="8"/>
    </row>
    <row r="17" spans="1:3" ht="15.75" x14ac:dyDescent="0.25">
      <c r="A17" s="19" t="s">
        <v>33</v>
      </c>
      <c r="B17" s="20">
        <f>AVERAGE(B2:B16)</f>
        <v>25.680000000000003</v>
      </c>
      <c r="C17" s="2"/>
    </row>
    <row r="18" spans="1:3" ht="15.75" x14ac:dyDescent="0.25">
      <c r="A18" s="19" t="s">
        <v>34</v>
      </c>
      <c r="B18" s="21">
        <f>_xlfn.VAR.S(B2:B16)</f>
        <v>6.6717142857142875</v>
      </c>
      <c r="C18" s="2"/>
    </row>
    <row r="19" spans="1:3" ht="15.75" x14ac:dyDescent="0.25">
      <c r="A19" s="19" t="s">
        <v>35</v>
      </c>
      <c r="B19" s="21">
        <f>_xlfn.STDEV.S(B2:B16)</f>
        <v>2.5829661797465113</v>
      </c>
      <c r="C19" s="2"/>
    </row>
  </sheetData>
  <sortState ref="A2:B16">
    <sortCondition ref="B2"/>
  </sortState>
  <mergeCells count="1">
    <mergeCell ref="C10:C12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2" sqref="B12:B13"/>
    </sheetView>
  </sheetViews>
  <sheetFormatPr defaultRowHeight="15" x14ac:dyDescent="0.25"/>
  <cols>
    <col min="1" max="1" width="24" customWidth="1"/>
    <col min="2" max="2" width="21.5703125" customWidth="1"/>
  </cols>
  <sheetData>
    <row r="1" spans="1:2" ht="16.5" thickTop="1" thickBot="1" x14ac:dyDescent="0.3">
      <c r="A1" s="3" t="s">
        <v>37</v>
      </c>
      <c r="B1" s="5" t="s">
        <v>38</v>
      </c>
    </row>
    <row r="2" spans="1:2" ht="15.75" thickTop="1" x14ac:dyDescent="0.25">
      <c r="A2" s="6">
        <v>27</v>
      </c>
      <c r="B2" s="6">
        <v>30</v>
      </c>
    </row>
    <row r="3" spans="1:2" x14ac:dyDescent="0.25">
      <c r="A3" s="8">
        <v>33</v>
      </c>
      <c r="B3" s="8">
        <v>29</v>
      </c>
    </row>
    <row r="4" spans="1:2" x14ac:dyDescent="0.25">
      <c r="A4" s="8">
        <v>28</v>
      </c>
      <c r="B4" s="8">
        <v>25</v>
      </c>
    </row>
    <row r="5" spans="1:2" x14ac:dyDescent="0.25">
      <c r="A5" s="8">
        <v>32</v>
      </c>
      <c r="B5" s="8">
        <v>20</v>
      </c>
    </row>
    <row r="6" spans="1:2" x14ac:dyDescent="0.25">
      <c r="A6" s="8">
        <v>20</v>
      </c>
      <c r="B6" s="8">
        <v>27</v>
      </c>
    </row>
    <row r="7" spans="1:2" x14ac:dyDescent="0.25">
      <c r="A7" s="8">
        <v>34</v>
      </c>
      <c r="B7" s="8">
        <v>32</v>
      </c>
    </row>
    <row r="8" spans="1:2" x14ac:dyDescent="0.25">
      <c r="A8" s="8">
        <v>30</v>
      </c>
      <c r="B8" s="8">
        <v>37</v>
      </c>
    </row>
    <row r="9" spans="1:2" x14ac:dyDescent="0.25">
      <c r="A9" s="8">
        <v>28</v>
      </c>
      <c r="B9" s="8">
        <v>38</v>
      </c>
    </row>
    <row r="10" spans="1:2" x14ac:dyDescent="0.25">
      <c r="A10" s="8">
        <v>18</v>
      </c>
      <c r="B10" s="8">
        <v>21</v>
      </c>
    </row>
    <row r="11" spans="1:2" x14ac:dyDescent="0.25">
      <c r="A11" s="8">
        <v>29</v>
      </c>
      <c r="B11" s="8">
        <v>35</v>
      </c>
    </row>
    <row r="13" spans="1:2" ht="15.75" x14ac:dyDescent="0.25">
      <c r="A13" s="24" t="s">
        <v>39</v>
      </c>
      <c r="B13" s="25">
        <f>STANDARDIZE(29,AVERAGE(A2:A11),_xlfn.STDEV.S(A2:A11))</f>
        <v>0.21001648954528218</v>
      </c>
    </row>
    <row r="14" spans="1:2" ht="15.75" x14ac:dyDescent="0.25">
      <c r="A14" s="24" t="s">
        <v>40</v>
      </c>
      <c r="B14" s="25">
        <f>STANDARDIZE(29,AVERAGE(B2:B11),_xlfn.STDEV.S(B2:B11))</f>
        <v>-6.3743277430700088E-2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/>
  </sheetViews>
  <sheetFormatPr defaultRowHeight="15" x14ac:dyDescent="0.25"/>
  <cols>
    <col min="1" max="2" width="15.7109375" customWidth="1"/>
  </cols>
  <sheetData>
    <row r="1" spans="1:3" ht="19.5" thickTop="1" thickBot="1" x14ac:dyDescent="0.4">
      <c r="A1" s="26" t="s">
        <v>41</v>
      </c>
      <c r="B1" s="27" t="s">
        <v>42</v>
      </c>
    </row>
    <row r="2" spans="1:3" ht="15.75" thickTop="1" x14ac:dyDescent="0.25">
      <c r="A2" s="6">
        <v>11</v>
      </c>
      <c r="B2" s="6">
        <v>35</v>
      </c>
    </row>
    <row r="3" spans="1:3" x14ac:dyDescent="0.25">
      <c r="A3" s="8">
        <v>13</v>
      </c>
      <c r="B3" s="8">
        <v>32</v>
      </c>
    </row>
    <row r="4" spans="1:3" x14ac:dyDescent="0.25">
      <c r="A4" s="8">
        <v>17</v>
      </c>
      <c r="B4" s="8">
        <v>26</v>
      </c>
    </row>
    <row r="5" spans="1:3" x14ac:dyDescent="0.25">
      <c r="A5" s="8">
        <v>18</v>
      </c>
      <c r="B5" s="8">
        <v>25</v>
      </c>
    </row>
    <row r="6" spans="1:3" x14ac:dyDescent="0.25">
      <c r="A6" s="8">
        <v>22</v>
      </c>
      <c r="B6" s="8">
        <v>20</v>
      </c>
    </row>
    <row r="7" spans="1:3" x14ac:dyDescent="0.25">
      <c r="A7" s="8">
        <v>24</v>
      </c>
      <c r="B7" s="8">
        <v>17</v>
      </c>
    </row>
    <row r="8" spans="1:3" x14ac:dyDescent="0.25">
      <c r="A8" s="8">
        <v>26</v>
      </c>
      <c r="B8" s="8">
        <v>11</v>
      </c>
    </row>
    <row r="9" spans="1:3" x14ac:dyDescent="0.25">
      <c r="A9" s="8">
        <v>28</v>
      </c>
      <c r="B9" s="8">
        <v>10</v>
      </c>
    </row>
    <row r="11" spans="1:3" x14ac:dyDescent="0.25">
      <c r="A11" s="31" t="s">
        <v>43</v>
      </c>
      <c r="B11" s="31"/>
      <c r="C11" s="1">
        <f>_xlfn.COVARIANCE.S(A2:A9,B2:B9)</f>
        <v>-55.857142857142854</v>
      </c>
    </row>
    <row r="12" spans="1:3" x14ac:dyDescent="0.25">
      <c r="A12" s="31" t="s">
        <v>44</v>
      </c>
      <c r="B12" s="31"/>
      <c r="C12" s="23">
        <f>CORREL(A2:A9,B2:B9)</f>
        <v>-0.99451984018721284</v>
      </c>
    </row>
    <row r="14" spans="1:3" x14ac:dyDescent="0.25">
      <c r="A14" s="18"/>
      <c r="B14" s="18"/>
    </row>
  </sheetData>
  <mergeCells count="2"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 4</vt:lpstr>
      <vt:lpstr>Problem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2019-12-04T06:41:01Z</dcterms:created>
  <dcterms:modified xsi:type="dcterms:W3CDTF">2019-12-05T08:09:12Z</dcterms:modified>
</cp:coreProperties>
</file>