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5576" windowHeight="11040" firstSheet="3" activeTab="6"/>
  </bookViews>
  <sheets>
    <sheet name="DLombrico260224" sheetId="66" r:id="rId1"/>
    <sheet name="DLombrico160424" sheetId="68" r:id="rId2"/>
    <sheet name="DLombrico030624" sheetId="69" r:id="rId3"/>
    <sheet name="DLombrico050724" sheetId="70" r:id="rId4"/>
    <sheet name="DLombrico030924" sheetId="71" r:id="rId5"/>
    <sheet name="DLombrico211024" sheetId="72" r:id="rId6"/>
    <sheet name="DLombrico301224" sheetId="73" r:id="rId7"/>
  </sheets>
  <definedNames>
    <definedName name="_xlnm.Print_Area" localSheetId="2">DLombrico030624!$C$3:$E$23</definedName>
    <definedName name="_xlnm.Print_Area" localSheetId="4">DLombrico030924!$B$3:$F$27</definedName>
    <definedName name="_xlnm.Print_Area" localSheetId="3">DLombrico050724!$C$3:$E$23</definedName>
    <definedName name="_xlnm.Print_Area" localSheetId="1">DLombrico160424!$C$3:$E$23</definedName>
    <definedName name="_xlnm.Print_Area" localSheetId="5">DLombrico211024!$B$3:$F$29</definedName>
    <definedName name="_xlnm.Print_Area" localSheetId="0">DLombrico260224!$C$3:$E$23</definedName>
    <definedName name="_xlnm.Print_Area" localSheetId="6">DLombrico301224!$B$3:$F$29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6">#REF!</definedName>
    <definedName name="_xlnm.Database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73" l="1"/>
  <c r="J28" i="73"/>
  <c r="I28" i="73"/>
  <c r="H28" i="73"/>
  <c r="G28" i="73"/>
  <c r="E28" i="73"/>
  <c r="D28" i="73"/>
  <c r="AF27" i="73"/>
  <c r="J27" i="73"/>
  <c r="I27" i="73"/>
  <c r="H27" i="73"/>
  <c r="G27" i="73"/>
  <c r="E27" i="73"/>
  <c r="D27" i="73"/>
  <c r="AF26" i="73"/>
  <c r="J26" i="73"/>
  <c r="I26" i="73"/>
  <c r="H26" i="73"/>
  <c r="G26" i="73"/>
  <c r="E26" i="73"/>
  <c r="D26" i="73"/>
  <c r="AF25" i="73"/>
  <c r="J25" i="73"/>
  <c r="I25" i="73"/>
  <c r="H25" i="73"/>
  <c r="G25" i="73"/>
  <c r="E25" i="73"/>
  <c r="D25" i="73"/>
  <c r="AF24" i="73"/>
  <c r="J24" i="73"/>
  <c r="I24" i="73"/>
  <c r="H24" i="73"/>
  <c r="G24" i="73"/>
  <c r="E24" i="73"/>
  <c r="D24" i="73"/>
  <c r="AF23" i="73"/>
  <c r="J23" i="73"/>
  <c r="I23" i="73"/>
  <c r="H23" i="73"/>
  <c r="G23" i="73"/>
  <c r="E23" i="73"/>
  <c r="D23" i="73"/>
  <c r="AF22" i="73"/>
  <c r="J22" i="73"/>
  <c r="I22" i="73"/>
  <c r="H22" i="73"/>
  <c r="G22" i="73"/>
  <c r="E22" i="73"/>
  <c r="D22" i="73"/>
  <c r="AF21" i="73"/>
  <c r="J21" i="73"/>
  <c r="I21" i="73"/>
  <c r="H21" i="73"/>
  <c r="G21" i="73"/>
  <c r="E21" i="73"/>
  <c r="D21" i="73"/>
  <c r="AF20" i="73"/>
  <c r="J20" i="73"/>
  <c r="I20" i="73"/>
  <c r="H20" i="73"/>
  <c r="G20" i="73"/>
  <c r="E20" i="73"/>
  <c r="D20" i="73"/>
  <c r="AF19" i="73"/>
  <c r="J19" i="73"/>
  <c r="I19" i="73"/>
  <c r="H19" i="73"/>
  <c r="G19" i="73"/>
  <c r="E19" i="73"/>
  <c r="D19" i="73"/>
  <c r="AF18" i="73"/>
  <c r="J18" i="73"/>
  <c r="I18" i="73"/>
  <c r="H18" i="73"/>
  <c r="G18" i="73"/>
  <c r="E18" i="73"/>
  <c r="D18" i="73"/>
  <c r="AF17" i="73"/>
  <c r="J17" i="73"/>
  <c r="I17" i="73"/>
  <c r="H17" i="73"/>
  <c r="G17" i="73"/>
  <c r="E17" i="73"/>
  <c r="D17" i="73"/>
  <c r="AF16" i="73"/>
  <c r="J16" i="73"/>
  <c r="I16" i="73"/>
  <c r="H16" i="73"/>
  <c r="G16" i="73"/>
  <c r="E16" i="73"/>
  <c r="D16" i="73"/>
  <c r="AF15" i="73"/>
  <c r="J15" i="73"/>
  <c r="I15" i="73"/>
  <c r="H15" i="73"/>
  <c r="G15" i="73"/>
  <c r="E15" i="73"/>
  <c r="D15" i="73"/>
  <c r="AF14" i="73"/>
  <c r="Z14" i="73"/>
  <c r="J14" i="73"/>
  <c r="I14" i="73"/>
  <c r="H14" i="73"/>
  <c r="G14" i="73"/>
  <c r="E14" i="73"/>
  <c r="D14" i="73"/>
  <c r="AF13" i="73"/>
  <c r="J13" i="73"/>
  <c r="I13" i="73"/>
  <c r="H13" i="73"/>
  <c r="G13" i="73"/>
  <c r="E13" i="73"/>
  <c r="D13" i="73"/>
  <c r="AF12" i="73"/>
  <c r="J12" i="73"/>
  <c r="I12" i="73"/>
  <c r="H12" i="73"/>
  <c r="G12" i="73"/>
  <c r="E12" i="73"/>
  <c r="D12" i="73"/>
  <c r="AF11" i="73"/>
  <c r="J11" i="73"/>
  <c r="I11" i="73"/>
  <c r="H11" i="73"/>
  <c r="G11" i="73"/>
  <c r="E11" i="73"/>
  <c r="D11" i="73"/>
  <c r="AF10" i="73"/>
  <c r="J10" i="73"/>
  <c r="I10" i="73"/>
  <c r="H10" i="73"/>
  <c r="G10" i="73"/>
  <c r="E10" i="73"/>
  <c r="D10" i="73"/>
  <c r="AF9" i="73"/>
  <c r="J9" i="73"/>
  <c r="I9" i="73"/>
  <c r="H9" i="73"/>
  <c r="G9" i="73"/>
  <c r="E9" i="73"/>
  <c r="D9" i="73"/>
  <c r="AF8" i="73"/>
  <c r="J8" i="73"/>
  <c r="I8" i="73"/>
  <c r="H8" i="73"/>
  <c r="G8" i="73"/>
  <c r="E8" i="73"/>
  <c r="D8" i="73"/>
  <c r="AF7" i="73"/>
  <c r="J7" i="73"/>
  <c r="I7" i="73"/>
  <c r="H7" i="73"/>
  <c r="G7" i="73"/>
  <c r="E7" i="73"/>
  <c r="D7" i="73"/>
  <c r="AF6" i="73"/>
  <c r="J6" i="73"/>
  <c r="I6" i="73"/>
  <c r="H6" i="73"/>
  <c r="G6" i="73"/>
  <c r="E6" i="73"/>
  <c r="D6" i="73"/>
  <c r="AE13" i="72" l="1"/>
  <c r="J13" i="72"/>
  <c r="I13" i="72"/>
  <c r="H13" i="72"/>
  <c r="E13" i="72" s="1"/>
  <c r="G13" i="72"/>
  <c r="D13" i="72" s="1"/>
  <c r="AE12" i="72"/>
  <c r="J12" i="72"/>
  <c r="H12" i="72" s="1"/>
  <c r="E12" i="72" s="1"/>
  <c r="I12" i="72"/>
  <c r="G12" i="72" s="1"/>
  <c r="D12" i="72" s="1"/>
  <c r="AE28" i="72"/>
  <c r="J28" i="72"/>
  <c r="H28" i="72" s="1"/>
  <c r="E28" i="72" s="1"/>
  <c r="I28" i="72"/>
  <c r="G28" i="72" s="1"/>
  <c r="D28" i="72" s="1"/>
  <c r="AE27" i="72"/>
  <c r="J27" i="72"/>
  <c r="H27" i="72" s="1"/>
  <c r="E27" i="72" s="1"/>
  <c r="I27" i="72"/>
  <c r="G27" i="72" s="1"/>
  <c r="D27" i="72" s="1"/>
  <c r="AE26" i="72"/>
  <c r="J26" i="72"/>
  <c r="H26" i="72" s="1"/>
  <c r="E26" i="72" s="1"/>
  <c r="I26" i="72"/>
  <c r="G26" i="72" s="1"/>
  <c r="D26" i="72" s="1"/>
  <c r="AE25" i="72"/>
  <c r="J25" i="72"/>
  <c r="H25" i="72" s="1"/>
  <c r="E25" i="72" s="1"/>
  <c r="I25" i="72"/>
  <c r="G25" i="72" s="1"/>
  <c r="D25" i="72" s="1"/>
  <c r="AE24" i="72"/>
  <c r="J24" i="72"/>
  <c r="H24" i="72" s="1"/>
  <c r="E24" i="72" s="1"/>
  <c r="I24" i="72"/>
  <c r="G24" i="72"/>
  <c r="D24" i="72" s="1"/>
  <c r="AE21" i="72"/>
  <c r="J21" i="72"/>
  <c r="H21" i="72" s="1"/>
  <c r="E21" i="72" s="1"/>
  <c r="I21" i="72"/>
  <c r="G21" i="72"/>
  <c r="D21" i="72" s="1"/>
  <c r="AE23" i="72"/>
  <c r="J23" i="72"/>
  <c r="H23" i="72" s="1"/>
  <c r="E23" i="72" s="1"/>
  <c r="I23" i="72"/>
  <c r="G23" i="72" s="1"/>
  <c r="D23" i="72" s="1"/>
  <c r="AE22" i="72"/>
  <c r="J22" i="72"/>
  <c r="H22" i="72" s="1"/>
  <c r="E22" i="72" s="1"/>
  <c r="I22" i="72"/>
  <c r="G22" i="72" s="1"/>
  <c r="D22" i="72" s="1"/>
  <c r="AE20" i="72"/>
  <c r="J20" i="72"/>
  <c r="H20" i="72" s="1"/>
  <c r="E20" i="72" s="1"/>
  <c r="I20" i="72"/>
  <c r="G20" i="72" s="1"/>
  <c r="D20" i="72" s="1"/>
  <c r="AE19" i="72"/>
  <c r="J19" i="72"/>
  <c r="H19" i="72" s="1"/>
  <c r="E19" i="72" s="1"/>
  <c r="I19" i="72"/>
  <c r="G19" i="72" s="1"/>
  <c r="D19" i="72" s="1"/>
  <c r="AE18" i="72"/>
  <c r="J18" i="72"/>
  <c r="H18" i="72" s="1"/>
  <c r="E18" i="72" s="1"/>
  <c r="I18" i="72"/>
  <c r="G18" i="72" s="1"/>
  <c r="D18" i="72" s="1"/>
  <c r="AE17" i="72"/>
  <c r="J17" i="72"/>
  <c r="H17" i="72" s="1"/>
  <c r="E17" i="72" s="1"/>
  <c r="I17" i="72"/>
  <c r="G17" i="72" s="1"/>
  <c r="D17" i="72" s="1"/>
  <c r="AE16" i="72"/>
  <c r="J16" i="72"/>
  <c r="H16" i="72" s="1"/>
  <c r="E16" i="72" s="1"/>
  <c r="I16" i="72"/>
  <c r="G16" i="72" s="1"/>
  <c r="D16" i="72" s="1"/>
  <c r="AE15" i="72"/>
  <c r="J15" i="72"/>
  <c r="H15" i="72" s="1"/>
  <c r="E15" i="72" s="1"/>
  <c r="I15" i="72"/>
  <c r="G15" i="72" s="1"/>
  <c r="D15" i="72" s="1"/>
  <c r="AE14" i="72"/>
  <c r="Y14" i="72"/>
  <c r="J14" i="72"/>
  <c r="H14" i="72" s="1"/>
  <c r="E14" i="72" s="1"/>
  <c r="I14" i="72"/>
  <c r="G14" i="72" s="1"/>
  <c r="D14" i="72" s="1"/>
  <c r="AE11" i="72"/>
  <c r="J11" i="72"/>
  <c r="H11" i="72" s="1"/>
  <c r="E11" i="72" s="1"/>
  <c r="I11" i="72"/>
  <c r="G11" i="72" s="1"/>
  <c r="D11" i="72" s="1"/>
  <c r="AE10" i="72"/>
  <c r="J10" i="72"/>
  <c r="H10" i="72" s="1"/>
  <c r="E10" i="72" s="1"/>
  <c r="I10" i="72"/>
  <c r="G10" i="72" s="1"/>
  <c r="D10" i="72" s="1"/>
  <c r="AE9" i="72"/>
  <c r="J9" i="72"/>
  <c r="H9" i="72" s="1"/>
  <c r="E9" i="72" s="1"/>
  <c r="I9" i="72"/>
  <c r="G9" i="72" s="1"/>
  <c r="D9" i="72" s="1"/>
  <c r="AE8" i="72"/>
  <c r="J8" i="72"/>
  <c r="H8" i="72" s="1"/>
  <c r="E8" i="72" s="1"/>
  <c r="I8" i="72"/>
  <c r="G8" i="72" s="1"/>
  <c r="D8" i="72" s="1"/>
  <c r="AE7" i="72"/>
  <c r="J7" i="72"/>
  <c r="H7" i="72" s="1"/>
  <c r="E7" i="72" s="1"/>
  <c r="I7" i="72"/>
  <c r="G7" i="72" s="1"/>
  <c r="D7" i="72" s="1"/>
  <c r="AE6" i="72"/>
  <c r="J6" i="72"/>
  <c r="H6" i="72" s="1"/>
  <c r="E6" i="72" s="1"/>
  <c r="I6" i="72"/>
  <c r="G6" i="72" s="1"/>
  <c r="D6" i="72" s="1"/>
  <c r="AD10" i="71"/>
  <c r="J10" i="71"/>
  <c r="I10" i="71"/>
  <c r="H10" i="71"/>
  <c r="E10" i="71" s="1"/>
  <c r="G10" i="71"/>
  <c r="D10" i="71" s="1"/>
  <c r="AD11" i="71" l="1"/>
  <c r="J11" i="71"/>
  <c r="H11" i="71" s="1"/>
  <c r="E11" i="71" s="1"/>
  <c r="I11" i="71"/>
  <c r="G11" i="71" s="1"/>
  <c r="D11" i="71" s="1"/>
  <c r="AD26" i="71"/>
  <c r="J26" i="71"/>
  <c r="H26" i="71" s="1"/>
  <c r="E26" i="71" s="1"/>
  <c r="I26" i="71"/>
  <c r="G26" i="71" s="1"/>
  <c r="D26" i="71" s="1"/>
  <c r="AD25" i="71"/>
  <c r="J25" i="71"/>
  <c r="H25" i="71" s="1"/>
  <c r="E25" i="71" s="1"/>
  <c r="I25" i="71"/>
  <c r="G25" i="71" s="1"/>
  <c r="D25" i="71" s="1"/>
  <c r="AD24" i="71"/>
  <c r="J24" i="71"/>
  <c r="H24" i="71" s="1"/>
  <c r="E24" i="71" s="1"/>
  <c r="I24" i="71"/>
  <c r="G24" i="71" s="1"/>
  <c r="D24" i="71" s="1"/>
  <c r="AD23" i="71"/>
  <c r="J23" i="71"/>
  <c r="H23" i="71" s="1"/>
  <c r="E23" i="71" s="1"/>
  <c r="I23" i="71"/>
  <c r="G23" i="71" s="1"/>
  <c r="D23" i="71" s="1"/>
  <c r="AD22" i="71"/>
  <c r="J22" i="71"/>
  <c r="H22" i="71" s="1"/>
  <c r="E22" i="71" s="1"/>
  <c r="I22" i="71"/>
  <c r="G22" i="71" s="1"/>
  <c r="D22" i="71" s="1"/>
  <c r="AD21" i="71"/>
  <c r="J21" i="71"/>
  <c r="H21" i="71" s="1"/>
  <c r="E21" i="71" s="1"/>
  <c r="I21" i="71"/>
  <c r="G21" i="71" s="1"/>
  <c r="D21" i="71"/>
  <c r="AD20" i="71"/>
  <c r="J20" i="71"/>
  <c r="H20" i="71" s="1"/>
  <c r="E20" i="71" s="1"/>
  <c r="I20" i="71"/>
  <c r="G20" i="71" s="1"/>
  <c r="D20" i="71" s="1"/>
  <c r="AD19" i="71"/>
  <c r="J19" i="71"/>
  <c r="H19" i="71" s="1"/>
  <c r="E19" i="71" s="1"/>
  <c r="I19" i="71"/>
  <c r="G19" i="71" s="1"/>
  <c r="D19" i="71" s="1"/>
  <c r="AD18" i="71"/>
  <c r="J18" i="71"/>
  <c r="H18" i="71" s="1"/>
  <c r="E18" i="71" s="1"/>
  <c r="I18" i="71"/>
  <c r="G18" i="71" s="1"/>
  <c r="D18" i="71" s="1"/>
  <c r="AD17" i="71"/>
  <c r="J17" i="71"/>
  <c r="H17" i="71" s="1"/>
  <c r="E17" i="71" s="1"/>
  <c r="I17" i="71"/>
  <c r="G17" i="71" s="1"/>
  <c r="D17" i="71"/>
  <c r="AD16" i="71"/>
  <c r="J16" i="71"/>
  <c r="H16" i="71" s="1"/>
  <c r="I16" i="71"/>
  <c r="G16" i="71" s="1"/>
  <c r="D16" i="71" s="1"/>
  <c r="E16" i="71"/>
  <c r="AD15" i="71"/>
  <c r="J15" i="71"/>
  <c r="H15" i="71" s="1"/>
  <c r="E15" i="71" s="1"/>
  <c r="I15" i="71"/>
  <c r="G15" i="71" s="1"/>
  <c r="D15" i="71" s="1"/>
  <c r="AD14" i="71"/>
  <c r="J14" i="71"/>
  <c r="H14" i="71" s="1"/>
  <c r="E14" i="71" s="1"/>
  <c r="I14" i="71"/>
  <c r="G14" i="71" s="1"/>
  <c r="D14" i="71" s="1"/>
  <c r="AD13" i="71"/>
  <c r="J13" i="71"/>
  <c r="H13" i="71" s="1"/>
  <c r="E13" i="71" s="1"/>
  <c r="I13" i="71"/>
  <c r="G13" i="71" s="1"/>
  <c r="D13" i="71"/>
  <c r="AD12" i="71"/>
  <c r="X12" i="71"/>
  <c r="J12" i="71"/>
  <c r="H12" i="71" s="1"/>
  <c r="E12" i="71" s="1"/>
  <c r="I12" i="71"/>
  <c r="G12" i="71" s="1"/>
  <c r="D12" i="71" s="1"/>
  <c r="AD9" i="71"/>
  <c r="J9" i="71"/>
  <c r="H9" i="71" s="1"/>
  <c r="E9" i="71" s="1"/>
  <c r="I9" i="71"/>
  <c r="G9" i="71" s="1"/>
  <c r="D9" i="71" s="1"/>
  <c r="AD8" i="71"/>
  <c r="J8" i="71"/>
  <c r="H8" i="71" s="1"/>
  <c r="E8" i="71" s="1"/>
  <c r="I8" i="71"/>
  <c r="G8" i="71" s="1"/>
  <c r="D8" i="71" s="1"/>
  <c r="AD7" i="71"/>
  <c r="J7" i="71"/>
  <c r="H7" i="71" s="1"/>
  <c r="E7" i="71" s="1"/>
  <c r="I7" i="71"/>
  <c r="G7" i="71" s="1"/>
  <c r="D7" i="71" s="1"/>
  <c r="AD6" i="71"/>
  <c r="J6" i="71"/>
  <c r="H6" i="71" s="1"/>
  <c r="E6" i="71" s="1"/>
  <c r="I6" i="71"/>
  <c r="G6" i="71" s="1"/>
  <c r="D6" i="71" s="1"/>
  <c r="AB23" i="70" l="1"/>
  <c r="J23" i="70"/>
  <c r="I23" i="70"/>
  <c r="G23" i="70" s="1"/>
  <c r="D23" i="70" s="1"/>
  <c r="H23" i="70"/>
  <c r="E23" i="70" s="1"/>
  <c r="AB22" i="70"/>
  <c r="J22" i="70"/>
  <c r="I22" i="70"/>
  <c r="G22" i="70" s="1"/>
  <c r="D22" i="70" s="1"/>
  <c r="H22" i="70"/>
  <c r="E22" i="70" s="1"/>
  <c r="AB21" i="70"/>
  <c r="J21" i="70"/>
  <c r="H21" i="70" s="1"/>
  <c r="E21" i="70" s="1"/>
  <c r="I21" i="70"/>
  <c r="G21" i="70" s="1"/>
  <c r="D21" i="70" s="1"/>
  <c r="AB20" i="70"/>
  <c r="J20" i="70"/>
  <c r="H20" i="70" s="1"/>
  <c r="E20" i="70" s="1"/>
  <c r="I20" i="70"/>
  <c r="G20" i="70" s="1"/>
  <c r="D20" i="70" s="1"/>
  <c r="AB19" i="70"/>
  <c r="J19" i="70"/>
  <c r="I19" i="70"/>
  <c r="G19" i="70" s="1"/>
  <c r="D19" i="70" s="1"/>
  <c r="H19" i="70"/>
  <c r="E19" i="70" s="1"/>
  <c r="AB18" i="70"/>
  <c r="J18" i="70"/>
  <c r="I18" i="70"/>
  <c r="G18" i="70" s="1"/>
  <c r="D18" i="70" s="1"/>
  <c r="H18" i="70"/>
  <c r="E18" i="70" s="1"/>
  <c r="AB17" i="70"/>
  <c r="J17" i="70"/>
  <c r="H17" i="70" s="1"/>
  <c r="E17" i="70" s="1"/>
  <c r="I17" i="70"/>
  <c r="G17" i="70" s="1"/>
  <c r="D17" i="70" s="1"/>
  <c r="AB16" i="70"/>
  <c r="J16" i="70"/>
  <c r="H16" i="70" s="1"/>
  <c r="E16" i="70" s="1"/>
  <c r="I16" i="70"/>
  <c r="G16" i="70" s="1"/>
  <c r="D16" i="70" s="1"/>
  <c r="AB15" i="70"/>
  <c r="J15" i="70"/>
  <c r="I15" i="70"/>
  <c r="G15" i="70" s="1"/>
  <c r="D15" i="70" s="1"/>
  <c r="H15" i="70"/>
  <c r="E15" i="70" s="1"/>
  <c r="AB14" i="70"/>
  <c r="J14" i="70"/>
  <c r="I14" i="70"/>
  <c r="G14" i="70" s="1"/>
  <c r="D14" i="70" s="1"/>
  <c r="H14" i="70"/>
  <c r="E14" i="70" s="1"/>
  <c r="AB13" i="70"/>
  <c r="J13" i="70"/>
  <c r="H13" i="70" s="1"/>
  <c r="E13" i="70" s="1"/>
  <c r="I13" i="70"/>
  <c r="G13" i="70" s="1"/>
  <c r="D13" i="70" s="1"/>
  <c r="AB12" i="70"/>
  <c r="J12" i="70"/>
  <c r="H12" i="70" s="1"/>
  <c r="E12" i="70" s="1"/>
  <c r="I12" i="70"/>
  <c r="G12" i="70" s="1"/>
  <c r="D12" i="70" s="1"/>
  <c r="AB11" i="70"/>
  <c r="J11" i="70"/>
  <c r="I11" i="70"/>
  <c r="G11" i="70" s="1"/>
  <c r="D11" i="70" s="1"/>
  <c r="H11" i="70"/>
  <c r="E11" i="70" s="1"/>
  <c r="AB10" i="70"/>
  <c r="J10" i="70"/>
  <c r="I10" i="70"/>
  <c r="G10" i="70" s="1"/>
  <c r="D10" i="70" s="1"/>
  <c r="H10" i="70"/>
  <c r="E10" i="70" s="1"/>
  <c r="AB9" i="70"/>
  <c r="V9" i="70"/>
  <c r="J9" i="70"/>
  <c r="H9" i="70" s="1"/>
  <c r="E9" i="70" s="1"/>
  <c r="I9" i="70"/>
  <c r="G9" i="70"/>
  <c r="D9" i="70" s="1"/>
  <c r="AB8" i="70"/>
  <c r="J8" i="70"/>
  <c r="H8" i="70" s="1"/>
  <c r="E8" i="70" s="1"/>
  <c r="I8" i="70"/>
  <c r="G8" i="70"/>
  <c r="D8" i="70" s="1"/>
  <c r="AB7" i="70"/>
  <c r="J7" i="70"/>
  <c r="H7" i="70" s="1"/>
  <c r="E7" i="70" s="1"/>
  <c r="I7" i="70"/>
  <c r="G7" i="70" s="1"/>
  <c r="D7" i="70" s="1"/>
  <c r="AB6" i="70"/>
  <c r="J6" i="70"/>
  <c r="H6" i="70" s="1"/>
  <c r="E6" i="70" s="1"/>
  <c r="I6" i="70"/>
  <c r="G6" i="70" s="1"/>
  <c r="D6" i="70" s="1"/>
  <c r="AB5" i="70"/>
  <c r="J5" i="70"/>
  <c r="H5" i="70" s="1"/>
  <c r="E5" i="70" s="1"/>
  <c r="I5" i="70"/>
  <c r="G5" i="70"/>
  <c r="D5" i="70" s="1"/>
  <c r="AA6" i="69" l="1"/>
  <c r="AA7" i="69"/>
  <c r="AA8" i="69"/>
  <c r="AA9" i="69"/>
  <c r="AA10" i="69"/>
  <c r="AA11" i="69"/>
  <c r="AA12" i="69"/>
  <c r="AA13" i="69"/>
  <c r="AA14" i="69"/>
  <c r="AA15" i="69"/>
  <c r="AA16" i="69"/>
  <c r="AA17" i="69"/>
  <c r="AA18" i="69"/>
  <c r="AA19" i="69"/>
  <c r="AA20" i="69"/>
  <c r="AA21" i="69"/>
  <c r="AA22" i="69"/>
  <c r="AA23" i="69"/>
  <c r="AA5" i="69"/>
  <c r="J23" i="69"/>
  <c r="H23" i="69" s="1"/>
  <c r="E23" i="69" s="1"/>
  <c r="I23" i="69"/>
  <c r="G23" i="69"/>
  <c r="D23" i="69" s="1"/>
  <c r="J14" i="69"/>
  <c r="H14" i="69" s="1"/>
  <c r="E14" i="69" s="1"/>
  <c r="I14" i="69"/>
  <c r="G14" i="69" s="1"/>
  <c r="D14" i="69" s="1"/>
  <c r="J22" i="69"/>
  <c r="H22" i="69" s="1"/>
  <c r="E22" i="69" s="1"/>
  <c r="I22" i="69"/>
  <c r="G22" i="69"/>
  <c r="D22" i="69" s="1"/>
  <c r="J21" i="69"/>
  <c r="I21" i="69"/>
  <c r="G21" i="69" s="1"/>
  <c r="D21" i="69" s="1"/>
  <c r="H21" i="69"/>
  <c r="E21" i="69" s="1"/>
  <c r="J20" i="69"/>
  <c r="H20" i="69" s="1"/>
  <c r="E20" i="69" s="1"/>
  <c r="I20" i="69"/>
  <c r="G20" i="69"/>
  <c r="D20" i="69" s="1"/>
  <c r="J19" i="69"/>
  <c r="H19" i="69" s="1"/>
  <c r="E19" i="69" s="1"/>
  <c r="I19" i="69"/>
  <c r="G19" i="69" s="1"/>
  <c r="D19" i="69" s="1"/>
  <c r="J16" i="69"/>
  <c r="H16" i="69" s="1"/>
  <c r="E16" i="69" s="1"/>
  <c r="I16" i="69"/>
  <c r="G16" i="69"/>
  <c r="D16" i="69" s="1"/>
  <c r="J18" i="69"/>
  <c r="I18" i="69"/>
  <c r="G18" i="69" s="1"/>
  <c r="D18" i="69" s="1"/>
  <c r="H18" i="69"/>
  <c r="E18" i="69" s="1"/>
  <c r="J15" i="69"/>
  <c r="H15" i="69" s="1"/>
  <c r="E15" i="69" s="1"/>
  <c r="I15" i="69"/>
  <c r="G15" i="69"/>
  <c r="D15" i="69" s="1"/>
  <c r="J17" i="69"/>
  <c r="H17" i="69" s="1"/>
  <c r="E17" i="69" s="1"/>
  <c r="I17" i="69"/>
  <c r="G17" i="69" s="1"/>
  <c r="D17" i="69" s="1"/>
  <c r="J13" i="69"/>
  <c r="H13" i="69" s="1"/>
  <c r="E13" i="69" s="1"/>
  <c r="I13" i="69"/>
  <c r="G13" i="69"/>
  <c r="D13" i="69" s="1"/>
  <c r="J12" i="69"/>
  <c r="I12" i="69"/>
  <c r="G12" i="69" s="1"/>
  <c r="D12" i="69" s="1"/>
  <c r="H12" i="69"/>
  <c r="E12" i="69" s="1"/>
  <c r="J11" i="69"/>
  <c r="H11" i="69" s="1"/>
  <c r="E11" i="69" s="1"/>
  <c r="I11" i="69"/>
  <c r="G11" i="69"/>
  <c r="D11" i="69" s="1"/>
  <c r="J10" i="69"/>
  <c r="H10" i="69" s="1"/>
  <c r="E10" i="69" s="1"/>
  <c r="I10" i="69"/>
  <c r="G10" i="69" s="1"/>
  <c r="D10" i="69" s="1"/>
  <c r="U9" i="69"/>
  <c r="J9" i="69"/>
  <c r="H9" i="69" s="1"/>
  <c r="E9" i="69" s="1"/>
  <c r="I9" i="69"/>
  <c r="G9" i="69" s="1"/>
  <c r="D9" i="69" s="1"/>
  <c r="J8" i="69"/>
  <c r="H8" i="69" s="1"/>
  <c r="E8" i="69" s="1"/>
  <c r="I8" i="69"/>
  <c r="G8" i="69" s="1"/>
  <c r="D8" i="69" s="1"/>
  <c r="J7" i="69"/>
  <c r="I7" i="69"/>
  <c r="H7" i="69"/>
  <c r="E7" i="69" s="1"/>
  <c r="G7" i="69"/>
  <c r="D7" i="69" s="1"/>
  <c r="J6" i="69"/>
  <c r="H6" i="69" s="1"/>
  <c r="E6" i="69" s="1"/>
  <c r="I6" i="69"/>
  <c r="G6" i="69" s="1"/>
  <c r="D6" i="69" s="1"/>
  <c r="J5" i="69"/>
  <c r="H5" i="69" s="1"/>
  <c r="E5" i="69" s="1"/>
  <c r="I5" i="69"/>
  <c r="G5" i="69" s="1"/>
  <c r="D5" i="69" s="1"/>
  <c r="Z6" i="68" l="1"/>
  <c r="Z7" i="68"/>
  <c r="Z8" i="68"/>
  <c r="Z9" i="68"/>
  <c r="Z10" i="68"/>
  <c r="Z11" i="68"/>
  <c r="Z12" i="68"/>
  <c r="Z13" i="68"/>
  <c r="Z14" i="68"/>
  <c r="Z15" i="68"/>
  <c r="Z16" i="68"/>
  <c r="Z17" i="68"/>
  <c r="Z18" i="68"/>
  <c r="Z19" i="68"/>
  <c r="Z20" i="68"/>
  <c r="Z21" i="68"/>
  <c r="Z22" i="68"/>
  <c r="Z23" i="68"/>
  <c r="Z5" i="68"/>
  <c r="J23" i="68"/>
  <c r="H23" i="68" s="1"/>
  <c r="E23" i="68" s="1"/>
  <c r="I23" i="68"/>
  <c r="G23" i="68"/>
  <c r="D23" i="68" s="1"/>
  <c r="J22" i="68"/>
  <c r="H22" i="68" s="1"/>
  <c r="E22" i="68" s="1"/>
  <c r="I22" i="68"/>
  <c r="G22" i="68" s="1"/>
  <c r="D22" i="68" s="1"/>
  <c r="J21" i="68"/>
  <c r="H21" i="68" s="1"/>
  <c r="E21" i="68" s="1"/>
  <c r="I21" i="68"/>
  <c r="G21" i="68" s="1"/>
  <c r="D21" i="68" s="1"/>
  <c r="J20" i="68"/>
  <c r="H20" i="68" s="1"/>
  <c r="E20" i="68" s="1"/>
  <c r="I20" i="68"/>
  <c r="G20" i="68" s="1"/>
  <c r="D20" i="68" s="1"/>
  <c r="J19" i="68"/>
  <c r="H19" i="68" s="1"/>
  <c r="E19" i="68" s="1"/>
  <c r="I19" i="68"/>
  <c r="G19" i="68"/>
  <c r="D19" i="68" s="1"/>
  <c r="J18" i="68"/>
  <c r="H18" i="68" s="1"/>
  <c r="E18" i="68" s="1"/>
  <c r="I18" i="68"/>
  <c r="G18" i="68" s="1"/>
  <c r="D18" i="68" s="1"/>
  <c r="J17" i="68"/>
  <c r="H17" i="68" s="1"/>
  <c r="E17" i="68" s="1"/>
  <c r="I17" i="68"/>
  <c r="G17" i="68" s="1"/>
  <c r="D17" i="68" s="1"/>
  <c r="J16" i="68"/>
  <c r="H16" i="68" s="1"/>
  <c r="E16" i="68" s="1"/>
  <c r="I16" i="68"/>
  <c r="G16" i="68" s="1"/>
  <c r="D16" i="68" s="1"/>
  <c r="J15" i="68"/>
  <c r="H15" i="68" s="1"/>
  <c r="E15" i="68" s="1"/>
  <c r="I15" i="68"/>
  <c r="G15" i="68"/>
  <c r="D15" i="68" s="1"/>
  <c r="J14" i="68"/>
  <c r="H14" i="68" s="1"/>
  <c r="E14" i="68" s="1"/>
  <c r="I14" i="68"/>
  <c r="G14" i="68" s="1"/>
  <c r="D14" i="68" s="1"/>
  <c r="J13" i="68"/>
  <c r="H13" i="68" s="1"/>
  <c r="E13" i="68" s="1"/>
  <c r="I13" i="68"/>
  <c r="G13" i="68" s="1"/>
  <c r="D13" i="68" s="1"/>
  <c r="J12" i="68"/>
  <c r="H12" i="68" s="1"/>
  <c r="E12" i="68" s="1"/>
  <c r="I12" i="68"/>
  <c r="G12" i="68" s="1"/>
  <c r="D12" i="68" s="1"/>
  <c r="J11" i="68"/>
  <c r="H11" i="68" s="1"/>
  <c r="E11" i="68" s="1"/>
  <c r="I11" i="68"/>
  <c r="G11" i="68"/>
  <c r="D11" i="68" s="1"/>
  <c r="J10" i="68"/>
  <c r="H10" i="68" s="1"/>
  <c r="E10" i="68" s="1"/>
  <c r="I10" i="68"/>
  <c r="G10" i="68" s="1"/>
  <c r="D10" i="68" s="1"/>
  <c r="T9" i="68"/>
  <c r="J9" i="68"/>
  <c r="H9" i="68" s="1"/>
  <c r="E9" i="68" s="1"/>
  <c r="I9" i="68"/>
  <c r="G9" i="68" s="1"/>
  <c r="D9" i="68" s="1"/>
  <c r="J8" i="68"/>
  <c r="H8" i="68" s="1"/>
  <c r="E8" i="68" s="1"/>
  <c r="I8" i="68"/>
  <c r="G8" i="68" s="1"/>
  <c r="D8" i="68" s="1"/>
  <c r="J7" i="68"/>
  <c r="H7" i="68" s="1"/>
  <c r="E7" i="68" s="1"/>
  <c r="I7" i="68"/>
  <c r="G7" i="68"/>
  <c r="D7" i="68" s="1"/>
  <c r="J6" i="68"/>
  <c r="H6" i="68" s="1"/>
  <c r="E6" i="68" s="1"/>
  <c r="I6" i="68"/>
  <c r="G6" i="68" s="1"/>
  <c r="D6" i="68" s="1"/>
  <c r="J5" i="68"/>
  <c r="H5" i="68" s="1"/>
  <c r="E5" i="68" s="1"/>
  <c r="I5" i="68"/>
  <c r="G5" i="68" s="1"/>
  <c r="D5" i="68" s="1"/>
  <c r="Y6" i="66" l="1"/>
  <c r="Y7" i="66"/>
  <c r="Y8" i="66"/>
  <c r="Y9" i="66"/>
  <c r="Y10" i="66"/>
  <c r="Y11" i="66"/>
  <c r="Y12" i="66"/>
  <c r="Y13" i="66"/>
  <c r="Y14" i="66"/>
  <c r="Y15" i="66"/>
  <c r="Y16" i="66"/>
  <c r="Y17" i="66"/>
  <c r="Y18" i="66"/>
  <c r="Y19" i="66"/>
  <c r="Y20" i="66"/>
  <c r="Y21" i="66"/>
  <c r="Y22" i="66"/>
  <c r="Y23" i="66"/>
  <c r="Y5" i="66"/>
  <c r="J23" i="66"/>
  <c r="H23" i="66" s="1"/>
  <c r="E23" i="66" s="1"/>
  <c r="I23" i="66"/>
  <c r="G23" i="66" s="1"/>
  <c r="D23" i="66" s="1"/>
  <c r="J22" i="66"/>
  <c r="H22" i="66" s="1"/>
  <c r="E22" i="66" s="1"/>
  <c r="I22" i="66"/>
  <c r="G22" i="66" s="1"/>
  <c r="D22" i="66" s="1"/>
  <c r="J21" i="66"/>
  <c r="H21" i="66" s="1"/>
  <c r="E21" i="66" s="1"/>
  <c r="I21" i="66"/>
  <c r="G21" i="66" s="1"/>
  <c r="D21" i="66" s="1"/>
  <c r="J20" i="66"/>
  <c r="H20" i="66" s="1"/>
  <c r="E20" i="66" s="1"/>
  <c r="I20" i="66"/>
  <c r="G20" i="66" s="1"/>
  <c r="D20" i="66" s="1"/>
  <c r="J19" i="66"/>
  <c r="H19" i="66" s="1"/>
  <c r="E19" i="66" s="1"/>
  <c r="I19" i="66"/>
  <c r="G19" i="66" s="1"/>
  <c r="D19" i="66" s="1"/>
  <c r="J18" i="66"/>
  <c r="H18" i="66" s="1"/>
  <c r="E18" i="66" s="1"/>
  <c r="I18" i="66"/>
  <c r="G18" i="66" s="1"/>
  <c r="D18" i="66" s="1"/>
  <c r="J17" i="66"/>
  <c r="H17" i="66" s="1"/>
  <c r="E17" i="66" s="1"/>
  <c r="I17" i="66"/>
  <c r="G17" i="66" s="1"/>
  <c r="D17" i="66" s="1"/>
  <c r="J16" i="66"/>
  <c r="H16" i="66" s="1"/>
  <c r="E16" i="66" s="1"/>
  <c r="I16" i="66"/>
  <c r="G16" i="66" s="1"/>
  <c r="D16" i="66" s="1"/>
  <c r="J15" i="66"/>
  <c r="H15" i="66" s="1"/>
  <c r="E15" i="66" s="1"/>
  <c r="I15" i="66"/>
  <c r="G15" i="66" s="1"/>
  <c r="D15" i="66" s="1"/>
  <c r="J14" i="66"/>
  <c r="I14" i="66"/>
  <c r="G14" i="66" s="1"/>
  <c r="D14" i="66" s="1"/>
  <c r="H14" i="66"/>
  <c r="E14" i="66" s="1"/>
  <c r="J13" i="66"/>
  <c r="H13" i="66" s="1"/>
  <c r="E13" i="66" s="1"/>
  <c r="I13" i="66"/>
  <c r="G13" i="66"/>
  <c r="D13" i="66" s="1"/>
  <c r="J12" i="66"/>
  <c r="H12" i="66" s="1"/>
  <c r="E12" i="66" s="1"/>
  <c r="I12" i="66"/>
  <c r="G12" i="66" s="1"/>
  <c r="D12" i="66" s="1"/>
  <c r="J11" i="66"/>
  <c r="H11" i="66" s="1"/>
  <c r="E11" i="66" s="1"/>
  <c r="I11" i="66"/>
  <c r="G11" i="66" s="1"/>
  <c r="D11" i="66" s="1"/>
  <c r="J10" i="66"/>
  <c r="H10" i="66" s="1"/>
  <c r="E10" i="66" s="1"/>
  <c r="I10" i="66"/>
  <c r="G10" i="66" s="1"/>
  <c r="D10" i="66" s="1"/>
  <c r="S9" i="66"/>
  <c r="J9" i="66"/>
  <c r="H9" i="66" s="1"/>
  <c r="E9" i="66" s="1"/>
  <c r="I9" i="66"/>
  <c r="G9" i="66" s="1"/>
  <c r="D9" i="66" s="1"/>
  <c r="J8" i="66"/>
  <c r="H8" i="66" s="1"/>
  <c r="E8" i="66" s="1"/>
  <c r="I8" i="66"/>
  <c r="G8" i="66" s="1"/>
  <c r="D8" i="66" s="1"/>
  <c r="J7" i="66"/>
  <c r="H7" i="66" s="1"/>
  <c r="E7" i="66" s="1"/>
  <c r="I7" i="66"/>
  <c r="G7" i="66" s="1"/>
  <c r="D7" i="66" s="1"/>
  <c r="J6" i="66"/>
  <c r="H6" i="66" s="1"/>
  <c r="E6" i="66" s="1"/>
  <c r="I6" i="66"/>
  <c r="G6" i="66" s="1"/>
  <c r="D6" i="66" s="1"/>
  <c r="J5" i="66"/>
  <c r="H5" i="66" s="1"/>
  <c r="E5" i="66" s="1"/>
  <c r="I5" i="66"/>
  <c r="G5" i="66" s="1"/>
  <c r="D5" i="66" s="1"/>
</calcChain>
</file>

<file path=xl/sharedStrings.xml><?xml version="1.0" encoding="utf-8"?>
<sst xmlns="http://schemas.openxmlformats.org/spreadsheetml/2006/main" count="285" uniqueCount="37">
  <si>
    <t>HUMUS LÍQUIDO Concentrado 500 cm3</t>
  </si>
  <si>
    <t>LOMBRICO ACEITE NEEM 50 cc</t>
  </si>
  <si>
    <t>LOMBRICO ACEITE NEEM 500 cc</t>
  </si>
  <si>
    <t>DIATOMEAS 20 Kg</t>
  </si>
  <si>
    <t>DIATOMEAS 1 Kg</t>
  </si>
  <si>
    <t>DIATOMEAS 500 grs</t>
  </si>
  <si>
    <t>SUSTRATO #1 FACE lV 50 dm3</t>
  </si>
  <si>
    <t>LOMBRICO</t>
  </si>
  <si>
    <t>Hasta4/7/23</t>
  </si>
  <si>
    <t>HUMUS LOMBRICO PLUS 2.25 dm3</t>
  </si>
  <si>
    <t>HUMUS LOMBRICO PLUS 6.50 dm3</t>
  </si>
  <si>
    <t>HUMUS LOMBRICO PLUS 25 dm3</t>
  </si>
  <si>
    <t>LOMBRICO NEEM+POTASICO+CANELA 100cc</t>
  </si>
  <si>
    <t>HUMUS LÍQUIDO  Listo p/usar 1 L</t>
  </si>
  <si>
    <t>HUMUS LÍQUIDO Concentrado 5 L</t>
  </si>
  <si>
    <t>LombricoJulio23</t>
  </si>
  <si>
    <t>Hasta15/08/23</t>
  </si>
  <si>
    <t>HUMUS LOMBRICO 50 dm3</t>
  </si>
  <si>
    <t>SEMILLAS DE HUERTA</t>
  </si>
  <si>
    <t>lista</t>
  </si>
  <si>
    <t>Redondeado !!!</t>
  </si>
  <si>
    <t>LOMBRICO JABON POTASICO 100 cc</t>
  </si>
  <si>
    <t>LOMBRICO JABON POTASICO 500 cc</t>
  </si>
  <si>
    <t>LOMBRICO CANELA 50 cc</t>
  </si>
  <si>
    <t>LOMBRICO MELAZA DE CAÑA 250 cc</t>
  </si>
  <si>
    <t>listaJunio</t>
  </si>
  <si>
    <t>listaAgosto</t>
  </si>
  <si>
    <t>HUMUS LOMBRICO PLUS 50 dm3</t>
  </si>
  <si>
    <t>LOMBRICO NEEM 50 cc</t>
  </si>
  <si>
    <t>MIX GROW UP LOMBRICO 10 dm3</t>
  </si>
  <si>
    <t>Redondeado $100 !!!</t>
  </si>
  <si>
    <t>lista Septiembre</t>
  </si>
  <si>
    <t>MIX GROW UP LOMBRICO 8 dm3</t>
  </si>
  <si>
    <t>lista Octubre</t>
  </si>
  <si>
    <t>MIX GROW UP LOMBRICO 25 dm3</t>
  </si>
  <si>
    <t>MIX GROW UP LOMBRICO 75 dm3</t>
  </si>
  <si>
    <t>lista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</si>
</sst>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rgb="FFFF0000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name val="Arial"/>
      <family val="2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6"/>
      <color theme="2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6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4"/>
      <color theme="1"/>
      <name val="Arial"/>
      <family val="2"/>
    </font>
    <font>
      <sz val="11"/>
      <color theme="6" tint="-0.249977111117893"/>
      <name val="Calibri"/>
      <family val="2"/>
      <scheme val="minor"/>
    </font>
    <font>
      <sz val="16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2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/>
    <xf numFmtId="1" fontId="1" fillId="0" borderId="2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6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4" fontId="6" fillId="0" borderId="0" xfId="0" applyNumberFormat="1" applyFont="1"/>
    <xf numFmtId="14" fontId="9" fillId="0" borderId="0" xfId="0" applyNumberFormat="1" applyFont="1"/>
    <xf numFmtId="0" fontId="9" fillId="0" borderId="2" xfId="0" applyFont="1" applyBorder="1" applyAlignment="1">
      <alignment horizontal="center"/>
    </xf>
    <xf numFmtId="0" fontId="9" fillId="0" borderId="0" xfId="0" applyFont="1"/>
    <xf numFmtId="0" fontId="10" fillId="0" borderId="3" xfId="0" applyFont="1" applyBorder="1"/>
    <xf numFmtId="0" fontId="0" fillId="4" borderId="0" xfId="0" applyFill="1"/>
    <xf numFmtId="0" fontId="12" fillId="0" borderId="0" xfId="0" applyFont="1"/>
    <xf numFmtId="0" fontId="14" fillId="0" borderId="0" xfId="0" applyFont="1"/>
    <xf numFmtId="14" fontId="15" fillId="0" borderId="0" xfId="0" applyNumberFormat="1" applyFont="1"/>
    <xf numFmtId="0" fontId="1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5" fillId="0" borderId="0" xfId="0" applyFont="1"/>
    <xf numFmtId="0" fontId="14" fillId="0" borderId="2" xfId="0" applyFont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4" fontId="17" fillId="0" borderId="0" xfId="0" applyNumberFormat="1" applyFont="1"/>
    <xf numFmtId="14" fontId="18" fillId="0" borderId="0" xfId="0" applyNumberFormat="1" applyFont="1"/>
    <xf numFmtId="0" fontId="18" fillId="0" borderId="2" xfId="0" applyFont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8" fillId="0" borderId="0" xfId="0" applyFont="1"/>
    <xf numFmtId="14" fontId="14" fillId="0" borderId="0" xfId="0" applyNumberFormat="1" applyFont="1"/>
    <xf numFmtId="14" fontId="12" fillId="0" borderId="0" xfId="0" applyNumberFormat="1" applyFont="1"/>
    <xf numFmtId="0" fontId="17" fillId="0" borderId="0" xfId="0" applyFont="1"/>
    <xf numFmtId="0" fontId="1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14" fontId="20" fillId="0" borderId="0" xfId="0" applyNumberFormat="1" applyFont="1"/>
    <xf numFmtId="0" fontId="20" fillId="0" borderId="2" xfId="0" applyFont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0" fillId="0" borderId="0" xfId="0" applyFont="1"/>
    <xf numFmtId="0" fontId="3" fillId="4" borderId="0" xfId="0" applyFont="1" applyFill="1" applyAlignment="1">
      <alignment horizontal="center" vertical="center"/>
    </xf>
    <xf numFmtId="1" fontId="2" fillId="4" borderId="2" xfId="0" applyNumberFormat="1" applyFont="1" applyFill="1" applyBorder="1"/>
    <xf numFmtId="0" fontId="0" fillId="4" borderId="2" xfId="0" applyFill="1" applyBorder="1"/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23" fillId="0" borderId="0" xfId="0" applyFont="1"/>
    <xf numFmtId="14" fontId="23" fillId="0" borderId="0" xfId="0" applyNumberFormat="1" applyFont="1"/>
    <xf numFmtId="0" fontId="23" fillId="0" borderId="2" xfId="0" applyFont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5" fillId="0" borderId="3" xfId="0" applyFont="1" applyBorder="1"/>
    <xf numFmtId="164" fontId="25" fillId="0" borderId="3" xfId="0" applyNumberFormat="1" applyFont="1" applyBorder="1"/>
    <xf numFmtId="1" fontId="25" fillId="3" borderId="3" xfId="0" applyNumberFormat="1" applyFont="1" applyFill="1" applyBorder="1"/>
    <xf numFmtId="1" fontId="1" fillId="0" borderId="0" xfId="0" applyNumberFormat="1" applyFont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3" fillId="4" borderId="1" xfId="0" applyFont="1" applyFill="1" applyBorder="1" applyAlignment="1">
      <alignment horizontal="center" vertical="center"/>
    </xf>
    <xf numFmtId="1" fontId="2" fillId="4" borderId="12" xfId="0" applyNumberFormat="1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26" fillId="0" borderId="0" xfId="0" applyFont="1"/>
    <xf numFmtId="14" fontId="26" fillId="0" borderId="0" xfId="0" applyNumberFormat="1" applyFont="1"/>
    <xf numFmtId="0" fontId="26" fillId="0" borderId="2" xfId="0" applyFont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Y23"/>
  <sheetViews>
    <sheetView topLeftCell="C7" workbookViewId="0">
      <selection activeCell="M1" sqref="M1:Y1048576"/>
    </sheetView>
  </sheetViews>
  <sheetFormatPr baseColWidth="10" defaultRowHeight="14.4" x14ac:dyDescent="0.3"/>
  <cols>
    <col min="1" max="2" width="0" hidden="1" customWidth="1"/>
    <col min="3" max="3" width="59.5546875" customWidth="1"/>
    <col min="4" max="4" width="12" customWidth="1"/>
    <col min="5" max="5" width="11.44140625" customWidth="1"/>
    <col min="6" max="6" width="2.664062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2" width="11.44140625" style="31"/>
    <col min="13" max="13" width="11.44140625" style="52"/>
    <col min="14" max="15" width="11.44140625" style="52" customWidth="1"/>
    <col min="16" max="16" width="11.44140625" style="45" customWidth="1"/>
    <col min="17" max="17" width="11.44140625" style="42" customWidth="1"/>
    <col min="18" max="18" width="11.44140625" style="35" customWidth="1"/>
    <col min="19" max="19" width="11.5546875" style="27" customWidth="1"/>
    <col min="20" max="20" width="11.5546875" style="21" customWidth="1"/>
    <col min="21" max="24" width="11.5546875" customWidth="1"/>
    <col min="25" max="25" width="11.44140625" style="57" customWidth="1"/>
  </cols>
  <sheetData>
    <row r="1" spans="1:25" ht="15" x14ac:dyDescent="0.25">
      <c r="F1" s="29"/>
      <c r="K1" s="55"/>
      <c r="L1" s="31" t="s">
        <v>19</v>
      </c>
      <c r="M1" s="52" t="s">
        <v>19</v>
      </c>
    </row>
    <row r="2" spans="1:25" ht="15.75" thickBot="1" x14ac:dyDescent="0.3">
      <c r="F2" s="29"/>
      <c r="K2" s="55"/>
      <c r="L2" s="43">
        <v>45348</v>
      </c>
      <c r="M2" s="49">
        <v>45328</v>
      </c>
      <c r="N2" s="49">
        <v>45320</v>
      </c>
      <c r="O2" s="49">
        <v>45295</v>
      </c>
      <c r="P2" s="38">
        <v>45266</v>
      </c>
      <c r="Q2" s="39">
        <v>45240</v>
      </c>
      <c r="R2" s="32">
        <v>45203</v>
      </c>
      <c r="S2" s="25">
        <v>45173</v>
      </c>
      <c r="T2" s="24">
        <v>45155</v>
      </c>
    </row>
    <row r="3" spans="1:25" ht="25.5" thickBot="1" x14ac:dyDescent="0.3">
      <c r="C3" s="81" t="s">
        <v>7</v>
      </c>
      <c r="D3" s="82"/>
      <c r="E3" s="83"/>
      <c r="F3" s="53"/>
      <c r="G3" s="17" t="s">
        <v>20</v>
      </c>
      <c r="H3" s="16"/>
      <c r="I3" s="11">
        <v>2</v>
      </c>
      <c r="J3" s="15">
        <v>1.4</v>
      </c>
      <c r="K3" s="56"/>
      <c r="L3" s="36"/>
      <c r="M3" s="50"/>
      <c r="N3" s="50"/>
      <c r="O3" s="50"/>
      <c r="P3" s="46"/>
      <c r="Q3" s="40"/>
      <c r="R3" s="33"/>
      <c r="S3" s="26"/>
      <c r="T3" s="22"/>
      <c r="U3" s="9"/>
      <c r="V3" s="9" t="s">
        <v>16</v>
      </c>
      <c r="W3" s="9" t="s">
        <v>8</v>
      </c>
      <c r="X3" s="10"/>
    </row>
    <row r="4" spans="1:25" ht="13.95" customHeight="1" x14ac:dyDescent="0.25">
      <c r="C4" s="18"/>
      <c r="D4" s="18"/>
      <c r="E4" s="18"/>
      <c r="F4" s="53"/>
      <c r="G4" s="19"/>
      <c r="H4" s="12"/>
      <c r="I4" s="1"/>
      <c r="J4" s="1"/>
      <c r="K4" s="56"/>
      <c r="L4" s="36"/>
      <c r="M4" s="50"/>
      <c r="N4" s="50"/>
      <c r="O4" s="50"/>
      <c r="P4" s="46"/>
      <c r="Q4" s="40"/>
      <c r="R4" s="33"/>
      <c r="S4" s="26"/>
      <c r="T4" s="22"/>
      <c r="U4" s="9"/>
      <c r="V4" s="9"/>
      <c r="W4" s="9"/>
      <c r="X4" s="10"/>
    </row>
    <row r="5" spans="1:25" ht="21" x14ac:dyDescent="0.35">
      <c r="A5" t="s">
        <v>15</v>
      </c>
      <c r="C5" s="5" t="s">
        <v>9</v>
      </c>
      <c r="D5" s="6">
        <f>G5</f>
        <v>3000</v>
      </c>
      <c r="E5" s="8">
        <f>H5</f>
        <v>2100</v>
      </c>
      <c r="F5" s="54"/>
      <c r="G5" s="7">
        <f>MROUND(I5+20,50)</f>
        <v>3000</v>
      </c>
      <c r="H5" s="13">
        <f>MROUND(J5+20,50)</f>
        <v>2100</v>
      </c>
      <c r="I5" s="1">
        <f>L5*2</f>
        <v>3000</v>
      </c>
      <c r="J5" s="1">
        <f>L5*1.4</f>
        <v>2100</v>
      </c>
      <c r="K5" s="56"/>
      <c r="L5" s="37">
        <v>1500</v>
      </c>
      <c r="M5" s="51">
        <v>1500</v>
      </c>
      <c r="N5" s="51">
        <v>1400</v>
      </c>
      <c r="O5" s="51">
        <v>1400</v>
      </c>
      <c r="P5" s="47">
        <v>1200</v>
      </c>
      <c r="Q5" s="41">
        <v>1000</v>
      </c>
      <c r="R5" s="34">
        <v>900</v>
      </c>
      <c r="S5" s="23">
        <v>800</v>
      </c>
      <c r="T5" s="20">
        <v>875</v>
      </c>
      <c r="U5" s="3">
        <v>700</v>
      </c>
      <c r="V5" s="3">
        <v>600</v>
      </c>
      <c r="W5" s="3">
        <v>550</v>
      </c>
      <c r="X5" s="4">
        <v>700</v>
      </c>
      <c r="Y5" s="57">
        <f>L5/M5</f>
        <v>1</v>
      </c>
    </row>
    <row r="6" spans="1:25" ht="21" x14ac:dyDescent="0.35">
      <c r="A6" t="s">
        <v>15</v>
      </c>
      <c r="C6" s="5" t="s">
        <v>10</v>
      </c>
      <c r="D6" s="6">
        <f t="shared" ref="D6:E23" si="0">G6</f>
        <v>6000</v>
      </c>
      <c r="E6" s="8">
        <f t="shared" si="0"/>
        <v>4200</v>
      </c>
      <c r="F6" s="54"/>
      <c r="G6" s="7">
        <f t="shared" ref="G6:H23" si="1">MROUND(I6+20,50)</f>
        <v>6000</v>
      </c>
      <c r="H6" s="13">
        <f t="shared" si="1"/>
        <v>4200</v>
      </c>
      <c r="I6" s="1">
        <f t="shared" ref="I6:I23" si="2">L6*2</f>
        <v>6000</v>
      </c>
      <c r="J6" s="1">
        <f t="shared" ref="J6:J23" si="3">L6*1.4</f>
        <v>4200</v>
      </c>
      <c r="K6" s="56"/>
      <c r="L6" s="37">
        <v>3000</v>
      </c>
      <c r="M6" s="51">
        <v>3000</v>
      </c>
      <c r="N6" s="51">
        <v>2800</v>
      </c>
      <c r="O6" s="51">
        <v>2800</v>
      </c>
      <c r="P6" s="47">
        <v>2400</v>
      </c>
      <c r="Q6" s="41">
        <v>2000</v>
      </c>
      <c r="R6" s="34">
        <v>1800</v>
      </c>
      <c r="S6" s="23">
        <v>1600</v>
      </c>
      <c r="T6" s="20">
        <v>1750</v>
      </c>
      <c r="U6" s="3">
        <v>1400</v>
      </c>
      <c r="V6" s="3">
        <v>1200</v>
      </c>
      <c r="W6" s="3">
        <v>1100</v>
      </c>
      <c r="X6" s="4">
        <v>1400</v>
      </c>
      <c r="Y6" s="57">
        <f t="shared" ref="Y6:Y23" si="4">L6/M6</f>
        <v>1</v>
      </c>
    </row>
    <row r="7" spans="1:25" ht="21" x14ac:dyDescent="0.35">
      <c r="A7" t="s">
        <v>15</v>
      </c>
      <c r="C7" s="28" t="s">
        <v>11</v>
      </c>
      <c r="D7" s="6">
        <f t="shared" si="0"/>
        <v>18000</v>
      </c>
      <c r="E7" s="8">
        <f t="shared" si="0"/>
        <v>12600</v>
      </c>
      <c r="F7" s="54"/>
      <c r="G7" s="7">
        <f t="shared" si="1"/>
        <v>18000</v>
      </c>
      <c r="H7" s="13">
        <f t="shared" si="1"/>
        <v>12600</v>
      </c>
      <c r="I7" s="1">
        <f t="shared" si="2"/>
        <v>18000</v>
      </c>
      <c r="J7" s="1">
        <f t="shared" si="3"/>
        <v>12600</v>
      </c>
      <c r="K7" s="56"/>
      <c r="L7" s="37">
        <v>9000</v>
      </c>
      <c r="M7" s="51">
        <v>9000</v>
      </c>
      <c r="N7" s="51">
        <v>8400</v>
      </c>
      <c r="O7" s="51">
        <v>8400</v>
      </c>
      <c r="P7" s="47">
        <v>7200</v>
      </c>
      <c r="Q7" s="41">
        <v>6000</v>
      </c>
      <c r="R7" s="34">
        <v>5400</v>
      </c>
      <c r="S7" s="23">
        <v>4800</v>
      </c>
      <c r="T7" s="20">
        <v>4750</v>
      </c>
      <c r="U7" s="3">
        <v>3800</v>
      </c>
      <c r="V7" s="3">
        <v>3500</v>
      </c>
      <c r="W7" s="3">
        <v>3300</v>
      </c>
      <c r="X7" s="4">
        <v>4200</v>
      </c>
      <c r="Y7" s="57">
        <f t="shared" si="4"/>
        <v>1</v>
      </c>
    </row>
    <row r="8" spans="1:25" ht="21" x14ac:dyDescent="0.35">
      <c r="A8" t="s">
        <v>15</v>
      </c>
      <c r="C8" s="28" t="s">
        <v>17</v>
      </c>
      <c r="D8" s="6">
        <f t="shared" si="0"/>
        <v>36000</v>
      </c>
      <c r="E8" s="8">
        <f t="shared" si="0"/>
        <v>25200</v>
      </c>
      <c r="F8" s="54"/>
      <c r="G8" s="7">
        <f t="shared" si="1"/>
        <v>36000</v>
      </c>
      <c r="H8" s="13">
        <f t="shared" si="1"/>
        <v>25200</v>
      </c>
      <c r="I8" s="1">
        <f t="shared" si="2"/>
        <v>36000</v>
      </c>
      <c r="J8" s="1">
        <f t="shared" si="3"/>
        <v>25200</v>
      </c>
      <c r="K8" s="56"/>
      <c r="L8" s="37">
        <v>18000</v>
      </c>
      <c r="M8" s="51">
        <v>18000</v>
      </c>
      <c r="N8" s="51">
        <v>16800</v>
      </c>
      <c r="O8" s="51">
        <v>16800</v>
      </c>
      <c r="P8" s="47">
        <v>14400</v>
      </c>
      <c r="Q8" s="41">
        <v>12000</v>
      </c>
      <c r="R8" s="34">
        <v>10800</v>
      </c>
      <c r="S8" s="23">
        <v>9600</v>
      </c>
      <c r="T8" s="20">
        <v>9250</v>
      </c>
      <c r="U8" s="3">
        <v>7400</v>
      </c>
      <c r="V8" s="3">
        <v>7000</v>
      </c>
      <c r="W8" s="3">
        <v>6600</v>
      </c>
      <c r="X8" s="4">
        <v>8400</v>
      </c>
      <c r="Y8" s="57">
        <f t="shared" si="4"/>
        <v>1</v>
      </c>
    </row>
    <row r="9" spans="1:25" ht="21" x14ac:dyDescent="0.4">
      <c r="A9" t="s">
        <v>15</v>
      </c>
      <c r="C9" s="5" t="s">
        <v>13</v>
      </c>
      <c r="D9" s="6">
        <f t="shared" si="0"/>
        <v>8000</v>
      </c>
      <c r="E9" s="8">
        <f t="shared" si="0"/>
        <v>5600</v>
      </c>
      <c r="F9" s="54"/>
      <c r="G9" s="7">
        <f t="shared" si="1"/>
        <v>8000</v>
      </c>
      <c r="H9" s="13">
        <f t="shared" si="1"/>
        <v>5600</v>
      </c>
      <c r="I9" s="1">
        <f t="shared" si="2"/>
        <v>8000</v>
      </c>
      <c r="J9" s="1">
        <f t="shared" si="3"/>
        <v>5600</v>
      </c>
      <c r="K9" s="56"/>
      <c r="L9" s="37">
        <v>4000</v>
      </c>
      <c r="M9" s="51">
        <v>4000</v>
      </c>
      <c r="N9" s="51">
        <v>4000</v>
      </c>
      <c r="O9" s="51">
        <v>4000</v>
      </c>
      <c r="P9" s="47">
        <v>3000</v>
      </c>
      <c r="Q9" s="41">
        <v>2000</v>
      </c>
      <c r="R9" s="34">
        <v>1800</v>
      </c>
      <c r="S9" s="23">
        <f>V9*1.25</f>
        <v>1500</v>
      </c>
      <c r="T9" s="20">
        <v>1500</v>
      </c>
      <c r="U9" s="3">
        <v>1200</v>
      </c>
      <c r="V9" s="3">
        <v>1200</v>
      </c>
      <c r="W9" s="3">
        <v>1100</v>
      </c>
      <c r="X9" s="4">
        <v>1400</v>
      </c>
      <c r="Y9" s="57">
        <f t="shared" si="4"/>
        <v>1</v>
      </c>
    </row>
    <row r="10" spans="1:25" ht="21" x14ac:dyDescent="0.4">
      <c r="A10" t="s">
        <v>15</v>
      </c>
      <c r="C10" s="5" t="s">
        <v>0</v>
      </c>
      <c r="D10" s="6">
        <f t="shared" si="0"/>
        <v>8000</v>
      </c>
      <c r="E10" s="8">
        <f t="shared" si="0"/>
        <v>5600</v>
      </c>
      <c r="F10" s="54"/>
      <c r="G10" s="7">
        <f t="shared" si="1"/>
        <v>8000</v>
      </c>
      <c r="H10" s="13">
        <f t="shared" si="1"/>
        <v>5600</v>
      </c>
      <c r="I10" s="1">
        <f t="shared" si="2"/>
        <v>8000</v>
      </c>
      <c r="J10" s="1">
        <f t="shared" si="3"/>
        <v>5600</v>
      </c>
      <c r="K10" s="56"/>
      <c r="L10" s="37">
        <v>4000</v>
      </c>
      <c r="M10" s="51">
        <v>4000</v>
      </c>
      <c r="N10" s="51">
        <v>4000</v>
      </c>
      <c r="O10" s="51">
        <v>4000</v>
      </c>
      <c r="P10" s="47">
        <v>3000</v>
      </c>
      <c r="Q10" s="41">
        <v>1800</v>
      </c>
      <c r="R10" s="34">
        <v>1500</v>
      </c>
      <c r="S10" s="23">
        <v>1200</v>
      </c>
      <c r="T10" s="20">
        <v>1250</v>
      </c>
      <c r="U10" s="3">
        <v>1000</v>
      </c>
      <c r="V10" s="3">
        <v>1000</v>
      </c>
      <c r="W10" s="3">
        <v>900</v>
      </c>
      <c r="X10" s="4">
        <v>1120</v>
      </c>
      <c r="Y10" s="57">
        <f t="shared" si="4"/>
        <v>1</v>
      </c>
    </row>
    <row r="11" spans="1:25" ht="21" x14ac:dyDescent="0.4">
      <c r="A11" t="s">
        <v>15</v>
      </c>
      <c r="C11" s="5" t="s">
        <v>14</v>
      </c>
      <c r="D11" s="6">
        <f t="shared" si="0"/>
        <v>18000</v>
      </c>
      <c r="E11" s="8">
        <f t="shared" si="0"/>
        <v>12600</v>
      </c>
      <c r="F11" s="54"/>
      <c r="G11" s="7">
        <f t="shared" si="1"/>
        <v>18000</v>
      </c>
      <c r="H11" s="13">
        <f t="shared" si="1"/>
        <v>12600</v>
      </c>
      <c r="I11" s="1">
        <f t="shared" si="2"/>
        <v>18000</v>
      </c>
      <c r="J11" s="1">
        <f t="shared" si="3"/>
        <v>12600</v>
      </c>
      <c r="K11" s="56"/>
      <c r="L11" s="37">
        <v>9000</v>
      </c>
      <c r="M11" s="51">
        <v>9000</v>
      </c>
      <c r="N11" s="51">
        <v>8000</v>
      </c>
      <c r="O11" s="51">
        <v>8000</v>
      </c>
      <c r="P11" s="47">
        <v>6000</v>
      </c>
      <c r="Q11" s="41">
        <v>4500</v>
      </c>
      <c r="R11" s="34">
        <v>4000</v>
      </c>
      <c r="S11" s="23">
        <v>3600</v>
      </c>
      <c r="T11" s="20">
        <v>3750</v>
      </c>
      <c r="U11" s="3">
        <v>3000</v>
      </c>
      <c r="V11" s="3">
        <v>3000</v>
      </c>
      <c r="W11" s="3">
        <v>3000</v>
      </c>
      <c r="X11" s="4">
        <v>3919.9999999999995</v>
      </c>
      <c r="Y11" s="57">
        <f t="shared" si="4"/>
        <v>1</v>
      </c>
    </row>
    <row r="12" spans="1:25" ht="21" x14ac:dyDescent="0.35">
      <c r="A12" t="s">
        <v>15</v>
      </c>
      <c r="C12" s="5" t="s">
        <v>6</v>
      </c>
      <c r="D12" s="6">
        <f>G12</f>
        <v>18000</v>
      </c>
      <c r="E12" s="8">
        <f>H12</f>
        <v>12600</v>
      </c>
      <c r="F12" s="54"/>
      <c r="G12" s="7">
        <f t="shared" si="1"/>
        <v>18000</v>
      </c>
      <c r="H12" s="13">
        <f t="shared" si="1"/>
        <v>12600</v>
      </c>
      <c r="I12" s="1">
        <f>L12*2</f>
        <v>18000</v>
      </c>
      <c r="J12" s="1">
        <f>L12*1.4</f>
        <v>12600</v>
      </c>
      <c r="K12" s="56"/>
      <c r="L12" s="37">
        <v>9000</v>
      </c>
      <c r="M12" s="20">
        <v>9000</v>
      </c>
      <c r="N12" s="51">
        <v>9000</v>
      </c>
      <c r="O12" s="51">
        <v>9000</v>
      </c>
      <c r="P12" s="48">
        <v>9000</v>
      </c>
      <c r="Q12" s="41">
        <v>7000</v>
      </c>
      <c r="R12" s="34">
        <v>7000</v>
      </c>
      <c r="S12" s="23">
        <v>5000</v>
      </c>
      <c r="T12" s="20">
        <v>6250</v>
      </c>
      <c r="U12" s="3">
        <v>5000</v>
      </c>
      <c r="V12" s="3">
        <v>5000</v>
      </c>
      <c r="W12" s="3">
        <v>5000</v>
      </c>
      <c r="X12" s="4"/>
      <c r="Y12" s="57">
        <f t="shared" si="4"/>
        <v>1</v>
      </c>
    </row>
    <row r="13" spans="1:25" ht="21" x14ac:dyDescent="0.35">
      <c r="A13" t="s">
        <v>15</v>
      </c>
      <c r="C13" s="5" t="s">
        <v>1</v>
      </c>
      <c r="D13" s="6">
        <f t="shared" si="0"/>
        <v>12000</v>
      </c>
      <c r="E13" s="8">
        <f t="shared" si="0"/>
        <v>8400</v>
      </c>
      <c r="F13" s="54"/>
      <c r="G13" s="7">
        <f t="shared" si="1"/>
        <v>12000</v>
      </c>
      <c r="H13" s="13">
        <f t="shared" si="1"/>
        <v>8400</v>
      </c>
      <c r="I13" s="1">
        <f t="shared" si="2"/>
        <v>12000</v>
      </c>
      <c r="J13" s="1">
        <f t="shared" si="3"/>
        <v>8400</v>
      </c>
      <c r="K13" s="56"/>
      <c r="L13" s="37">
        <v>6000</v>
      </c>
      <c r="M13" s="51">
        <v>6000</v>
      </c>
      <c r="N13" s="51">
        <v>6000</v>
      </c>
      <c r="O13" s="51">
        <v>6000</v>
      </c>
      <c r="P13" s="47">
        <v>6000</v>
      </c>
      <c r="Q13" s="41">
        <v>3500</v>
      </c>
      <c r="R13" s="34">
        <v>2800</v>
      </c>
      <c r="S13" s="23">
        <v>2500</v>
      </c>
      <c r="T13" s="20">
        <v>3125</v>
      </c>
      <c r="U13" s="3">
        <v>2500</v>
      </c>
      <c r="V13" s="3">
        <v>1800</v>
      </c>
      <c r="W13" s="3">
        <v>1500</v>
      </c>
      <c r="X13" s="4">
        <v>1959.9999999999998</v>
      </c>
      <c r="Y13" s="57">
        <f t="shared" si="4"/>
        <v>1</v>
      </c>
    </row>
    <row r="14" spans="1:25" ht="21" x14ac:dyDescent="0.35">
      <c r="A14" t="s">
        <v>15</v>
      </c>
      <c r="C14" s="5" t="s">
        <v>2</v>
      </c>
      <c r="D14" s="6">
        <f t="shared" si="0"/>
        <v>68000</v>
      </c>
      <c r="E14" s="8">
        <f t="shared" si="0"/>
        <v>47600</v>
      </c>
      <c r="F14" s="54"/>
      <c r="G14" s="7">
        <f t="shared" si="1"/>
        <v>68000</v>
      </c>
      <c r="H14" s="13">
        <f t="shared" si="1"/>
        <v>47600</v>
      </c>
      <c r="I14" s="1">
        <f t="shared" si="2"/>
        <v>68000</v>
      </c>
      <c r="J14" s="1">
        <f t="shared" si="3"/>
        <v>47600</v>
      </c>
      <c r="K14" s="56"/>
      <c r="L14" s="37">
        <v>34000</v>
      </c>
      <c r="M14" s="20">
        <v>34000</v>
      </c>
      <c r="N14" s="51">
        <v>34000</v>
      </c>
      <c r="O14" s="51">
        <v>34000</v>
      </c>
      <c r="P14" s="48">
        <v>34000</v>
      </c>
      <c r="Q14" s="41">
        <v>20000</v>
      </c>
      <c r="R14" s="34">
        <v>20000</v>
      </c>
      <c r="S14" s="23">
        <v>20000</v>
      </c>
      <c r="T14" s="20">
        <v>25000</v>
      </c>
      <c r="U14" s="3">
        <v>20000</v>
      </c>
      <c r="V14" s="3">
        <v>12000</v>
      </c>
      <c r="W14" s="3">
        <v>9000</v>
      </c>
      <c r="X14" s="4">
        <v>11200</v>
      </c>
      <c r="Y14" s="57">
        <f t="shared" si="4"/>
        <v>1</v>
      </c>
    </row>
    <row r="15" spans="1:25" ht="21" x14ac:dyDescent="0.35">
      <c r="A15" t="s">
        <v>15</v>
      </c>
      <c r="C15" s="5" t="s">
        <v>21</v>
      </c>
      <c r="D15" s="6">
        <f t="shared" si="0"/>
        <v>10000</v>
      </c>
      <c r="E15" s="8">
        <f t="shared" si="0"/>
        <v>7000</v>
      </c>
      <c r="F15" s="54"/>
      <c r="G15" s="7">
        <f t="shared" si="1"/>
        <v>10000</v>
      </c>
      <c r="H15" s="13">
        <f t="shared" si="1"/>
        <v>7000</v>
      </c>
      <c r="I15" s="1">
        <f t="shared" si="2"/>
        <v>10000</v>
      </c>
      <c r="J15" s="1">
        <f t="shared" si="3"/>
        <v>7000</v>
      </c>
      <c r="K15" s="56"/>
      <c r="L15" s="37">
        <v>5000</v>
      </c>
      <c r="M15" s="51">
        <v>5000</v>
      </c>
      <c r="N15" s="51">
        <v>5000</v>
      </c>
      <c r="O15" s="51">
        <v>5000</v>
      </c>
      <c r="P15" s="47">
        <v>4000</v>
      </c>
      <c r="Q15" s="41">
        <v>2500</v>
      </c>
      <c r="R15" s="34">
        <v>2000</v>
      </c>
      <c r="S15" s="23">
        <v>1700</v>
      </c>
      <c r="T15" s="20">
        <v>2125</v>
      </c>
      <c r="U15" s="3">
        <v>1700</v>
      </c>
      <c r="V15" s="3">
        <v>1400</v>
      </c>
      <c r="W15" s="3">
        <v>1000</v>
      </c>
      <c r="X15" s="4">
        <v>1260</v>
      </c>
      <c r="Y15" s="57">
        <f t="shared" si="4"/>
        <v>1</v>
      </c>
    </row>
    <row r="16" spans="1:25" ht="21" x14ac:dyDescent="0.35">
      <c r="A16" t="s">
        <v>15</v>
      </c>
      <c r="C16" s="5" t="s">
        <v>22</v>
      </c>
      <c r="D16" s="6">
        <f t="shared" si="0"/>
        <v>32000</v>
      </c>
      <c r="E16" s="8">
        <f t="shared" si="0"/>
        <v>22400</v>
      </c>
      <c r="F16" s="54"/>
      <c r="G16" s="7">
        <f t="shared" si="1"/>
        <v>32000</v>
      </c>
      <c r="H16" s="13">
        <f t="shared" si="1"/>
        <v>22400</v>
      </c>
      <c r="I16" s="1">
        <f t="shared" si="2"/>
        <v>32000</v>
      </c>
      <c r="J16" s="1">
        <f t="shared" si="3"/>
        <v>22400</v>
      </c>
      <c r="K16" s="56"/>
      <c r="L16" s="37">
        <v>16000</v>
      </c>
      <c r="M16" s="20">
        <v>16000</v>
      </c>
      <c r="N16" s="51">
        <v>16000</v>
      </c>
      <c r="O16" s="51">
        <v>16000</v>
      </c>
      <c r="P16" s="48">
        <v>12800</v>
      </c>
      <c r="Q16" s="41">
        <v>8000</v>
      </c>
      <c r="R16" s="34">
        <v>8000</v>
      </c>
      <c r="S16" s="23">
        <v>8000</v>
      </c>
      <c r="T16" s="20">
        <v>10000</v>
      </c>
      <c r="U16" s="3">
        <v>8000</v>
      </c>
      <c r="V16" s="3">
        <v>3500</v>
      </c>
      <c r="W16" s="3">
        <v>3200</v>
      </c>
      <c r="X16" s="4">
        <v>4200</v>
      </c>
      <c r="Y16" s="57">
        <f t="shared" si="4"/>
        <v>1</v>
      </c>
    </row>
    <row r="17" spans="1:25" ht="21" x14ac:dyDescent="0.35">
      <c r="A17" t="s">
        <v>15</v>
      </c>
      <c r="C17" s="5" t="s">
        <v>12</v>
      </c>
      <c r="D17" s="6">
        <f t="shared" si="0"/>
        <v>12000</v>
      </c>
      <c r="E17" s="8">
        <f t="shared" si="0"/>
        <v>8400</v>
      </c>
      <c r="F17" s="54"/>
      <c r="G17" s="7">
        <f t="shared" si="1"/>
        <v>12000</v>
      </c>
      <c r="H17" s="13">
        <f t="shared" si="1"/>
        <v>8400</v>
      </c>
      <c r="I17" s="1">
        <f t="shared" si="2"/>
        <v>12000</v>
      </c>
      <c r="J17" s="1">
        <f t="shared" si="3"/>
        <v>8400</v>
      </c>
      <c r="K17" s="56"/>
      <c r="L17" s="37">
        <v>6000</v>
      </c>
      <c r="M17" s="51">
        <v>5000</v>
      </c>
      <c r="N17" s="51">
        <v>5000</v>
      </c>
      <c r="O17" s="51">
        <v>5000</v>
      </c>
      <c r="P17" s="47">
        <v>5000</v>
      </c>
      <c r="Q17" s="41">
        <v>3000</v>
      </c>
      <c r="R17" s="34">
        <v>2300</v>
      </c>
      <c r="S17" s="23">
        <v>2000</v>
      </c>
      <c r="T17" s="20">
        <v>2500</v>
      </c>
      <c r="U17" s="3">
        <v>2000</v>
      </c>
      <c r="V17" s="3">
        <v>1600</v>
      </c>
      <c r="W17" s="3">
        <v>1300</v>
      </c>
      <c r="X17" s="4">
        <v>1680</v>
      </c>
      <c r="Y17" s="57">
        <f t="shared" si="4"/>
        <v>1.2</v>
      </c>
    </row>
    <row r="18" spans="1:25" ht="21" x14ac:dyDescent="0.4">
      <c r="A18" t="s">
        <v>15</v>
      </c>
      <c r="C18" s="5" t="s">
        <v>24</v>
      </c>
      <c r="D18" s="6">
        <f t="shared" si="0"/>
        <v>6000</v>
      </c>
      <c r="E18" s="8">
        <f t="shared" si="0"/>
        <v>4200</v>
      </c>
      <c r="F18" s="54"/>
      <c r="G18" s="7">
        <f t="shared" si="1"/>
        <v>6000</v>
      </c>
      <c r="H18" s="13">
        <f t="shared" si="1"/>
        <v>4200</v>
      </c>
      <c r="I18" s="1">
        <f t="shared" si="2"/>
        <v>6000</v>
      </c>
      <c r="J18" s="1">
        <f t="shared" si="3"/>
        <v>4200</v>
      </c>
      <c r="K18" s="56"/>
      <c r="L18" s="37">
        <v>3000</v>
      </c>
      <c r="M18" s="51">
        <v>3000</v>
      </c>
      <c r="N18" s="51">
        <v>3000</v>
      </c>
      <c r="O18" s="51">
        <v>3000</v>
      </c>
      <c r="P18" s="47">
        <v>3000</v>
      </c>
      <c r="Q18" s="41">
        <v>2000</v>
      </c>
      <c r="R18" s="34">
        <v>1500</v>
      </c>
      <c r="S18" s="23">
        <v>1100</v>
      </c>
      <c r="T18" s="20">
        <v>1375</v>
      </c>
      <c r="U18" s="3">
        <v>1100</v>
      </c>
      <c r="V18" s="3">
        <v>1000</v>
      </c>
      <c r="W18" s="3">
        <v>900</v>
      </c>
      <c r="X18" s="4">
        <v>1120</v>
      </c>
      <c r="Y18" s="57">
        <f t="shared" si="4"/>
        <v>1</v>
      </c>
    </row>
    <row r="19" spans="1:25" ht="21" x14ac:dyDescent="0.35">
      <c r="A19" t="s">
        <v>15</v>
      </c>
      <c r="C19" s="5" t="s">
        <v>5</v>
      </c>
      <c r="D19" s="6">
        <f t="shared" si="0"/>
        <v>2400</v>
      </c>
      <c r="E19" s="8">
        <f t="shared" si="0"/>
        <v>1700</v>
      </c>
      <c r="F19" s="54"/>
      <c r="G19" s="7">
        <f t="shared" si="1"/>
        <v>2400</v>
      </c>
      <c r="H19" s="13">
        <f t="shared" si="1"/>
        <v>1700</v>
      </c>
      <c r="I19" s="1">
        <f t="shared" si="2"/>
        <v>2400</v>
      </c>
      <c r="J19" s="1">
        <f t="shared" si="3"/>
        <v>1680</v>
      </c>
      <c r="K19" s="56"/>
      <c r="L19" s="37">
        <v>1200</v>
      </c>
      <c r="M19" s="51">
        <v>1200</v>
      </c>
      <c r="N19" s="51">
        <v>1100</v>
      </c>
      <c r="O19" s="51">
        <v>1100</v>
      </c>
      <c r="P19" s="47">
        <v>1000</v>
      </c>
      <c r="Q19" s="41">
        <v>900</v>
      </c>
      <c r="R19" s="34">
        <v>800</v>
      </c>
      <c r="S19" s="23">
        <v>600</v>
      </c>
      <c r="T19" s="20">
        <v>750</v>
      </c>
      <c r="U19" s="3">
        <v>600</v>
      </c>
      <c r="V19" s="3">
        <v>500</v>
      </c>
      <c r="W19" s="3">
        <v>400</v>
      </c>
      <c r="X19" s="4">
        <v>560</v>
      </c>
      <c r="Y19" s="57">
        <f t="shared" si="4"/>
        <v>1</v>
      </c>
    </row>
    <row r="20" spans="1:25" ht="21" x14ac:dyDescent="0.35">
      <c r="A20" t="s">
        <v>15</v>
      </c>
      <c r="C20" s="5" t="s">
        <v>4</v>
      </c>
      <c r="D20" s="6">
        <f t="shared" si="0"/>
        <v>4200</v>
      </c>
      <c r="E20" s="8">
        <f t="shared" si="0"/>
        <v>2950</v>
      </c>
      <c r="F20" s="54"/>
      <c r="G20" s="7">
        <f t="shared" si="1"/>
        <v>4200</v>
      </c>
      <c r="H20" s="13">
        <f t="shared" si="1"/>
        <v>2950</v>
      </c>
      <c r="I20" s="1">
        <f t="shared" si="2"/>
        <v>4200</v>
      </c>
      <c r="J20" s="1">
        <f t="shared" si="3"/>
        <v>2940</v>
      </c>
      <c r="K20" s="56"/>
      <c r="L20" s="37">
        <v>2100</v>
      </c>
      <c r="M20" s="51">
        <v>2100</v>
      </c>
      <c r="N20" s="51">
        <v>2000</v>
      </c>
      <c r="O20" s="51">
        <v>2000</v>
      </c>
      <c r="P20" s="47">
        <v>1900</v>
      </c>
      <c r="Q20" s="41">
        <v>1600</v>
      </c>
      <c r="R20" s="34">
        <v>1500</v>
      </c>
      <c r="S20" s="23">
        <v>1000</v>
      </c>
      <c r="T20" s="20">
        <v>1250</v>
      </c>
      <c r="U20" s="3">
        <v>1000</v>
      </c>
      <c r="V20" s="3">
        <v>900</v>
      </c>
      <c r="W20" s="3">
        <v>700</v>
      </c>
      <c r="X20" s="4">
        <v>979.99999999999989</v>
      </c>
      <c r="Y20" s="57">
        <f t="shared" si="4"/>
        <v>1</v>
      </c>
    </row>
    <row r="21" spans="1:25" ht="21" x14ac:dyDescent="0.35">
      <c r="A21" t="s">
        <v>15</v>
      </c>
      <c r="C21" s="5" t="s">
        <v>3</v>
      </c>
      <c r="D21" s="6">
        <f t="shared" si="0"/>
        <v>17000</v>
      </c>
      <c r="E21" s="8">
        <f t="shared" si="0"/>
        <v>11900</v>
      </c>
      <c r="F21" s="54"/>
      <c r="G21" s="7">
        <f t="shared" si="1"/>
        <v>17000</v>
      </c>
      <c r="H21" s="13">
        <f t="shared" si="1"/>
        <v>11900</v>
      </c>
      <c r="I21" s="1">
        <f t="shared" si="2"/>
        <v>17000</v>
      </c>
      <c r="J21" s="1">
        <f t="shared" si="3"/>
        <v>11900</v>
      </c>
      <c r="K21" s="56"/>
      <c r="L21" s="37">
        <v>8500</v>
      </c>
      <c r="M21" s="51">
        <v>8500</v>
      </c>
      <c r="N21" s="51">
        <v>8000</v>
      </c>
      <c r="O21" s="51">
        <v>8000</v>
      </c>
      <c r="P21" s="47">
        <v>7000</v>
      </c>
      <c r="Q21" s="41">
        <v>6000</v>
      </c>
      <c r="R21" s="34">
        <v>6000</v>
      </c>
      <c r="S21" s="23">
        <v>6000</v>
      </c>
      <c r="T21" s="20">
        <v>7500</v>
      </c>
      <c r="U21" s="3">
        <v>6000</v>
      </c>
      <c r="V21" s="3">
        <v>5000</v>
      </c>
      <c r="W21" s="3">
        <v>5000</v>
      </c>
      <c r="X21" s="4">
        <v>7000</v>
      </c>
      <c r="Y21" s="57">
        <f t="shared" si="4"/>
        <v>1</v>
      </c>
    </row>
    <row r="22" spans="1:25" ht="21" x14ac:dyDescent="0.35">
      <c r="A22" t="s">
        <v>15</v>
      </c>
      <c r="C22" s="5" t="s">
        <v>23</v>
      </c>
      <c r="D22" s="6">
        <f t="shared" si="0"/>
        <v>10000</v>
      </c>
      <c r="E22" s="8">
        <f t="shared" si="0"/>
        <v>7000</v>
      </c>
      <c r="F22" s="54"/>
      <c r="G22" s="7">
        <f t="shared" si="1"/>
        <v>10000</v>
      </c>
      <c r="H22" s="13">
        <f t="shared" si="1"/>
        <v>7000</v>
      </c>
      <c r="I22" s="1">
        <f t="shared" si="2"/>
        <v>10000</v>
      </c>
      <c r="J22" s="1">
        <f t="shared" si="3"/>
        <v>7000</v>
      </c>
      <c r="K22" s="56"/>
      <c r="L22" s="37">
        <v>5000</v>
      </c>
      <c r="M22" s="51">
        <v>5000</v>
      </c>
      <c r="N22" s="51">
        <v>5000</v>
      </c>
      <c r="O22" s="51">
        <v>5000</v>
      </c>
      <c r="P22" s="47">
        <v>5000</v>
      </c>
      <c r="Q22" s="41">
        <v>3000</v>
      </c>
      <c r="R22" s="34">
        <v>2500</v>
      </c>
      <c r="S22" s="23">
        <v>2500</v>
      </c>
      <c r="T22" s="20"/>
      <c r="U22" s="3"/>
      <c r="V22" s="3"/>
      <c r="W22" s="3"/>
      <c r="X22" s="4"/>
      <c r="Y22" s="57">
        <f t="shared" si="4"/>
        <v>1</v>
      </c>
    </row>
    <row r="23" spans="1:25" ht="21" x14ac:dyDescent="0.35">
      <c r="A23" t="s">
        <v>15</v>
      </c>
      <c r="C23" s="5" t="s">
        <v>18</v>
      </c>
      <c r="D23" s="6">
        <f t="shared" si="0"/>
        <v>1400</v>
      </c>
      <c r="E23" s="8">
        <f t="shared" si="0"/>
        <v>1000</v>
      </c>
      <c r="F23" s="54"/>
      <c r="G23" s="7">
        <f t="shared" si="1"/>
        <v>1400</v>
      </c>
      <c r="H23" s="13">
        <f t="shared" si="1"/>
        <v>1000</v>
      </c>
      <c r="I23" s="1">
        <f t="shared" si="2"/>
        <v>1400</v>
      </c>
      <c r="J23" s="1">
        <f t="shared" si="3"/>
        <v>979.99999999999989</v>
      </c>
      <c r="K23" s="56"/>
      <c r="L23" s="37">
        <v>700</v>
      </c>
      <c r="M23" s="51">
        <v>700</v>
      </c>
      <c r="N23" s="51">
        <v>700</v>
      </c>
      <c r="O23" s="51">
        <v>700</v>
      </c>
      <c r="P23" s="47">
        <v>450</v>
      </c>
      <c r="Q23" s="41">
        <v>350</v>
      </c>
      <c r="R23" s="34">
        <v>300</v>
      </c>
      <c r="S23" s="23">
        <v>2500</v>
      </c>
      <c r="T23" s="20"/>
      <c r="U23" s="3"/>
      <c r="V23" s="3"/>
      <c r="W23" s="3"/>
      <c r="X23" s="4"/>
      <c r="Y23" s="57">
        <f t="shared" si="4"/>
        <v>1</v>
      </c>
    </row>
  </sheetData>
  <mergeCells count="1">
    <mergeCell ref="C3:E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23"/>
  <sheetViews>
    <sheetView topLeftCell="C1" workbookViewId="0">
      <selection activeCell="C7" sqref="C7"/>
    </sheetView>
  </sheetViews>
  <sheetFormatPr baseColWidth="10" defaultRowHeight="14.4" x14ac:dyDescent="0.3"/>
  <cols>
    <col min="1" max="2" width="0" hidden="1" customWidth="1"/>
    <col min="3" max="3" width="59.5546875" customWidth="1"/>
    <col min="4" max="4" width="12" customWidth="1"/>
    <col min="5" max="5" width="11.44140625" customWidth="1"/>
    <col min="6" max="6" width="2.664062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2" width="11.5546875" style="30"/>
    <col min="13" max="13" width="11.5546875" style="31"/>
    <col min="14" max="14" width="0" style="52" hidden="1" customWidth="1"/>
    <col min="15" max="16" width="11.44140625" style="52" hidden="1" customWidth="1"/>
    <col min="17" max="17" width="11.44140625" style="45" hidden="1" customWidth="1"/>
    <col min="18" max="18" width="11.44140625" style="42" hidden="1" customWidth="1"/>
    <col min="19" max="19" width="11.44140625" style="35" hidden="1" customWidth="1"/>
    <col min="20" max="20" width="11.5546875" style="27" hidden="1" customWidth="1"/>
    <col min="21" max="21" width="11.5546875" style="21" hidden="1" customWidth="1"/>
    <col min="22" max="25" width="11.5546875" hidden="1" customWidth="1"/>
    <col min="26" max="26" width="11.44140625" style="57" customWidth="1"/>
  </cols>
  <sheetData>
    <row r="1" spans="1:26" ht="15" x14ac:dyDescent="0.25">
      <c r="F1" s="29"/>
      <c r="K1" s="55"/>
      <c r="L1" s="30" t="s">
        <v>19</v>
      </c>
      <c r="M1" s="31" t="s">
        <v>19</v>
      </c>
      <c r="N1" s="52" t="s">
        <v>19</v>
      </c>
    </row>
    <row r="2" spans="1:26" ht="15.75" thickBot="1" x14ac:dyDescent="0.3">
      <c r="F2" s="29"/>
      <c r="K2" s="55"/>
      <c r="L2" s="44">
        <v>45398</v>
      </c>
      <c r="M2" s="43">
        <v>45348</v>
      </c>
      <c r="N2" s="49">
        <v>45328</v>
      </c>
      <c r="O2" s="49">
        <v>45320</v>
      </c>
      <c r="P2" s="49">
        <v>45295</v>
      </c>
      <c r="Q2" s="38">
        <v>45266</v>
      </c>
      <c r="R2" s="39">
        <v>45240</v>
      </c>
      <c r="S2" s="32">
        <v>45203</v>
      </c>
      <c r="T2" s="25">
        <v>45173</v>
      </c>
      <c r="U2" s="24">
        <v>45155</v>
      </c>
    </row>
    <row r="3" spans="1:26" ht="25.5" thickBot="1" x14ac:dyDescent="0.3">
      <c r="C3" s="81" t="s">
        <v>7</v>
      </c>
      <c r="D3" s="82"/>
      <c r="E3" s="83"/>
      <c r="F3" s="53"/>
      <c r="G3" s="17" t="s">
        <v>20</v>
      </c>
      <c r="H3" s="16"/>
      <c r="I3" s="11">
        <v>2</v>
      </c>
      <c r="J3" s="15">
        <v>1.4</v>
      </c>
      <c r="K3" s="56"/>
      <c r="L3" s="58"/>
      <c r="M3" s="36"/>
      <c r="N3" s="50"/>
      <c r="O3" s="50"/>
      <c r="P3" s="50"/>
      <c r="Q3" s="46"/>
      <c r="R3" s="40"/>
      <c r="S3" s="33"/>
      <c r="T3" s="26"/>
      <c r="U3" s="22"/>
      <c r="V3" s="9"/>
      <c r="W3" s="9" t="s">
        <v>16</v>
      </c>
      <c r="X3" s="9" t="s">
        <v>8</v>
      </c>
      <c r="Y3" s="10"/>
    </row>
    <row r="4" spans="1:26" ht="13.95" customHeight="1" x14ac:dyDescent="0.25">
      <c r="C4" s="18"/>
      <c r="D4" s="18"/>
      <c r="E4" s="18"/>
      <c r="F4" s="53"/>
      <c r="G4" s="19"/>
      <c r="H4" s="12"/>
      <c r="I4" s="1"/>
      <c r="J4" s="1"/>
      <c r="K4" s="56"/>
      <c r="L4" s="58"/>
      <c r="M4" s="36"/>
      <c r="N4" s="50"/>
      <c r="O4" s="50"/>
      <c r="P4" s="50"/>
      <c r="Q4" s="46"/>
      <c r="R4" s="40"/>
      <c r="S4" s="33"/>
      <c r="T4" s="26"/>
      <c r="U4" s="22"/>
      <c r="V4" s="9"/>
      <c r="W4" s="9"/>
      <c r="X4" s="9"/>
      <c r="Y4" s="10"/>
    </row>
    <row r="5" spans="1:26" ht="21" x14ac:dyDescent="0.35">
      <c r="A5" t="s">
        <v>15</v>
      </c>
      <c r="C5" s="5" t="s">
        <v>9</v>
      </c>
      <c r="D5" s="6">
        <f>G5</f>
        <v>2800</v>
      </c>
      <c r="E5" s="8">
        <f>H5</f>
        <v>2000</v>
      </c>
      <c r="F5" s="54"/>
      <c r="G5" s="7">
        <f>MROUND(I5+20,50)</f>
        <v>2800</v>
      </c>
      <c r="H5" s="13">
        <f>MROUND(J5+20,50)</f>
        <v>2000</v>
      </c>
      <c r="I5" s="1">
        <f>L5*2</f>
        <v>2800</v>
      </c>
      <c r="J5" s="1">
        <f>L5*1.4</f>
        <v>1959.9999999999998</v>
      </c>
      <c r="K5" s="56"/>
      <c r="L5" s="59">
        <v>1400</v>
      </c>
      <c r="M5" s="37">
        <v>1500</v>
      </c>
      <c r="N5" s="51">
        <v>1500</v>
      </c>
      <c r="O5" s="51">
        <v>1400</v>
      </c>
      <c r="P5" s="51">
        <v>1400</v>
      </c>
      <c r="Q5" s="47">
        <v>1200</v>
      </c>
      <c r="R5" s="41">
        <v>1000</v>
      </c>
      <c r="S5" s="34">
        <v>900</v>
      </c>
      <c r="T5" s="23">
        <v>800</v>
      </c>
      <c r="U5" s="20">
        <v>875</v>
      </c>
      <c r="V5" s="3">
        <v>700</v>
      </c>
      <c r="W5" s="3">
        <v>600</v>
      </c>
      <c r="X5" s="3">
        <v>550</v>
      </c>
      <c r="Y5" s="4">
        <v>700</v>
      </c>
      <c r="Z5" s="57">
        <f>L5/M5</f>
        <v>0.93333333333333335</v>
      </c>
    </row>
    <row r="6" spans="1:26" ht="21" x14ac:dyDescent="0.35">
      <c r="A6" t="s">
        <v>15</v>
      </c>
      <c r="C6" s="5" t="s">
        <v>10</v>
      </c>
      <c r="D6" s="6">
        <f t="shared" ref="D6:E23" si="0">G6</f>
        <v>5600</v>
      </c>
      <c r="E6" s="8">
        <f t="shared" si="0"/>
        <v>3950</v>
      </c>
      <c r="F6" s="54"/>
      <c r="G6" s="7">
        <f t="shared" ref="G6:H23" si="1">MROUND(I6+20,50)</f>
        <v>5600</v>
      </c>
      <c r="H6" s="13">
        <f t="shared" si="1"/>
        <v>3950</v>
      </c>
      <c r="I6" s="1">
        <f t="shared" ref="I6:I23" si="2">L6*2</f>
        <v>5600</v>
      </c>
      <c r="J6" s="1">
        <f t="shared" ref="J6:J23" si="3">L6*1.4</f>
        <v>3919.9999999999995</v>
      </c>
      <c r="K6" s="56"/>
      <c r="L6" s="59">
        <v>2800</v>
      </c>
      <c r="M6" s="37">
        <v>3000</v>
      </c>
      <c r="N6" s="51">
        <v>3000</v>
      </c>
      <c r="O6" s="51">
        <v>2800</v>
      </c>
      <c r="P6" s="51">
        <v>2800</v>
      </c>
      <c r="Q6" s="47">
        <v>2400</v>
      </c>
      <c r="R6" s="41">
        <v>2000</v>
      </c>
      <c r="S6" s="34">
        <v>1800</v>
      </c>
      <c r="T6" s="23">
        <v>1600</v>
      </c>
      <c r="U6" s="20">
        <v>1750</v>
      </c>
      <c r="V6" s="3">
        <v>1400</v>
      </c>
      <c r="W6" s="3">
        <v>1200</v>
      </c>
      <c r="X6" s="3">
        <v>1100</v>
      </c>
      <c r="Y6" s="4">
        <v>1400</v>
      </c>
      <c r="Z6" s="57">
        <f t="shared" ref="Z6:Z23" si="4">L6/M6</f>
        <v>0.93333333333333335</v>
      </c>
    </row>
    <row r="7" spans="1:26" ht="21" x14ac:dyDescent="0.35">
      <c r="A7" t="s">
        <v>15</v>
      </c>
      <c r="C7" s="28" t="s">
        <v>11</v>
      </c>
      <c r="D7" s="6">
        <f t="shared" si="0"/>
        <v>16800</v>
      </c>
      <c r="E7" s="8">
        <f t="shared" si="0"/>
        <v>11800</v>
      </c>
      <c r="F7" s="54"/>
      <c r="G7" s="7">
        <f t="shared" si="1"/>
        <v>16800</v>
      </c>
      <c r="H7" s="13">
        <f t="shared" si="1"/>
        <v>11800</v>
      </c>
      <c r="I7" s="1">
        <f t="shared" si="2"/>
        <v>16800</v>
      </c>
      <c r="J7" s="1">
        <f t="shared" si="3"/>
        <v>11760</v>
      </c>
      <c r="K7" s="56"/>
      <c r="L7" s="59">
        <v>8400</v>
      </c>
      <c r="M7" s="37">
        <v>9000</v>
      </c>
      <c r="N7" s="51">
        <v>9000</v>
      </c>
      <c r="O7" s="51">
        <v>8400</v>
      </c>
      <c r="P7" s="51">
        <v>8400</v>
      </c>
      <c r="Q7" s="47">
        <v>7200</v>
      </c>
      <c r="R7" s="41">
        <v>6000</v>
      </c>
      <c r="S7" s="34">
        <v>5400</v>
      </c>
      <c r="T7" s="23">
        <v>4800</v>
      </c>
      <c r="U7" s="20">
        <v>4750</v>
      </c>
      <c r="V7" s="3">
        <v>3800</v>
      </c>
      <c r="W7" s="3">
        <v>3500</v>
      </c>
      <c r="X7" s="3">
        <v>3300</v>
      </c>
      <c r="Y7" s="4">
        <v>4200</v>
      </c>
      <c r="Z7" s="57">
        <f t="shared" si="4"/>
        <v>0.93333333333333335</v>
      </c>
    </row>
    <row r="8" spans="1:26" ht="21" x14ac:dyDescent="0.35">
      <c r="A8" t="s">
        <v>15</v>
      </c>
      <c r="C8" s="28" t="s">
        <v>17</v>
      </c>
      <c r="D8" s="6">
        <f t="shared" si="0"/>
        <v>33600</v>
      </c>
      <c r="E8" s="8">
        <f t="shared" si="0"/>
        <v>23550</v>
      </c>
      <c r="F8" s="54"/>
      <c r="G8" s="7">
        <f t="shared" si="1"/>
        <v>33600</v>
      </c>
      <c r="H8" s="13">
        <f t="shared" si="1"/>
        <v>23550</v>
      </c>
      <c r="I8" s="1">
        <f t="shared" si="2"/>
        <v>33600</v>
      </c>
      <c r="J8" s="1">
        <f t="shared" si="3"/>
        <v>23520</v>
      </c>
      <c r="K8" s="56"/>
      <c r="L8" s="59">
        <v>16800</v>
      </c>
      <c r="M8" s="37">
        <v>18000</v>
      </c>
      <c r="N8" s="51">
        <v>18000</v>
      </c>
      <c r="O8" s="51">
        <v>16800</v>
      </c>
      <c r="P8" s="51">
        <v>16800</v>
      </c>
      <c r="Q8" s="47">
        <v>14400</v>
      </c>
      <c r="R8" s="41">
        <v>12000</v>
      </c>
      <c r="S8" s="34">
        <v>10800</v>
      </c>
      <c r="T8" s="23">
        <v>9600</v>
      </c>
      <c r="U8" s="20">
        <v>9250</v>
      </c>
      <c r="V8" s="3">
        <v>7400</v>
      </c>
      <c r="W8" s="3">
        <v>7000</v>
      </c>
      <c r="X8" s="3">
        <v>6600</v>
      </c>
      <c r="Y8" s="4">
        <v>8400</v>
      </c>
      <c r="Z8" s="57">
        <f t="shared" si="4"/>
        <v>0.93333333333333335</v>
      </c>
    </row>
    <row r="9" spans="1:26" ht="21" x14ac:dyDescent="0.4">
      <c r="A9" t="s">
        <v>15</v>
      </c>
      <c r="C9" s="5" t="s">
        <v>13</v>
      </c>
      <c r="D9" s="6">
        <f t="shared" si="0"/>
        <v>7000</v>
      </c>
      <c r="E9" s="8">
        <f t="shared" si="0"/>
        <v>4900</v>
      </c>
      <c r="F9" s="54"/>
      <c r="G9" s="7">
        <f t="shared" si="1"/>
        <v>7000</v>
      </c>
      <c r="H9" s="13">
        <f t="shared" si="1"/>
        <v>4900</v>
      </c>
      <c r="I9" s="1">
        <f t="shared" si="2"/>
        <v>7000</v>
      </c>
      <c r="J9" s="1">
        <f t="shared" si="3"/>
        <v>4900</v>
      </c>
      <c r="K9" s="56"/>
      <c r="L9" s="59">
        <v>3500</v>
      </c>
      <c r="M9" s="37">
        <v>4000</v>
      </c>
      <c r="N9" s="51">
        <v>4000</v>
      </c>
      <c r="O9" s="51">
        <v>4000</v>
      </c>
      <c r="P9" s="51">
        <v>4000</v>
      </c>
      <c r="Q9" s="47">
        <v>3000</v>
      </c>
      <c r="R9" s="41">
        <v>2000</v>
      </c>
      <c r="S9" s="34">
        <v>1800</v>
      </c>
      <c r="T9" s="23">
        <f>W9*1.25</f>
        <v>1500</v>
      </c>
      <c r="U9" s="20">
        <v>1500</v>
      </c>
      <c r="V9" s="3">
        <v>1200</v>
      </c>
      <c r="W9" s="3">
        <v>1200</v>
      </c>
      <c r="X9" s="3">
        <v>1100</v>
      </c>
      <c r="Y9" s="4">
        <v>1400</v>
      </c>
      <c r="Z9" s="57">
        <f t="shared" si="4"/>
        <v>0.875</v>
      </c>
    </row>
    <row r="10" spans="1:26" ht="21" x14ac:dyDescent="0.4">
      <c r="A10" t="s">
        <v>15</v>
      </c>
      <c r="C10" s="5" t="s">
        <v>0</v>
      </c>
      <c r="D10" s="6">
        <f t="shared" si="0"/>
        <v>7000</v>
      </c>
      <c r="E10" s="8">
        <f t="shared" si="0"/>
        <v>4900</v>
      </c>
      <c r="F10" s="54"/>
      <c r="G10" s="7">
        <f t="shared" si="1"/>
        <v>7000</v>
      </c>
      <c r="H10" s="13">
        <f t="shared" si="1"/>
        <v>4900</v>
      </c>
      <c r="I10" s="1">
        <f t="shared" si="2"/>
        <v>7000</v>
      </c>
      <c r="J10" s="1">
        <f t="shared" si="3"/>
        <v>4900</v>
      </c>
      <c r="K10" s="56"/>
      <c r="L10" s="59">
        <v>3500</v>
      </c>
      <c r="M10" s="37">
        <v>4000</v>
      </c>
      <c r="N10" s="51">
        <v>4000</v>
      </c>
      <c r="O10" s="51">
        <v>4000</v>
      </c>
      <c r="P10" s="51">
        <v>4000</v>
      </c>
      <c r="Q10" s="47">
        <v>3000</v>
      </c>
      <c r="R10" s="41">
        <v>1800</v>
      </c>
      <c r="S10" s="34">
        <v>1500</v>
      </c>
      <c r="T10" s="23">
        <v>1200</v>
      </c>
      <c r="U10" s="20">
        <v>1250</v>
      </c>
      <c r="V10" s="3">
        <v>1000</v>
      </c>
      <c r="W10" s="3">
        <v>1000</v>
      </c>
      <c r="X10" s="3">
        <v>900</v>
      </c>
      <c r="Y10" s="4">
        <v>1120</v>
      </c>
      <c r="Z10" s="57">
        <f t="shared" si="4"/>
        <v>0.875</v>
      </c>
    </row>
    <row r="11" spans="1:26" ht="21" x14ac:dyDescent="0.4">
      <c r="A11" t="s">
        <v>15</v>
      </c>
      <c r="C11" s="5" t="s">
        <v>14</v>
      </c>
      <c r="D11" s="6">
        <f t="shared" si="0"/>
        <v>16000</v>
      </c>
      <c r="E11" s="8">
        <f t="shared" si="0"/>
        <v>11200</v>
      </c>
      <c r="F11" s="54"/>
      <c r="G11" s="7">
        <f t="shared" si="1"/>
        <v>16000</v>
      </c>
      <c r="H11" s="13">
        <f t="shared" si="1"/>
        <v>11200</v>
      </c>
      <c r="I11" s="1">
        <f t="shared" si="2"/>
        <v>16000</v>
      </c>
      <c r="J11" s="1">
        <f t="shared" si="3"/>
        <v>11200</v>
      </c>
      <c r="K11" s="56"/>
      <c r="L11" s="59">
        <v>8000</v>
      </c>
      <c r="M11" s="37">
        <v>9000</v>
      </c>
      <c r="N11" s="51">
        <v>9000</v>
      </c>
      <c r="O11" s="51">
        <v>8000</v>
      </c>
      <c r="P11" s="51">
        <v>8000</v>
      </c>
      <c r="Q11" s="47">
        <v>6000</v>
      </c>
      <c r="R11" s="41">
        <v>4500</v>
      </c>
      <c r="S11" s="34">
        <v>4000</v>
      </c>
      <c r="T11" s="23">
        <v>3600</v>
      </c>
      <c r="U11" s="20">
        <v>3750</v>
      </c>
      <c r="V11" s="3">
        <v>3000</v>
      </c>
      <c r="W11" s="3">
        <v>3000</v>
      </c>
      <c r="X11" s="3">
        <v>3000</v>
      </c>
      <c r="Y11" s="4">
        <v>3919.9999999999995</v>
      </c>
      <c r="Z11" s="57">
        <f t="shared" si="4"/>
        <v>0.88888888888888884</v>
      </c>
    </row>
    <row r="12" spans="1:26" ht="21" x14ac:dyDescent="0.35">
      <c r="A12" t="s">
        <v>15</v>
      </c>
      <c r="C12" s="5" t="s">
        <v>6</v>
      </c>
      <c r="D12" s="6">
        <f>G12</f>
        <v>16000</v>
      </c>
      <c r="E12" s="8">
        <f>H12</f>
        <v>11200</v>
      </c>
      <c r="F12" s="54"/>
      <c r="G12" s="7">
        <f t="shared" si="1"/>
        <v>16000</v>
      </c>
      <c r="H12" s="13">
        <f t="shared" si="1"/>
        <v>11200</v>
      </c>
      <c r="I12" s="1">
        <f>L12*2</f>
        <v>16000</v>
      </c>
      <c r="J12" s="1">
        <f>L12*1.4</f>
        <v>11200</v>
      </c>
      <c r="K12" s="56"/>
      <c r="L12" s="59">
        <v>8000</v>
      </c>
      <c r="M12" s="37">
        <v>9000</v>
      </c>
      <c r="N12" s="20">
        <v>9000</v>
      </c>
      <c r="O12" s="51">
        <v>9000</v>
      </c>
      <c r="P12" s="51">
        <v>9000</v>
      </c>
      <c r="Q12" s="48">
        <v>9000</v>
      </c>
      <c r="R12" s="41">
        <v>7000</v>
      </c>
      <c r="S12" s="34">
        <v>7000</v>
      </c>
      <c r="T12" s="23">
        <v>5000</v>
      </c>
      <c r="U12" s="20">
        <v>6250</v>
      </c>
      <c r="V12" s="3">
        <v>5000</v>
      </c>
      <c r="W12" s="3">
        <v>5000</v>
      </c>
      <c r="X12" s="3">
        <v>5000</v>
      </c>
      <c r="Y12" s="4"/>
      <c r="Z12" s="57">
        <f t="shared" si="4"/>
        <v>0.88888888888888884</v>
      </c>
    </row>
    <row r="13" spans="1:26" ht="21" x14ac:dyDescent="0.35">
      <c r="A13" t="s">
        <v>15</v>
      </c>
      <c r="C13" s="5" t="s">
        <v>1</v>
      </c>
      <c r="D13" s="6">
        <f t="shared" si="0"/>
        <v>10000</v>
      </c>
      <c r="E13" s="8">
        <f t="shared" si="0"/>
        <v>7000</v>
      </c>
      <c r="F13" s="54"/>
      <c r="G13" s="7">
        <f t="shared" si="1"/>
        <v>10000</v>
      </c>
      <c r="H13" s="13">
        <f t="shared" si="1"/>
        <v>7000</v>
      </c>
      <c r="I13" s="1">
        <f t="shared" si="2"/>
        <v>10000</v>
      </c>
      <c r="J13" s="1">
        <f t="shared" si="3"/>
        <v>7000</v>
      </c>
      <c r="K13" s="56"/>
      <c r="L13" s="59">
        <v>5000</v>
      </c>
      <c r="M13" s="37">
        <v>6000</v>
      </c>
      <c r="N13" s="51">
        <v>6000</v>
      </c>
      <c r="O13" s="51">
        <v>6000</v>
      </c>
      <c r="P13" s="51">
        <v>6000</v>
      </c>
      <c r="Q13" s="47">
        <v>6000</v>
      </c>
      <c r="R13" s="41">
        <v>3500</v>
      </c>
      <c r="S13" s="34">
        <v>2800</v>
      </c>
      <c r="T13" s="23">
        <v>2500</v>
      </c>
      <c r="U13" s="20">
        <v>3125</v>
      </c>
      <c r="V13" s="3">
        <v>2500</v>
      </c>
      <c r="W13" s="3">
        <v>1800</v>
      </c>
      <c r="X13" s="3">
        <v>1500</v>
      </c>
      <c r="Y13" s="4">
        <v>1959.9999999999998</v>
      </c>
      <c r="Z13" s="57">
        <f t="shared" si="4"/>
        <v>0.83333333333333337</v>
      </c>
    </row>
    <row r="14" spans="1:26" ht="21" x14ac:dyDescent="0.35">
      <c r="A14" t="s">
        <v>15</v>
      </c>
      <c r="C14" s="5" t="s">
        <v>2</v>
      </c>
      <c r="D14" s="6">
        <f t="shared" si="0"/>
        <v>60000</v>
      </c>
      <c r="E14" s="8">
        <f t="shared" si="0"/>
        <v>42000</v>
      </c>
      <c r="F14" s="54"/>
      <c r="G14" s="7">
        <f t="shared" si="1"/>
        <v>60000</v>
      </c>
      <c r="H14" s="13">
        <f t="shared" si="1"/>
        <v>42000</v>
      </c>
      <c r="I14" s="1">
        <f t="shared" si="2"/>
        <v>60000</v>
      </c>
      <c r="J14" s="1">
        <f t="shared" si="3"/>
        <v>42000</v>
      </c>
      <c r="K14" s="56"/>
      <c r="L14" s="59">
        <v>30000</v>
      </c>
      <c r="M14" s="37">
        <v>34000</v>
      </c>
      <c r="N14" s="20">
        <v>34000</v>
      </c>
      <c r="O14" s="51">
        <v>34000</v>
      </c>
      <c r="P14" s="51">
        <v>34000</v>
      </c>
      <c r="Q14" s="48">
        <v>34000</v>
      </c>
      <c r="R14" s="41">
        <v>20000</v>
      </c>
      <c r="S14" s="34">
        <v>20000</v>
      </c>
      <c r="T14" s="23">
        <v>20000</v>
      </c>
      <c r="U14" s="20">
        <v>25000</v>
      </c>
      <c r="V14" s="3">
        <v>20000</v>
      </c>
      <c r="W14" s="3">
        <v>12000</v>
      </c>
      <c r="X14" s="3">
        <v>9000</v>
      </c>
      <c r="Y14" s="4">
        <v>11200</v>
      </c>
      <c r="Z14" s="57">
        <f t="shared" si="4"/>
        <v>0.88235294117647056</v>
      </c>
    </row>
    <row r="15" spans="1:26" ht="21" x14ac:dyDescent="0.35">
      <c r="A15" t="s">
        <v>15</v>
      </c>
      <c r="C15" s="5" t="s">
        <v>21</v>
      </c>
      <c r="D15" s="6">
        <f t="shared" si="0"/>
        <v>8000</v>
      </c>
      <c r="E15" s="8">
        <f t="shared" si="0"/>
        <v>5600</v>
      </c>
      <c r="F15" s="54"/>
      <c r="G15" s="7">
        <f t="shared" si="1"/>
        <v>8000</v>
      </c>
      <c r="H15" s="13">
        <f t="shared" si="1"/>
        <v>5600</v>
      </c>
      <c r="I15" s="1">
        <f t="shared" si="2"/>
        <v>8000</v>
      </c>
      <c r="J15" s="1">
        <f t="shared" si="3"/>
        <v>5600</v>
      </c>
      <c r="K15" s="56"/>
      <c r="L15" s="59">
        <v>4000</v>
      </c>
      <c r="M15" s="37">
        <v>5000</v>
      </c>
      <c r="N15" s="51">
        <v>5000</v>
      </c>
      <c r="O15" s="51">
        <v>5000</v>
      </c>
      <c r="P15" s="51">
        <v>5000</v>
      </c>
      <c r="Q15" s="47">
        <v>4000</v>
      </c>
      <c r="R15" s="41">
        <v>2500</v>
      </c>
      <c r="S15" s="34">
        <v>2000</v>
      </c>
      <c r="T15" s="23">
        <v>1700</v>
      </c>
      <c r="U15" s="20">
        <v>2125</v>
      </c>
      <c r="V15" s="3">
        <v>1700</v>
      </c>
      <c r="W15" s="3">
        <v>1400</v>
      </c>
      <c r="X15" s="3">
        <v>1000</v>
      </c>
      <c r="Y15" s="4">
        <v>1260</v>
      </c>
      <c r="Z15" s="57">
        <f t="shared" si="4"/>
        <v>0.8</v>
      </c>
    </row>
    <row r="16" spans="1:26" ht="21" x14ac:dyDescent="0.35">
      <c r="A16" t="s">
        <v>15</v>
      </c>
      <c r="C16" s="5" t="s">
        <v>22</v>
      </c>
      <c r="D16" s="6">
        <f t="shared" si="0"/>
        <v>28000</v>
      </c>
      <c r="E16" s="8">
        <f t="shared" si="0"/>
        <v>19600</v>
      </c>
      <c r="F16" s="54"/>
      <c r="G16" s="7">
        <f t="shared" si="1"/>
        <v>28000</v>
      </c>
      <c r="H16" s="13">
        <f t="shared" si="1"/>
        <v>19600</v>
      </c>
      <c r="I16" s="1">
        <f t="shared" si="2"/>
        <v>28000</v>
      </c>
      <c r="J16" s="1">
        <f t="shared" si="3"/>
        <v>19600</v>
      </c>
      <c r="K16" s="56"/>
      <c r="L16" s="59">
        <v>14000</v>
      </c>
      <c r="M16" s="37">
        <v>16000</v>
      </c>
      <c r="N16" s="20">
        <v>16000</v>
      </c>
      <c r="O16" s="51">
        <v>16000</v>
      </c>
      <c r="P16" s="51">
        <v>16000</v>
      </c>
      <c r="Q16" s="48">
        <v>12800</v>
      </c>
      <c r="R16" s="41">
        <v>8000</v>
      </c>
      <c r="S16" s="34">
        <v>8000</v>
      </c>
      <c r="T16" s="23">
        <v>8000</v>
      </c>
      <c r="U16" s="20">
        <v>10000</v>
      </c>
      <c r="V16" s="3">
        <v>8000</v>
      </c>
      <c r="W16" s="3">
        <v>3500</v>
      </c>
      <c r="X16" s="3">
        <v>3200</v>
      </c>
      <c r="Y16" s="4">
        <v>4200</v>
      </c>
      <c r="Z16" s="57">
        <f t="shared" si="4"/>
        <v>0.875</v>
      </c>
    </row>
    <row r="17" spans="1:26" ht="21" x14ac:dyDescent="0.35">
      <c r="A17" t="s">
        <v>15</v>
      </c>
      <c r="C17" s="5" t="s">
        <v>12</v>
      </c>
      <c r="D17" s="6">
        <f t="shared" si="0"/>
        <v>9000</v>
      </c>
      <c r="E17" s="8">
        <f t="shared" si="0"/>
        <v>6300</v>
      </c>
      <c r="F17" s="54"/>
      <c r="G17" s="7">
        <f t="shared" si="1"/>
        <v>9000</v>
      </c>
      <c r="H17" s="13">
        <f t="shared" si="1"/>
        <v>6300</v>
      </c>
      <c r="I17" s="1">
        <f t="shared" si="2"/>
        <v>9000</v>
      </c>
      <c r="J17" s="1">
        <f t="shared" si="3"/>
        <v>6300</v>
      </c>
      <c r="K17" s="56"/>
      <c r="L17" s="59">
        <v>4500</v>
      </c>
      <c r="M17" s="37">
        <v>6000</v>
      </c>
      <c r="N17" s="51">
        <v>5000</v>
      </c>
      <c r="O17" s="51">
        <v>5000</v>
      </c>
      <c r="P17" s="51">
        <v>5000</v>
      </c>
      <c r="Q17" s="47">
        <v>5000</v>
      </c>
      <c r="R17" s="41">
        <v>3000</v>
      </c>
      <c r="S17" s="34">
        <v>2300</v>
      </c>
      <c r="T17" s="23">
        <v>2000</v>
      </c>
      <c r="U17" s="20">
        <v>2500</v>
      </c>
      <c r="V17" s="3">
        <v>2000</v>
      </c>
      <c r="W17" s="3">
        <v>1600</v>
      </c>
      <c r="X17" s="3">
        <v>1300</v>
      </c>
      <c r="Y17" s="4">
        <v>1680</v>
      </c>
      <c r="Z17" s="57">
        <f t="shared" si="4"/>
        <v>0.75</v>
      </c>
    </row>
    <row r="18" spans="1:26" ht="21" x14ac:dyDescent="0.4">
      <c r="A18" t="s">
        <v>15</v>
      </c>
      <c r="C18" s="5" t="s">
        <v>24</v>
      </c>
      <c r="D18" s="6">
        <f t="shared" si="0"/>
        <v>5000</v>
      </c>
      <c r="E18" s="8">
        <f t="shared" si="0"/>
        <v>3500</v>
      </c>
      <c r="F18" s="54"/>
      <c r="G18" s="7">
        <f t="shared" si="1"/>
        <v>5000</v>
      </c>
      <c r="H18" s="13">
        <f t="shared" si="1"/>
        <v>3500</v>
      </c>
      <c r="I18" s="1">
        <f t="shared" si="2"/>
        <v>5000</v>
      </c>
      <c r="J18" s="1">
        <f t="shared" si="3"/>
        <v>3500</v>
      </c>
      <c r="K18" s="56"/>
      <c r="L18" s="59">
        <v>2500</v>
      </c>
      <c r="M18" s="37">
        <v>3000</v>
      </c>
      <c r="N18" s="51">
        <v>3000</v>
      </c>
      <c r="O18" s="51">
        <v>3000</v>
      </c>
      <c r="P18" s="51">
        <v>3000</v>
      </c>
      <c r="Q18" s="47">
        <v>3000</v>
      </c>
      <c r="R18" s="41">
        <v>2000</v>
      </c>
      <c r="S18" s="34">
        <v>1500</v>
      </c>
      <c r="T18" s="23">
        <v>1100</v>
      </c>
      <c r="U18" s="20">
        <v>1375</v>
      </c>
      <c r="V18" s="3">
        <v>1100</v>
      </c>
      <c r="W18" s="3">
        <v>1000</v>
      </c>
      <c r="X18" s="3">
        <v>900</v>
      </c>
      <c r="Y18" s="4">
        <v>1120</v>
      </c>
      <c r="Z18" s="57">
        <f t="shared" si="4"/>
        <v>0.83333333333333337</v>
      </c>
    </row>
    <row r="19" spans="1:26" ht="21" x14ac:dyDescent="0.35">
      <c r="A19" t="s">
        <v>15</v>
      </c>
      <c r="C19" s="5" t="s">
        <v>5</v>
      </c>
      <c r="D19" s="6">
        <f t="shared" si="0"/>
        <v>2000</v>
      </c>
      <c r="E19" s="8">
        <f t="shared" si="0"/>
        <v>1400</v>
      </c>
      <c r="F19" s="54"/>
      <c r="G19" s="7">
        <f t="shared" si="1"/>
        <v>2000</v>
      </c>
      <c r="H19" s="13">
        <f t="shared" si="1"/>
        <v>1400</v>
      </c>
      <c r="I19" s="1">
        <f t="shared" si="2"/>
        <v>2000</v>
      </c>
      <c r="J19" s="1">
        <f t="shared" si="3"/>
        <v>1400</v>
      </c>
      <c r="K19" s="56"/>
      <c r="L19" s="59">
        <v>1000</v>
      </c>
      <c r="M19" s="37">
        <v>1200</v>
      </c>
      <c r="N19" s="51">
        <v>1200</v>
      </c>
      <c r="O19" s="51">
        <v>1100</v>
      </c>
      <c r="P19" s="51">
        <v>1100</v>
      </c>
      <c r="Q19" s="47">
        <v>1000</v>
      </c>
      <c r="R19" s="41">
        <v>900</v>
      </c>
      <c r="S19" s="34">
        <v>800</v>
      </c>
      <c r="T19" s="23">
        <v>600</v>
      </c>
      <c r="U19" s="20">
        <v>750</v>
      </c>
      <c r="V19" s="3">
        <v>600</v>
      </c>
      <c r="W19" s="3">
        <v>500</v>
      </c>
      <c r="X19" s="3">
        <v>400</v>
      </c>
      <c r="Y19" s="4">
        <v>560</v>
      </c>
      <c r="Z19" s="57">
        <f t="shared" si="4"/>
        <v>0.83333333333333337</v>
      </c>
    </row>
    <row r="20" spans="1:26" ht="21" x14ac:dyDescent="0.35">
      <c r="A20" t="s">
        <v>15</v>
      </c>
      <c r="C20" s="5" t="s">
        <v>4</v>
      </c>
      <c r="D20" s="6">
        <f t="shared" si="0"/>
        <v>3800</v>
      </c>
      <c r="E20" s="8">
        <f t="shared" si="0"/>
        <v>2700</v>
      </c>
      <c r="F20" s="54"/>
      <c r="G20" s="7">
        <f t="shared" si="1"/>
        <v>3800</v>
      </c>
      <c r="H20" s="13">
        <f t="shared" si="1"/>
        <v>2700</v>
      </c>
      <c r="I20" s="1">
        <f t="shared" si="2"/>
        <v>3800</v>
      </c>
      <c r="J20" s="1">
        <f t="shared" si="3"/>
        <v>2660</v>
      </c>
      <c r="K20" s="56"/>
      <c r="L20" s="59">
        <v>1900</v>
      </c>
      <c r="M20" s="37">
        <v>2100</v>
      </c>
      <c r="N20" s="51">
        <v>2100</v>
      </c>
      <c r="O20" s="51">
        <v>2000</v>
      </c>
      <c r="P20" s="51">
        <v>2000</v>
      </c>
      <c r="Q20" s="47">
        <v>1900</v>
      </c>
      <c r="R20" s="41">
        <v>1600</v>
      </c>
      <c r="S20" s="34">
        <v>1500</v>
      </c>
      <c r="T20" s="23">
        <v>1000</v>
      </c>
      <c r="U20" s="20">
        <v>1250</v>
      </c>
      <c r="V20" s="3">
        <v>1000</v>
      </c>
      <c r="W20" s="3">
        <v>900</v>
      </c>
      <c r="X20" s="3">
        <v>700</v>
      </c>
      <c r="Y20" s="4">
        <v>979.99999999999989</v>
      </c>
      <c r="Z20" s="57">
        <f t="shared" si="4"/>
        <v>0.90476190476190477</v>
      </c>
    </row>
    <row r="21" spans="1:26" ht="21" x14ac:dyDescent="0.35">
      <c r="A21" t="s">
        <v>15</v>
      </c>
      <c r="C21" s="5" t="s">
        <v>3</v>
      </c>
      <c r="D21" s="6">
        <f t="shared" si="0"/>
        <v>16000</v>
      </c>
      <c r="E21" s="8">
        <f t="shared" si="0"/>
        <v>11200</v>
      </c>
      <c r="F21" s="54"/>
      <c r="G21" s="7">
        <f t="shared" si="1"/>
        <v>16000</v>
      </c>
      <c r="H21" s="13">
        <f t="shared" si="1"/>
        <v>11200</v>
      </c>
      <c r="I21" s="1">
        <f t="shared" si="2"/>
        <v>16000</v>
      </c>
      <c r="J21" s="1">
        <f t="shared" si="3"/>
        <v>11200</v>
      </c>
      <c r="K21" s="56"/>
      <c r="L21" s="59">
        <v>8000</v>
      </c>
      <c r="M21" s="37">
        <v>8500</v>
      </c>
      <c r="N21" s="51">
        <v>8500</v>
      </c>
      <c r="O21" s="51">
        <v>8000</v>
      </c>
      <c r="P21" s="51">
        <v>8000</v>
      </c>
      <c r="Q21" s="47">
        <v>7000</v>
      </c>
      <c r="R21" s="41">
        <v>6000</v>
      </c>
      <c r="S21" s="34">
        <v>6000</v>
      </c>
      <c r="T21" s="23">
        <v>6000</v>
      </c>
      <c r="U21" s="20">
        <v>7500</v>
      </c>
      <c r="V21" s="3">
        <v>6000</v>
      </c>
      <c r="W21" s="3">
        <v>5000</v>
      </c>
      <c r="X21" s="3">
        <v>5000</v>
      </c>
      <c r="Y21" s="4">
        <v>7000</v>
      </c>
      <c r="Z21" s="57">
        <f t="shared" si="4"/>
        <v>0.94117647058823528</v>
      </c>
    </row>
    <row r="22" spans="1:26" ht="21" x14ac:dyDescent="0.35">
      <c r="A22" t="s">
        <v>15</v>
      </c>
      <c r="C22" s="5" t="s">
        <v>23</v>
      </c>
      <c r="D22" s="6">
        <f t="shared" si="0"/>
        <v>10000</v>
      </c>
      <c r="E22" s="8">
        <f t="shared" si="0"/>
        <v>7000</v>
      </c>
      <c r="F22" s="54"/>
      <c r="G22" s="7">
        <f t="shared" si="1"/>
        <v>10000</v>
      </c>
      <c r="H22" s="13">
        <f t="shared" si="1"/>
        <v>7000</v>
      </c>
      <c r="I22" s="1">
        <f t="shared" si="2"/>
        <v>10000</v>
      </c>
      <c r="J22" s="1">
        <f t="shared" si="3"/>
        <v>7000</v>
      </c>
      <c r="K22" s="56"/>
      <c r="L22" s="59">
        <v>5000</v>
      </c>
      <c r="M22" s="37">
        <v>5000</v>
      </c>
      <c r="N22" s="51">
        <v>5000</v>
      </c>
      <c r="O22" s="51">
        <v>5000</v>
      </c>
      <c r="P22" s="51">
        <v>5000</v>
      </c>
      <c r="Q22" s="47">
        <v>5000</v>
      </c>
      <c r="R22" s="41">
        <v>3000</v>
      </c>
      <c r="S22" s="34">
        <v>2500</v>
      </c>
      <c r="T22" s="23">
        <v>2500</v>
      </c>
      <c r="U22" s="20"/>
      <c r="V22" s="3"/>
      <c r="W22" s="3"/>
      <c r="X22" s="3"/>
      <c r="Y22" s="4"/>
      <c r="Z22" s="57">
        <f t="shared" si="4"/>
        <v>1</v>
      </c>
    </row>
    <row r="23" spans="1:26" ht="21" x14ac:dyDescent="0.35">
      <c r="A23" t="s">
        <v>15</v>
      </c>
      <c r="C23" s="5" t="s">
        <v>18</v>
      </c>
      <c r="D23" s="6">
        <f t="shared" si="0"/>
        <v>1200</v>
      </c>
      <c r="E23" s="8">
        <f t="shared" si="0"/>
        <v>850</v>
      </c>
      <c r="F23" s="54"/>
      <c r="G23" s="7">
        <f t="shared" si="1"/>
        <v>1200</v>
      </c>
      <c r="H23" s="13">
        <f t="shared" si="1"/>
        <v>850</v>
      </c>
      <c r="I23" s="1">
        <f t="shared" si="2"/>
        <v>1200</v>
      </c>
      <c r="J23" s="1">
        <f t="shared" si="3"/>
        <v>840</v>
      </c>
      <c r="K23" s="56"/>
      <c r="L23" s="59">
        <v>600</v>
      </c>
      <c r="M23" s="37">
        <v>700</v>
      </c>
      <c r="N23" s="51">
        <v>700</v>
      </c>
      <c r="O23" s="51">
        <v>700</v>
      </c>
      <c r="P23" s="51">
        <v>700</v>
      </c>
      <c r="Q23" s="47">
        <v>450</v>
      </c>
      <c r="R23" s="41">
        <v>350</v>
      </c>
      <c r="S23" s="34">
        <v>300</v>
      </c>
      <c r="T23" s="23">
        <v>2500</v>
      </c>
      <c r="U23" s="20"/>
      <c r="V23" s="3"/>
      <c r="W23" s="3"/>
      <c r="X23" s="3"/>
      <c r="Y23" s="4"/>
      <c r="Z23" s="57">
        <f t="shared" si="4"/>
        <v>0.8571428571428571</v>
      </c>
    </row>
  </sheetData>
  <mergeCells count="1">
    <mergeCell ref="C3:E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A23"/>
  <sheetViews>
    <sheetView topLeftCell="B13" workbookViewId="0">
      <selection activeCell="C36" sqref="C36"/>
    </sheetView>
  </sheetViews>
  <sheetFormatPr baseColWidth="10" defaultRowHeight="14.4" x14ac:dyDescent="0.3"/>
  <cols>
    <col min="1" max="1" width="0" hidden="1" customWidth="1"/>
    <col min="2" max="2" width="6" customWidth="1"/>
    <col min="3" max="3" width="59.5546875" customWidth="1"/>
    <col min="4" max="4" width="12" customWidth="1"/>
    <col min="5" max="5" width="11.44140625" customWidth="1"/>
    <col min="6" max="6" width="2.664062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3" width="11.5546875" style="30"/>
    <col min="14" max="14" width="0" style="31" hidden="1" customWidth="1"/>
    <col min="15" max="15" width="0" style="52" hidden="1" customWidth="1"/>
    <col min="16" max="17" width="11.44140625" style="52" hidden="1" customWidth="1"/>
    <col min="18" max="18" width="11.44140625" style="45" hidden="1" customWidth="1"/>
    <col min="19" max="19" width="11.44140625" style="42" hidden="1" customWidth="1"/>
    <col min="20" max="20" width="11.44140625" style="35" hidden="1" customWidth="1"/>
    <col min="21" max="21" width="11.5546875" style="27" hidden="1" customWidth="1"/>
    <col min="22" max="22" width="11.5546875" style="21" hidden="1" customWidth="1"/>
    <col min="23" max="26" width="11.5546875" hidden="1" customWidth="1"/>
    <col min="27" max="27" width="11.44140625" style="57" customWidth="1"/>
  </cols>
  <sheetData>
    <row r="1" spans="1:27" ht="15" x14ac:dyDescent="0.25">
      <c r="F1" s="29"/>
      <c r="K1" s="55"/>
      <c r="L1" s="30" t="s">
        <v>19</v>
      </c>
      <c r="M1" s="30" t="s">
        <v>19</v>
      </c>
      <c r="N1" s="31" t="s">
        <v>19</v>
      </c>
      <c r="O1" s="52" t="s">
        <v>19</v>
      </c>
    </row>
    <row r="2" spans="1:27" ht="15.75" thickBot="1" x14ac:dyDescent="0.3">
      <c r="F2" s="29"/>
      <c r="K2" s="55"/>
      <c r="L2" s="44">
        <v>45446</v>
      </c>
      <c r="M2" s="44">
        <v>45398</v>
      </c>
      <c r="N2" s="43">
        <v>45348</v>
      </c>
      <c r="O2" s="49">
        <v>45328</v>
      </c>
      <c r="P2" s="49">
        <v>45320</v>
      </c>
      <c r="Q2" s="49">
        <v>45295</v>
      </c>
      <c r="R2" s="38">
        <v>45266</v>
      </c>
      <c r="S2" s="39">
        <v>45240</v>
      </c>
      <c r="T2" s="32">
        <v>45203</v>
      </c>
      <c r="U2" s="25">
        <v>45173</v>
      </c>
      <c r="V2" s="24">
        <v>45155</v>
      </c>
    </row>
    <row r="3" spans="1:27" ht="25.5" thickBot="1" x14ac:dyDescent="0.3">
      <c r="C3" s="81" t="s">
        <v>7</v>
      </c>
      <c r="D3" s="82"/>
      <c r="E3" s="83"/>
      <c r="F3" s="53"/>
      <c r="G3" s="17" t="s">
        <v>20</v>
      </c>
      <c r="H3" s="16"/>
      <c r="I3" s="11">
        <v>2</v>
      </c>
      <c r="J3" s="15">
        <v>1.4</v>
      </c>
      <c r="K3" s="56"/>
      <c r="L3" s="58"/>
      <c r="M3" s="58"/>
      <c r="N3" s="36"/>
      <c r="O3" s="50"/>
      <c r="P3" s="50"/>
      <c r="Q3" s="50"/>
      <c r="R3" s="46"/>
      <c r="S3" s="40"/>
      <c r="T3" s="33"/>
      <c r="U3" s="26"/>
      <c r="V3" s="22"/>
      <c r="W3" s="9"/>
      <c r="X3" s="9" t="s">
        <v>16</v>
      </c>
      <c r="Y3" s="9" t="s">
        <v>8</v>
      </c>
      <c r="Z3" s="10"/>
    </row>
    <row r="4" spans="1:27" ht="13.95" customHeight="1" x14ac:dyDescent="0.25">
      <c r="C4" s="18"/>
      <c r="D4" s="18"/>
      <c r="E4" s="18"/>
      <c r="F4" s="53"/>
      <c r="G4" s="19"/>
      <c r="H4" s="12"/>
      <c r="I4" s="1"/>
      <c r="J4" s="1"/>
      <c r="K4" s="56"/>
      <c r="L4" s="58"/>
      <c r="M4" s="58"/>
      <c r="N4" s="36"/>
      <c r="O4" s="50"/>
      <c r="P4" s="50"/>
      <c r="Q4" s="50"/>
      <c r="R4" s="46"/>
      <c r="S4" s="40"/>
      <c r="T4" s="33"/>
      <c r="U4" s="26"/>
      <c r="V4" s="22"/>
      <c r="W4" s="9"/>
      <c r="X4" s="9"/>
      <c r="Y4" s="9"/>
      <c r="Z4" s="10"/>
    </row>
    <row r="5" spans="1:27" ht="21" x14ac:dyDescent="0.35">
      <c r="A5" t="s">
        <v>15</v>
      </c>
      <c r="C5" s="5" t="s">
        <v>9</v>
      </c>
      <c r="D5" s="6">
        <f>G5</f>
        <v>3000</v>
      </c>
      <c r="E5" s="8">
        <f>H5</f>
        <v>2100</v>
      </c>
      <c r="F5" s="54"/>
      <c r="G5" s="7">
        <f>MROUND(I5+20,50)</f>
        <v>3000</v>
      </c>
      <c r="H5" s="13">
        <f>MROUND(J5+20,50)</f>
        <v>2100</v>
      </c>
      <c r="I5" s="1">
        <f>L5*2</f>
        <v>3000</v>
      </c>
      <c r="J5" s="1">
        <f>L5*1.4</f>
        <v>2100</v>
      </c>
      <c r="K5" s="56"/>
      <c r="L5" s="59">
        <v>1500</v>
      </c>
      <c r="M5" s="59">
        <v>1400</v>
      </c>
      <c r="N5" s="37">
        <v>1500</v>
      </c>
      <c r="O5" s="51">
        <v>1500</v>
      </c>
      <c r="P5" s="51">
        <v>1400</v>
      </c>
      <c r="Q5" s="51">
        <v>1400</v>
      </c>
      <c r="R5" s="47">
        <v>1200</v>
      </c>
      <c r="S5" s="41">
        <v>1000</v>
      </c>
      <c r="T5" s="34">
        <v>900</v>
      </c>
      <c r="U5" s="23">
        <v>800</v>
      </c>
      <c r="V5" s="20">
        <v>875</v>
      </c>
      <c r="W5" s="3">
        <v>700</v>
      </c>
      <c r="X5" s="3">
        <v>600</v>
      </c>
      <c r="Y5" s="3">
        <v>550</v>
      </c>
      <c r="Z5" s="4">
        <v>700</v>
      </c>
      <c r="AA5" s="57">
        <f>L5/M5</f>
        <v>1.0714285714285714</v>
      </c>
    </row>
    <row r="6" spans="1:27" ht="21" x14ac:dyDescent="0.35">
      <c r="A6" t="s">
        <v>15</v>
      </c>
      <c r="C6" s="5" t="s">
        <v>10</v>
      </c>
      <c r="D6" s="6">
        <f t="shared" ref="D6:E23" si="0">G6</f>
        <v>6000</v>
      </c>
      <c r="E6" s="8">
        <f t="shared" si="0"/>
        <v>4200</v>
      </c>
      <c r="F6" s="54"/>
      <c r="G6" s="7">
        <f t="shared" ref="G6:H23" si="1">MROUND(I6+20,50)</f>
        <v>6000</v>
      </c>
      <c r="H6" s="13">
        <f t="shared" si="1"/>
        <v>4200</v>
      </c>
      <c r="I6" s="1">
        <f t="shared" ref="I6:I23" si="2">L6*2</f>
        <v>6000</v>
      </c>
      <c r="J6" s="1">
        <f t="shared" ref="J6:J23" si="3">L6*1.4</f>
        <v>4200</v>
      </c>
      <c r="K6" s="56"/>
      <c r="L6" s="59">
        <v>3000</v>
      </c>
      <c r="M6" s="59">
        <v>2800</v>
      </c>
      <c r="N6" s="37">
        <v>3000</v>
      </c>
      <c r="O6" s="51">
        <v>3000</v>
      </c>
      <c r="P6" s="51">
        <v>2800</v>
      </c>
      <c r="Q6" s="51">
        <v>2800</v>
      </c>
      <c r="R6" s="47">
        <v>2400</v>
      </c>
      <c r="S6" s="41">
        <v>2000</v>
      </c>
      <c r="T6" s="34">
        <v>1800</v>
      </c>
      <c r="U6" s="23">
        <v>1600</v>
      </c>
      <c r="V6" s="20">
        <v>1750</v>
      </c>
      <c r="W6" s="3">
        <v>1400</v>
      </c>
      <c r="X6" s="3">
        <v>1200</v>
      </c>
      <c r="Y6" s="3">
        <v>1100</v>
      </c>
      <c r="Z6" s="4">
        <v>1400</v>
      </c>
      <c r="AA6" s="57">
        <f t="shared" ref="AA6:AA23" si="4">L6/M6</f>
        <v>1.0714285714285714</v>
      </c>
    </row>
    <row r="7" spans="1:27" ht="21" x14ac:dyDescent="0.35">
      <c r="A7" t="s">
        <v>15</v>
      </c>
      <c r="C7" s="28" t="s">
        <v>11</v>
      </c>
      <c r="D7" s="6">
        <f t="shared" si="0"/>
        <v>20000</v>
      </c>
      <c r="E7" s="8">
        <f t="shared" si="0"/>
        <v>14000</v>
      </c>
      <c r="F7" s="54"/>
      <c r="G7" s="7">
        <f t="shared" si="1"/>
        <v>20000</v>
      </c>
      <c r="H7" s="13">
        <f t="shared" si="1"/>
        <v>14000</v>
      </c>
      <c r="I7" s="1">
        <f t="shared" si="2"/>
        <v>20000</v>
      </c>
      <c r="J7" s="1">
        <f t="shared" si="3"/>
        <v>14000</v>
      </c>
      <c r="K7" s="56"/>
      <c r="L7" s="59">
        <v>10000</v>
      </c>
      <c r="M7" s="59">
        <v>8400</v>
      </c>
      <c r="N7" s="37">
        <v>9000</v>
      </c>
      <c r="O7" s="51">
        <v>9000</v>
      </c>
      <c r="P7" s="51">
        <v>8400</v>
      </c>
      <c r="Q7" s="51">
        <v>8400</v>
      </c>
      <c r="R7" s="47">
        <v>7200</v>
      </c>
      <c r="S7" s="41">
        <v>6000</v>
      </c>
      <c r="T7" s="34">
        <v>5400</v>
      </c>
      <c r="U7" s="23">
        <v>4800</v>
      </c>
      <c r="V7" s="20">
        <v>4750</v>
      </c>
      <c r="W7" s="3">
        <v>3800</v>
      </c>
      <c r="X7" s="3">
        <v>3500</v>
      </c>
      <c r="Y7" s="3">
        <v>3300</v>
      </c>
      <c r="Z7" s="4">
        <v>4200</v>
      </c>
      <c r="AA7" s="57">
        <f t="shared" si="4"/>
        <v>1.1904761904761905</v>
      </c>
    </row>
    <row r="8" spans="1:27" ht="21" x14ac:dyDescent="0.35">
      <c r="A8" t="s">
        <v>15</v>
      </c>
      <c r="C8" s="28" t="s">
        <v>17</v>
      </c>
      <c r="D8" s="6">
        <f t="shared" si="0"/>
        <v>33600</v>
      </c>
      <c r="E8" s="8">
        <f t="shared" si="0"/>
        <v>23550</v>
      </c>
      <c r="F8" s="54"/>
      <c r="G8" s="7">
        <f t="shared" si="1"/>
        <v>33600</v>
      </c>
      <c r="H8" s="13">
        <f t="shared" si="1"/>
        <v>23550</v>
      </c>
      <c r="I8" s="1">
        <f t="shared" si="2"/>
        <v>33600</v>
      </c>
      <c r="J8" s="1">
        <f t="shared" si="3"/>
        <v>23520</v>
      </c>
      <c r="K8" s="56"/>
      <c r="L8" s="20">
        <v>16800</v>
      </c>
      <c r="M8" s="59">
        <v>16800</v>
      </c>
      <c r="N8" s="37">
        <v>18000</v>
      </c>
      <c r="O8" s="51">
        <v>18000</v>
      </c>
      <c r="P8" s="51">
        <v>16800</v>
      </c>
      <c r="Q8" s="51">
        <v>16800</v>
      </c>
      <c r="R8" s="47">
        <v>14400</v>
      </c>
      <c r="S8" s="41">
        <v>12000</v>
      </c>
      <c r="T8" s="34">
        <v>10800</v>
      </c>
      <c r="U8" s="23">
        <v>9600</v>
      </c>
      <c r="V8" s="20">
        <v>9250</v>
      </c>
      <c r="W8" s="3">
        <v>7400</v>
      </c>
      <c r="X8" s="3">
        <v>7000</v>
      </c>
      <c r="Y8" s="3">
        <v>6600</v>
      </c>
      <c r="Z8" s="4">
        <v>8400</v>
      </c>
      <c r="AA8" s="57">
        <f t="shared" si="4"/>
        <v>1</v>
      </c>
    </row>
    <row r="9" spans="1:27" ht="21" x14ac:dyDescent="0.4">
      <c r="A9" t="s">
        <v>15</v>
      </c>
      <c r="C9" s="5" t="s">
        <v>13</v>
      </c>
      <c r="D9" s="6">
        <f t="shared" si="0"/>
        <v>7000</v>
      </c>
      <c r="E9" s="8">
        <f t="shared" si="0"/>
        <v>4900</v>
      </c>
      <c r="F9" s="54"/>
      <c r="G9" s="7">
        <f t="shared" si="1"/>
        <v>7000</v>
      </c>
      <c r="H9" s="13">
        <f t="shared" si="1"/>
        <v>4900</v>
      </c>
      <c r="I9" s="1">
        <f t="shared" si="2"/>
        <v>7000</v>
      </c>
      <c r="J9" s="1">
        <f t="shared" si="3"/>
        <v>4900</v>
      </c>
      <c r="K9" s="56"/>
      <c r="L9" s="59">
        <v>3500</v>
      </c>
      <c r="M9" s="59">
        <v>3500</v>
      </c>
      <c r="N9" s="37">
        <v>4000</v>
      </c>
      <c r="O9" s="51">
        <v>4000</v>
      </c>
      <c r="P9" s="51">
        <v>4000</v>
      </c>
      <c r="Q9" s="51">
        <v>4000</v>
      </c>
      <c r="R9" s="47">
        <v>3000</v>
      </c>
      <c r="S9" s="41">
        <v>2000</v>
      </c>
      <c r="T9" s="34">
        <v>1800</v>
      </c>
      <c r="U9" s="23">
        <f>X9*1.25</f>
        <v>1500</v>
      </c>
      <c r="V9" s="20">
        <v>1500</v>
      </c>
      <c r="W9" s="3">
        <v>1200</v>
      </c>
      <c r="X9" s="3">
        <v>1200</v>
      </c>
      <c r="Y9" s="3">
        <v>1100</v>
      </c>
      <c r="Z9" s="4">
        <v>1400</v>
      </c>
      <c r="AA9" s="57">
        <f t="shared" si="4"/>
        <v>1</v>
      </c>
    </row>
    <row r="10" spans="1:27" ht="21" x14ac:dyDescent="0.4">
      <c r="A10" t="s">
        <v>15</v>
      </c>
      <c r="C10" s="5" t="s">
        <v>0</v>
      </c>
      <c r="D10" s="6">
        <f t="shared" si="0"/>
        <v>7000</v>
      </c>
      <c r="E10" s="8">
        <f t="shared" si="0"/>
        <v>4900</v>
      </c>
      <c r="F10" s="54"/>
      <c r="G10" s="7">
        <f t="shared" si="1"/>
        <v>7000</v>
      </c>
      <c r="H10" s="13">
        <f t="shared" si="1"/>
        <v>4900</v>
      </c>
      <c r="I10" s="1">
        <f t="shared" si="2"/>
        <v>7000</v>
      </c>
      <c r="J10" s="1">
        <f t="shared" si="3"/>
        <v>4900</v>
      </c>
      <c r="K10" s="56"/>
      <c r="L10" s="59">
        <v>3500</v>
      </c>
      <c r="M10" s="59">
        <v>3500</v>
      </c>
      <c r="N10" s="37">
        <v>4000</v>
      </c>
      <c r="O10" s="51">
        <v>4000</v>
      </c>
      <c r="P10" s="51">
        <v>4000</v>
      </c>
      <c r="Q10" s="51">
        <v>4000</v>
      </c>
      <c r="R10" s="47">
        <v>3000</v>
      </c>
      <c r="S10" s="41">
        <v>1800</v>
      </c>
      <c r="T10" s="34">
        <v>1500</v>
      </c>
      <c r="U10" s="23">
        <v>1200</v>
      </c>
      <c r="V10" s="20">
        <v>1250</v>
      </c>
      <c r="W10" s="3">
        <v>1000</v>
      </c>
      <c r="X10" s="3">
        <v>1000</v>
      </c>
      <c r="Y10" s="3">
        <v>900</v>
      </c>
      <c r="Z10" s="4">
        <v>1120</v>
      </c>
      <c r="AA10" s="57">
        <f t="shared" si="4"/>
        <v>1</v>
      </c>
    </row>
    <row r="11" spans="1:27" ht="21" x14ac:dyDescent="0.4">
      <c r="A11" t="s">
        <v>15</v>
      </c>
      <c r="C11" s="5" t="s">
        <v>14</v>
      </c>
      <c r="D11" s="6">
        <f t="shared" si="0"/>
        <v>16000</v>
      </c>
      <c r="E11" s="8">
        <f t="shared" si="0"/>
        <v>11200</v>
      </c>
      <c r="F11" s="54"/>
      <c r="G11" s="7">
        <f t="shared" si="1"/>
        <v>16000</v>
      </c>
      <c r="H11" s="13">
        <f t="shared" si="1"/>
        <v>11200</v>
      </c>
      <c r="I11" s="1">
        <f t="shared" si="2"/>
        <v>16000</v>
      </c>
      <c r="J11" s="1">
        <f t="shared" si="3"/>
        <v>11200</v>
      </c>
      <c r="K11" s="56"/>
      <c r="L11" s="59">
        <v>8000</v>
      </c>
      <c r="M11" s="59">
        <v>8000</v>
      </c>
      <c r="N11" s="37">
        <v>9000</v>
      </c>
      <c r="O11" s="51">
        <v>9000</v>
      </c>
      <c r="P11" s="51">
        <v>8000</v>
      </c>
      <c r="Q11" s="51">
        <v>8000</v>
      </c>
      <c r="R11" s="47">
        <v>6000</v>
      </c>
      <c r="S11" s="41">
        <v>4500</v>
      </c>
      <c r="T11" s="34">
        <v>4000</v>
      </c>
      <c r="U11" s="23">
        <v>3600</v>
      </c>
      <c r="V11" s="20">
        <v>3750</v>
      </c>
      <c r="W11" s="3">
        <v>3000</v>
      </c>
      <c r="X11" s="3">
        <v>3000</v>
      </c>
      <c r="Y11" s="3">
        <v>3000</v>
      </c>
      <c r="Z11" s="4">
        <v>3919.9999999999995</v>
      </c>
      <c r="AA11" s="57">
        <f t="shared" si="4"/>
        <v>1</v>
      </c>
    </row>
    <row r="12" spans="1:27" ht="21" x14ac:dyDescent="0.35">
      <c r="A12" t="s">
        <v>15</v>
      </c>
      <c r="C12" s="5" t="s">
        <v>6</v>
      </c>
      <c r="D12" s="6">
        <f>G12</f>
        <v>16000</v>
      </c>
      <c r="E12" s="8">
        <f>H12</f>
        <v>11200</v>
      </c>
      <c r="F12" s="54"/>
      <c r="G12" s="7">
        <f t="shared" si="1"/>
        <v>16000</v>
      </c>
      <c r="H12" s="13">
        <f t="shared" si="1"/>
        <v>11200</v>
      </c>
      <c r="I12" s="1">
        <f>L12*2</f>
        <v>16000</v>
      </c>
      <c r="J12" s="1">
        <f>L12*1.4</f>
        <v>11200</v>
      </c>
      <c r="K12" s="56"/>
      <c r="L12" s="20">
        <v>8000</v>
      </c>
      <c r="M12" s="59">
        <v>8000</v>
      </c>
      <c r="N12" s="37">
        <v>9000</v>
      </c>
      <c r="O12" s="20">
        <v>9000</v>
      </c>
      <c r="P12" s="51">
        <v>9000</v>
      </c>
      <c r="Q12" s="51">
        <v>9000</v>
      </c>
      <c r="R12" s="48">
        <v>9000</v>
      </c>
      <c r="S12" s="41">
        <v>7000</v>
      </c>
      <c r="T12" s="34">
        <v>7000</v>
      </c>
      <c r="U12" s="23">
        <v>5000</v>
      </c>
      <c r="V12" s="20">
        <v>6250</v>
      </c>
      <c r="W12" s="3">
        <v>5000</v>
      </c>
      <c r="X12" s="3">
        <v>5000</v>
      </c>
      <c r="Y12" s="3">
        <v>5000</v>
      </c>
      <c r="Z12" s="4"/>
      <c r="AA12" s="57">
        <f t="shared" si="4"/>
        <v>1</v>
      </c>
    </row>
    <row r="13" spans="1:27" ht="21" x14ac:dyDescent="0.35">
      <c r="A13" t="s">
        <v>15</v>
      </c>
      <c r="C13" s="5" t="s">
        <v>1</v>
      </c>
      <c r="D13" s="6">
        <f t="shared" si="0"/>
        <v>9000</v>
      </c>
      <c r="E13" s="8">
        <f t="shared" si="0"/>
        <v>6300</v>
      </c>
      <c r="F13" s="54"/>
      <c r="G13" s="7">
        <f t="shared" si="1"/>
        <v>9000</v>
      </c>
      <c r="H13" s="13">
        <f t="shared" si="1"/>
        <v>6300</v>
      </c>
      <c r="I13" s="1">
        <f t="shared" si="2"/>
        <v>9000</v>
      </c>
      <c r="J13" s="1">
        <f t="shared" si="3"/>
        <v>6300</v>
      </c>
      <c r="K13" s="56"/>
      <c r="L13" s="59">
        <v>4500</v>
      </c>
      <c r="M13" s="59">
        <v>5000</v>
      </c>
      <c r="N13" s="37">
        <v>6000</v>
      </c>
      <c r="O13" s="51">
        <v>6000</v>
      </c>
      <c r="P13" s="51">
        <v>6000</v>
      </c>
      <c r="Q13" s="51">
        <v>6000</v>
      </c>
      <c r="R13" s="47">
        <v>6000</v>
      </c>
      <c r="S13" s="41">
        <v>3500</v>
      </c>
      <c r="T13" s="34">
        <v>2800</v>
      </c>
      <c r="U13" s="23">
        <v>2500</v>
      </c>
      <c r="V13" s="20">
        <v>3125</v>
      </c>
      <c r="W13" s="3">
        <v>2500</v>
      </c>
      <c r="X13" s="3">
        <v>1800</v>
      </c>
      <c r="Y13" s="3">
        <v>1500</v>
      </c>
      <c r="Z13" s="4">
        <v>1959.9999999999998</v>
      </c>
      <c r="AA13" s="57">
        <f t="shared" si="4"/>
        <v>0.9</v>
      </c>
    </row>
    <row r="14" spans="1:27" ht="21" x14ac:dyDescent="0.35">
      <c r="A14" t="s">
        <v>15</v>
      </c>
      <c r="C14" s="5" t="s">
        <v>23</v>
      </c>
      <c r="D14" s="6">
        <f>G14</f>
        <v>9000</v>
      </c>
      <c r="E14" s="8">
        <f>H14</f>
        <v>6300</v>
      </c>
      <c r="F14" s="54"/>
      <c r="G14" s="7">
        <f>MROUND(I14+20,50)</f>
        <v>9000</v>
      </c>
      <c r="H14" s="13">
        <f>MROUND(J14+20,50)</f>
        <v>6300</v>
      </c>
      <c r="I14" s="1">
        <f>L14*2</f>
        <v>9000</v>
      </c>
      <c r="J14" s="1">
        <f>L14*1.4</f>
        <v>6300</v>
      </c>
      <c r="K14" s="56"/>
      <c r="L14" s="59">
        <v>4500</v>
      </c>
      <c r="M14" s="59">
        <v>5000</v>
      </c>
      <c r="N14" s="37">
        <v>5000</v>
      </c>
      <c r="O14" s="51">
        <v>5000</v>
      </c>
      <c r="P14" s="51">
        <v>5000</v>
      </c>
      <c r="Q14" s="51">
        <v>5000</v>
      </c>
      <c r="R14" s="47">
        <v>5000</v>
      </c>
      <c r="S14" s="41">
        <v>3000</v>
      </c>
      <c r="T14" s="34">
        <v>2500</v>
      </c>
      <c r="U14" s="23">
        <v>2500</v>
      </c>
      <c r="V14" s="20"/>
      <c r="W14" s="3"/>
      <c r="X14" s="3"/>
      <c r="Y14" s="3"/>
      <c r="Z14" s="4"/>
      <c r="AA14" s="57">
        <f t="shared" si="4"/>
        <v>0.9</v>
      </c>
    </row>
    <row r="15" spans="1:27" ht="21" x14ac:dyDescent="0.35">
      <c r="A15" t="s">
        <v>15</v>
      </c>
      <c r="C15" s="5" t="s">
        <v>21</v>
      </c>
      <c r="D15" s="6">
        <f t="shared" si="0"/>
        <v>9000</v>
      </c>
      <c r="E15" s="8">
        <f t="shared" si="0"/>
        <v>6300</v>
      </c>
      <c r="F15" s="54"/>
      <c r="G15" s="7">
        <f t="shared" si="1"/>
        <v>9000</v>
      </c>
      <c r="H15" s="13">
        <f t="shared" si="1"/>
        <v>6300</v>
      </c>
      <c r="I15" s="1">
        <f t="shared" si="2"/>
        <v>9000</v>
      </c>
      <c r="J15" s="1">
        <f t="shared" si="3"/>
        <v>6300</v>
      </c>
      <c r="K15" s="56"/>
      <c r="L15" s="59">
        <v>4500</v>
      </c>
      <c r="M15" s="59">
        <v>4000</v>
      </c>
      <c r="N15" s="37">
        <v>5000</v>
      </c>
      <c r="O15" s="51">
        <v>5000</v>
      </c>
      <c r="P15" s="51">
        <v>5000</v>
      </c>
      <c r="Q15" s="51">
        <v>5000</v>
      </c>
      <c r="R15" s="47">
        <v>4000</v>
      </c>
      <c r="S15" s="41">
        <v>2500</v>
      </c>
      <c r="T15" s="34">
        <v>2000</v>
      </c>
      <c r="U15" s="23">
        <v>1700</v>
      </c>
      <c r="V15" s="20">
        <v>2125</v>
      </c>
      <c r="W15" s="3">
        <v>1700</v>
      </c>
      <c r="X15" s="3">
        <v>1400</v>
      </c>
      <c r="Y15" s="3">
        <v>1000</v>
      </c>
      <c r="Z15" s="4">
        <v>1260</v>
      </c>
      <c r="AA15" s="57">
        <f t="shared" si="4"/>
        <v>1.125</v>
      </c>
    </row>
    <row r="16" spans="1:27" ht="21" x14ac:dyDescent="0.35">
      <c r="A16" t="s">
        <v>15</v>
      </c>
      <c r="C16" s="5" t="s">
        <v>12</v>
      </c>
      <c r="D16" s="6">
        <f>G16</f>
        <v>10000</v>
      </c>
      <c r="E16" s="8">
        <f>H16</f>
        <v>7000</v>
      </c>
      <c r="F16" s="54"/>
      <c r="G16" s="7">
        <f>MROUND(I16+20,50)</f>
        <v>10000</v>
      </c>
      <c r="H16" s="13">
        <f>MROUND(J16+20,50)</f>
        <v>7000</v>
      </c>
      <c r="I16" s="1">
        <f>L16*2</f>
        <v>10000</v>
      </c>
      <c r="J16" s="1">
        <f>L16*1.4</f>
        <v>7000</v>
      </c>
      <c r="K16" s="56"/>
      <c r="L16" s="59">
        <v>5000</v>
      </c>
      <c r="M16" s="59">
        <v>4500</v>
      </c>
      <c r="N16" s="37">
        <v>6000</v>
      </c>
      <c r="O16" s="51">
        <v>5000</v>
      </c>
      <c r="P16" s="51">
        <v>5000</v>
      </c>
      <c r="Q16" s="51">
        <v>5000</v>
      </c>
      <c r="R16" s="47">
        <v>5000</v>
      </c>
      <c r="S16" s="41">
        <v>3000</v>
      </c>
      <c r="T16" s="34">
        <v>2300</v>
      </c>
      <c r="U16" s="23">
        <v>2000</v>
      </c>
      <c r="V16" s="20">
        <v>2500</v>
      </c>
      <c r="W16" s="3">
        <v>2000</v>
      </c>
      <c r="X16" s="3">
        <v>1600</v>
      </c>
      <c r="Y16" s="3">
        <v>1300</v>
      </c>
      <c r="Z16" s="4">
        <v>1680</v>
      </c>
      <c r="AA16" s="57">
        <f t="shared" si="4"/>
        <v>1.1111111111111112</v>
      </c>
    </row>
    <row r="17" spans="1:27" ht="21" x14ac:dyDescent="0.35">
      <c r="A17" t="s">
        <v>15</v>
      </c>
      <c r="C17" s="5" t="s">
        <v>2</v>
      </c>
      <c r="D17" s="6">
        <f>G17</f>
        <v>60000</v>
      </c>
      <c r="E17" s="8">
        <f>H17</f>
        <v>42000</v>
      </c>
      <c r="F17" s="54"/>
      <c r="G17" s="7">
        <f>MROUND(I17+20,50)</f>
        <v>60000</v>
      </c>
      <c r="H17" s="13">
        <f>MROUND(J17+20,50)</f>
        <v>42000</v>
      </c>
      <c r="I17" s="1">
        <f>L17*2</f>
        <v>60000</v>
      </c>
      <c r="J17" s="1">
        <f>L17*1.4</f>
        <v>42000</v>
      </c>
      <c r="K17" s="56"/>
      <c r="L17" s="20">
        <v>30000</v>
      </c>
      <c r="M17" s="59">
        <v>30000</v>
      </c>
      <c r="N17" s="37">
        <v>34000</v>
      </c>
      <c r="O17" s="20">
        <v>34000</v>
      </c>
      <c r="P17" s="51">
        <v>34000</v>
      </c>
      <c r="Q17" s="51">
        <v>34000</v>
      </c>
      <c r="R17" s="48">
        <v>34000</v>
      </c>
      <c r="S17" s="41">
        <v>20000</v>
      </c>
      <c r="T17" s="34">
        <v>20000</v>
      </c>
      <c r="U17" s="23">
        <v>20000</v>
      </c>
      <c r="V17" s="20">
        <v>25000</v>
      </c>
      <c r="W17" s="3">
        <v>20000</v>
      </c>
      <c r="X17" s="3">
        <v>12000</v>
      </c>
      <c r="Y17" s="3">
        <v>9000</v>
      </c>
      <c r="Z17" s="4">
        <v>11200</v>
      </c>
      <c r="AA17" s="57">
        <f t="shared" si="4"/>
        <v>1</v>
      </c>
    </row>
    <row r="18" spans="1:27" ht="21" x14ac:dyDescent="0.35">
      <c r="A18" t="s">
        <v>15</v>
      </c>
      <c r="C18" s="5" t="s">
        <v>22</v>
      </c>
      <c r="D18" s="6">
        <f t="shared" si="0"/>
        <v>28000</v>
      </c>
      <c r="E18" s="8">
        <f t="shared" si="0"/>
        <v>19600</v>
      </c>
      <c r="F18" s="54"/>
      <c r="G18" s="7">
        <f t="shared" si="1"/>
        <v>28000</v>
      </c>
      <c r="H18" s="13">
        <f t="shared" si="1"/>
        <v>19600</v>
      </c>
      <c r="I18" s="1">
        <f t="shared" si="2"/>
        <v>28000</v>
      </c>
      <c r="J18" s="1">
        <f t="shared" si="3"/>
        <v>19600</v>
      </c>
      <c r="K18" s="56"/>
      <c r="L18" s="20">
        <v>14000</v>
      </c>
      <c r="M18" s="59">
        <v>14000</v>
      </c>
      <c r="N18" s="37">
        <v>16000</v>
      </c>
      <c r="O18" s="20">
        <v>16000</v>
      </c>
      <c r="P18" s="51">
        <v>16000</v>
      </c>
      <c r="Q18" s="51">
        <v>16000</v>
      </c>
      <c r="R18" s="48">
        <v>12800</v>
      </c>
      <c r="S18" s="41">
        <v>8000</v>
      </c>
      <c r="T18" s="34">
        <v>8000</v>
      </c>
      <c r="U18" s="23">
        <v>8000</v>
      </c>
      <c r="V18" s="20">
        <v>10000</v>
      </c>
      <c r="W18" s="3">
        <v>8000</v>
      </c>
      <c r="X18" s="3">
        <v>3500</v>
      </c>
      <c r="Y18" s="3">
        <v>3200</v>
      </c>
      <c r="Z18" s="4">
        <v>4200</v>
      </c>
      <c r="AA18" s="57">
        <f t="shared" si="4"/>
        <v>1</v>
      </c>
    </row>
    <row r="19" spans="1:27" ht="21" x14ac:dyDescent="0.4">
      <c r="A19" t="s">
        <v>15</v>
      </c>
      <c r="C19" s="5" t="s">
        <v>24</v>
      </c>
      <c r="D19" s="6">
        <f t="shared" si="0"/>
        <v>5000</v>
      </c>
      <c r="E19" s="8">
        <f t="shared" si="0"/>
        <v>3500</v>
      </c>
      <c r="F19" s="54"/>
      <c r="G19" s="7">
        <f t="shared" si="1"/>
        <v>5000</v>
      </c>
      <c r="H19" s="13">
        <f t="shared" si="1"/>
        <v>3500</v>
      </c>
      <c r="I19" s="1">
        <f t="shared" si="2"/>
        <v>5000</v>
      </c>
      <c r="J19" s="1">
        <f t="shared" si="3"/>
        <v>3500</v>
      </c>
      <c r="K19" s="56"/>
      <c r="L19" s="59">
        <v>2500</v>
      </c>
      <c r="M19" s="59">
        <v>2500</v>
      </c>
      <c r="N19" s="37">
        <v>3000</v>
      </c>
      <c r="O19" s="51">
        <v>3000</v>
      </c>
      <c r="P19" s="51">
        <v>3000</v>
      </c>
      <c r="Q19" s="51">
        <v>3000</v>
      </c>
      <c r="R19" s="47">
        <v>3000</v>
      </c>
      <c r="S19" s="41">
        <v>2000</v>
      </c>
      <c r="T19" s="34">
        <v>1500</v>
      </c>
      <c r="U19" s="23">
        <v>1100</v>
      </c>
      <c r="V19" s="20">
        <v>1375</v>
      </c>
      <c r="W19" s="3">
        <v>1100</v>
      </c>
      <c r="X19" s="3">
        <v>1000</v>
      </c>
      <c r="Y19" s="3">
        <v>900</v>
      </c>
      <c r="Z19" s="4">
        <v>1120</v>
      </c>
      <c r="AA19" s="57">
        <f t="shared" si="4"/>
        <v>1</v>
      </c>
    </row>
    <row r="20" spans="1:27" ht="21" x14ac:dyDescent="0.35">
      <c r="A20" t="s">
        <v>15</v>
      </c>
      <c r="C20" s="5" t="s">
        <v>5</v>
      </c>
      <c r="D20" s="6">
        <f t="shared" si="0"/>
        <v>2000</v>
      </c>
      <c r="E20" s="8">
        <f t="shared" si="0"/>
        <v>1400</v>
      </c>
      <c r="F20" s="54"/>
      <c r="G20" s="7">
        <f t="shared" si="1"/>
        <v>2000</v>
      </c>
      <c r="H20" s="13">
        <f t="shared" si="1"/>
        <v>1400</v>
      </c>
      <c r="I20" s="1">
        <f t="shared" si="2"/>
        <v>2000</v>
      </c>
      <c r="J20" s="1">
        <f t="shared" si="3"/>
        <v>1400</v>
      </c>
      <c r="K20" s="56"/>
      <c r="L20" s="59">
        <v>1000</v>
      </c>
      <c r="M20" s="59">
        <v>1000</v>
      </c>
      <c r="N20" s="37">
        <v>1200</v>
      </c>
      <c r="O20" s="51">
        <v>1200</v>
      </c>
      <c r="P20" s="51">
        <v>1100</v>
      </c>
      <c r="Q20" s="51">
        <v>1100</v>
      </c>
      <c r="R20" s="47">
        <v>1000</v>
      </c>
      <c r="S20" s="41">
        <v>900</v>
      </c>
      <c r="T20" s="34">
        <v>800</v>
      </c>
      <c r="U20" s="23">
        <v>600</v>
      </c>
      <c r="V20" s="20">
        <v>750</v>
      </c>
      <c r="W20" s="3">
        <v>600</v>
      </c>
      <c r="X20" s="3">
        <v>500</v>
      </c>
      <c r="Y20" s="3">
        <v>400</v>
      </c>
      <c r="Z20" s="4">
        <v>560</v>
      </c>
      <c r="AA20" s="57">
        <f t="shared" si="4"/>
        <v>1</v>
      </c>
    </row>
    <row r="21" spans="1:27" ht="21" x14ac:dyDescent="0.35">
      <c r="A21" t="s">
        <v>15</v>
      </c>
      <c r="C21" s="5" t="s">
        <v>4</v>
      </c>
      <c r="D21" s="6">
        <f t="shared" si="0"/>
        <v>3800</v>
      </c>
      <c r="E21" s="8">
        <f t="shared" si="0"/>
        <v>2700</v>
      </c>
      <c r="F21" s="54"/>
      <c r="G21" s="7">
        <f t="shared" si="1"/>
        <v>3800</v>
      </c>
      <c r="H21" s="13">
        <f t="shared" si="1"/>
        <v>2700</v>
      </c>
      <c r="I21" s="1">
        <f t="shared" si="2"/>
        <v>3800</v>
      </c>
      <c r="J21" s="1">
        <f t="shared" si="3"/>
        <v>2660</v>
      </c>
      <c r="K21" s="56"/>
      <c r="L21" s="59">
        <v>1900</v>
      </c>
      <c r="M21" s="59">
        <v>1900</v>
      </c>
      <c r="N21" s="37">
        <v>2100</v>
      </c>
      <c r="O21" s="51">
        <v>2100</v>
      </c>
      <c r="P21" s="51">
        <v>2000</v>
      </c>
      <c r="Q21" s="51">
        <v>2000</v>
      </c>
      <c r="R21" s="47">
        <v>1900</v>
      </c>
      <c r="S21" s="41">
        <v>1600</v>
      </c>
      <c r="T21" s="34">
        <v>1500</v>
      </c>
      <c r="U21" s="23">
        <v>1000</v>
      </c>
      <c r="V21" s="20">
        <v>1250</v>
      </c>
      <c r="W21" s="3">
        <v>1000</v>
      </c>
      <c r="X21" s="3">
        <v>900</v>
      </c>
      <c r="Y21" s="3">
        <v>700</v>
      </c>
      <c r="Z21" s="4">
        <v>979.99999999999989</v>
      </c>
      <c r="AA21" s="57">
        <f t="shared" si="4"/>
        <v>1</v>
      </c>
    </row>
    <row r="22" spans="1:27" ht="21" x14ac:dyDescent="0.35">
      <c r="A22" t="s">
        <v>15</v>
      </c>
      <c r="C22" s="5" t="s">
        <v>3</v>
      </c>
      <c r="D22" s="6">
        <f t="shared" si="0"/>
        <v>24000</v>
      </c>
      <c r="E22" s="8">
        <f t="shared" si="0"/>
        <v>16800</v>
      </c>
      <c r="F22" s="54"/>
      <c r="G22" s="7">
        <f t="shared" si="1"/>
        <v>24000</v>
      </c>
      <c r="H22" s="13">
        <f t="shared" si="1"/>
        <v>16800</v>
      </c>
      <c r="I22" s="1">
        <f t="shared" si="2"/>
        <v>24000</v>
      </c>
      <c r="J22" s="1">
        <f t="shared" si="3"/>
        <v>16800</v>
      </c>
      <c r="K22" s="56"/>
      <c r="L22" s="59">
        <v>12000</v>
      </c>
      <c r="M22" s="59">
        <v>8000</v>
      </c>
      <c r="N22" s="37">
        <v>8500</v>
      </c>
      <c r="O22" s="51">
        <v>8500</v>
      </c>
      <c r="P22" s="51">
        <v>8000</v>
      </c>
      <c r="Q22" s="51">
        <v>8000</v>
      </c>
      <c r="R22" s="47">
        <v>7000</v>
      </c>
      <c r="S22" s="41">
        <v>6000</v>
      </c>
      <c r="T22" s="34">
        <v>6000</v>
      </c>
      <c r="U22" s="23">
        <v>6000</v>
      </c>
      <c r="V22" s="20">
        <v>7500</v>
      </c>
      <c r="W22" s="3">
        <v>6000</v>
      </c>
      <c r="X22" s="3">
        <v>5000</v>
      </c>
      <c r="Y22" s="3">
        <v>5000</v>
      </c>
      <c r="Z22" s="4">
        <v>7000</v>
      </c>
      <c r="AA22" s="57">
        <f t="shared" si="4"/>
        <v>1.5</v>
      </c>
    </row>
    <row r="23" spans="1:27" ht="21" x14ac:dyDescent="0.35">
      <c r="A23" t="s">
        <v>15</v>
      </c>
      <c r="C23" s="5" t="s">
        <v>18</v>
      </c>
      <c r="D23" s="6">
        <f t="shared" si="0"/>
        <v>1200</v>
      </c>
      <c r="E23" s="8">
        <f t="shared" si="0"/>
        <v>850</v>
      </c>
      <c r="F23" s="54"/>
      <c r="G23" s="7">
        <f t="shared" si="1"/>
        <v>1200</v>
      </c>
      <c r="H23" s="13">
        <f t="shared" si="1"/>
        <v>850</v>
      </c>
      <c r="I23" s="1">
        <f t="shared" si="2"/>
        <v>1200</v>
      </c>
      <c r="J23" s="1">
        <f t="shared" si="3"/>
        <v>840</v>
      </c>
      <c r="K23" s="56"/>
      <c r="L23" s="59">
        <v>600</v>
      </c>
      <c r="M23" s="59">
        <v>600</v>
      </c>
      <c r="N23" s="37">
        <v>700</v>
      </c>
      <c r="O23" s="51">
        <v>700</v>
      </c>
      <c r="P23" s="51">
        <v>700</v>
      </c>
      <c r="Q23" s="51">
        <v>700</v>
      </c>
      <c r="R23" s="47">
        <v>450</v>
      </c>
      <c r="S23" s="41">
        <v>350</v>
      </c>
      <c r="T23" s="34">
        <v>300</v>
      </c>
      <c r="U23" s="23">
        <v>2500</v>
      </c>
      <c r="V23" s="20"/>
      <c r="W23" s="3"/>
      <c r="X23" s="3"/>
      <c r="Y23" s="3"/>
      <c r="Z23" s="4"/>
      <c r="AA23" s="57">
        <f t="shared" si="4"/>
        <v>1</v>
      </c>
    </row>
  </sheetData>
  <mergeCells count="1">
    <mergeCell ref="C3:E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23"/>
  <sheetViews>
    <sheetView topLeftCell="B1" workbookViewId="0">
      <selection activeCell="L2" sqref="L2"/>
    </sheetView>
  </sheetViews>
  <sheetFormatPr baseColWidth="10" defaultRowHeight="14.4" x14ac:dyDescent="0.3"/>
  <cols>
    <col min="1" max="1" width="0" hidden="1" customWidth="1"/>
    <col min="2" max="2" width="6" customWidth="1"/>
    <col min="3" max="3" width="59.5546875" customWidth="1"/>
    <col min="4" max="4" width="12" customWidth="1"/>
    <col min="5" max="5" width="11.44140625" customWidth="1"/>
    <col min="6" max="6" width="2.664062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4" width="11.5546875" style="30"/>
    <col min="15" max="15" width="0" style="31" hidden="1" customWidth="1"/>
    <col min="16" max="16" width="0" style="52" hidden="1" customWidth="1"/>
    <col min="17" max="18" width="11.44140625" style="52" hidden="1" customWidth="1"/>
    <col min="19" max="19" width="11.44140625" style="45" hidden="1" customWidth="1"/>
    <col min="20" max="20" width="11.44140625" style="42" hidden="1" customWidth="1"/>
    <col min="21" max="21" width="11.44140625" style="35" hidden="1" customWidth="1"/>
    <col min="22" max="22" width="11.5546875" style="27" hidden="1" customWidth="1"/>
    <col min="23" max="23" width="11.5546875" style="21" hidden="1" customWidth="1"/>
    <col min="24" max="27" width="11.5546875" hidden="1" customWidth="1"/>
    <col min="28" max="28" width="11.44140625" style="57" customWidth="1"/>
  </cols>
  <sheetData>
    <row r="1" spans="1:28" ht="15" x14ac:dyDescent="0.25">
      <c r="F1" s="29"/>
      <c r="K1" s="55"/>
      <c r="L1" s="30" t="s">
        <v>25</v>
      </c>
      <c r="M1" s="30" t="s">
        <v>19</v>
      </c>
      <c r="N1" s="30" t="s">
        <v>19</v>
      </c>
      <c r="O1" s="31" t="s">
        <v>19</v>
      </c>
      <c r="P1" s="52" t="s">
        <v>19</v>
      </c>
    </row>
    <row r="2" spans="1:28" ht="15.75" thickBot="1" x14ac:dyDescent="0.3">
      <c r="F2" s="29"/>
      <c r="K2" s="55"/>
      <c r="L2" s="44">
        <v>45478</v>
      </c>
      <c r="M2" s="44">
        <v>45446</v>
      </c>
      <c r="N2" s="44">
        <v>45398</v>
      </c>
      <c r="O2" s="43">
        <v>45348</v>
      </c>
      <c r="P2" s="49">
        <v>45328</v>
      </c>
      <c r="Q2" s="49">
        <v>45320</v>
      </c>
      <c r="R2" s="49">
        <v>45295</v>
      </c>
      <c r="S2" s="38">
        <v>45266</v>
      </c>
      <c r="T2" s="39">
        <v>45240</v>
      </c>
      <c r="U2" s="32">
        <v>45203</v>
      </c>
      <c r="V2" s="25">
        <v>45173</v>
      </c>
      <c r="W2" s="24">
        <v>45155</v>
      </c>
    </row>
    <row r="3" spans="1:28" ht="25.5" thickBot="1" x14ac:dyDescent="0.3">
      <c r="C3" s="81" t="s">
        <v>7</v>
      </c>
      <c r="D3" s="82"/>
      <c r="E3" s="83"/>
      <c r="F3" s="53"/>
      <c r="G3" s="17" t="s">
        <v>20</v>
      </c>
      <c r="H3" s="16"/>
      <c r="I3" s="11">
        <v>2</v>
      </c>
      <c r="J3" s="15">
        <v>1.4</v>
      </c>
      <c r="K3" s="56"/>
      <c r="L3" s="58"/>
      <c r="M3" s="58"/>
      <c r="N3" s="58"/>
      <c r="O3" s="36"/>
      <c r="P3" s="50"/>
      <c r="Q3" s="50"/>
      <c r="R3" s="50"/>
      <c r="S3" s="46"/>
      <c r="T3" s="40"/>
      <c r="U3" s="33"/>
      <c r="V3" s="26"/>
      <c r="W3" s="22"/>
      <c r="X3" s="9"/>
      <c r="Y3" s="9" t="s">
        <v>16</v>
      </c>
      <c r="Z3" s="9" t="s">
        <v>8</v>
      </c>
      <c r="AA3" s="10"/>
    </row>
    <row r="4" spans="1:28" ht="13.95" customHeight="1" x14ac:dyDescent="0.25">
      <c r="C4" s="18"/>
      <c r="D4" s="18"/>
      <c r="E4" s="18"/>
      <c r="F4" s="53"/>
      <c r="G4" s="19"/>
      <c r="H4" s="12"/>
      <c r="I4" s="1"/>
      <c r="J4" s="1"/>
      <c r="K4" s="56"/>
      <c r="L4" s="58"/>
      <c r="M4" s="58"/>
      <c r="N4" s="58"/>
      <c r="O4" s="36"/>
      <c r="P4" s="50"/>
      <c r="Q4" s="50"/>
      <c r="R4" s="50"/>
      <c r="S4" s="46"/>
      <c r="T4" s="40"/>
      <c r="U4" s="33"/>
      <c r="V4" s="26"/>
      <c r="W4" s="22"/>
      <c r="X4" s="9"/>
      <c r="Y4" s="9"/>
      <c r="Z4" s="9"/>
      <c r="AA4" s="10"/>
    </row>
    <row r="5" spans="1:28" ht="21" x14ac:dyDescent="0.35">
      <c r="A5" t="s">
        <v>15</v>
      </c>
      <c r="C5" s="5" t="s">
        <v>9</v>
      </c>
      <c r="D5" s="6">
        <f>G5</f>
        <v>3000</v>
      </c>
      <c r="E5" s="8">
        <f>H5</f>
        <v>2100</v>
      </c>
      <c r="F5" s="54"/>
      <c r="G5" s="7">
        <f>MROUND(I5+20,50)</f>
        <v>3000</v>
      </c>
      <c r="H5" s="13">
        <f>MROUND(J5+20,50)</f>
        <v>2100</v>
      </c>
      <c r="I5" s="1">
        <f>L5*2</f>
        <v>3000</v>
      </c>
      <c r="J5" s="1">
        <f>L5*1.4</f>
        <v>2100</v>
      </c>
      <c r="K5" s="56"/>
      <c r="L5" s="59">
        <v>1500</v>
      </c>
      <c r="M5" s="59">
        <v>1500</v>
      </c>
      <c r="N5" s="59">
        <v>1400</v>
      </c>
      <c r="O5" s="37">
        <v>1500</v>
      </c>
      <c r="P5" s="51">
        <v>1500</v>
      </c>
      <c r="Q5" s="51">
        <v>1400</v>
      </c>
      <c r="R5" s="51">
        <v>1400</v>
      </c>
      <c r="S5" s="47">
        <v>1200</v>
      </c>
      <c r="T5" s="41">
        <v>1000</v>
      </c>
      <c r="U5" s="34">
        <v>900</v>
      </c>
      <c r="V5" s="23">
        <v>800</v>
      </c>
      <c r="W5" s="20">
        <v>875</v>
      </c>
      <c r="X5" s="3">
        <v>700</v>
      </c>
      <c r="Y5" s="3">
        <v>600</v>
      </c>
      <c r="Z5" s="3">
        <v>550</v>
      </c>
      <c r="AA5" s="4">
        <v>700</v>
      </c>
      <c r="AB5" s="57">
        <f>L5/N5</f>
        <v>1.0714285714285714</v>
      </c>
    </row>
    <row r="6" spans="1:28" ht="21" x14ac:dyDescent="0.35">
      <c r="A6" t="s">
        <v>15</v>
      </c>
      <c r="C6" s="5" t="s">
        <v>10</v>
      </c>
      <c r="D6" s="6">
        <f t="shared" ref="D6:E23" si="0">G6</f>
        <v>6000</v>
      </c>
      <c r="E6" s="8">
        <f t="shared" si="0"/>
        <v>4200</v>
      </c>
      <c r="F6" s="54"/>
      <c r="G6" s="7">
        <f t="shared" ref="G6:H23" si="1">MROUND(I6+20,50)</f>
        <v>6000</v>
      </c>
      <c r="H6" s="13">
        <f t="shared" si="1"/>
        <v>4200</v>
      </c>
      <c r="I6" s="1">
        <f t="shared" ref="I6:I23" si="2">L6*2</f>
        <v>6000</v>
      </c>
      <c r="J6" s="1">
        <f t="shared" ref="J6:J23" si="3">L6*1.4</f>
        <v>4200</v>
      </c>
      <c r="K6" s="56"/>
      <c r="L6" s="59">
        <v>3000</v>
      </c>
      <c r="M6" s="59">
        <v>3000</v>
      </c>
      <c r="N6" s="59">
        <v>2800</v>
      </c>
      <c r="O6" s="37">
        <v>3000</v>
      </c>
      <c r="P6" s="51">
        <v>3000</v>
      </c>
      <c r="Q6" s="51">
        <v>2800</v>
      </c>
      <c r="R6" s="51">
        <v>2800</v>
      </c>
      <c r="S6" s="47">
        <v>2400</v>
      </c>
      <c r="T6" s="41">
        <v>2000</v>
      </c>
      <c r="U6" s="34">
        <v>1800</v>
      </c>
      <c r="V6" s="23">
        <v>1600</v>
      </c>
      <c r="W6" s="20">
        <v>1750</v>
      </c>
      <c r="X6" s="3">
        <v>1400</v>
      </c>
      <c r="Y6" s="3">
        <v>1200</v>
      </c>
      <c r="Z6" s="3">
        <v>1100</v>
      </c>
      <c r="AA6" s="4">
        <v>1400</v>
      </c>
      <c r="AB6" s="57">
        <f t="shared" ref="AB6:AB23" si="4">L6/N6</f>
        <v>1.0714285714285714</v>
      </c>
    </row>
    <row r="7" spans="1:28" ht="21" x14ac:dyDescent="0.35">
      <c r="A7" t="s">
        <v>15</v>
      </c>
      <c r="C7" s="28" t="s">
        <v>11</v>
      </c>
      <c r="D7" s="6">
        <f t="shared" si="0"/>
        <v>20000</v>
      </c>
      <c r="E7" s="8">
        <f t="shared" si="0"/>
        <v>14000</v>
      </c>
      <c r="F7" s="54"/>
      <c r="G7" s="7">
        <f t="shared" si="1"/>
        <v>20000</v>
      </c>
      <c r="H7" s="13">
        <f t="shared" si="1"/>
        <v>14000</v>
      </c>
      <c r="I7" s="1">
        <f t="shared" si="2"/>
        <v>20000</v>
      </c>
      <c r="J7" s="1">
        <f t="shared" si="3"/>
        <v>14000</v>
      </c>
      <c r="K7" s="56"/>
      <c r="L7" s="59">
        <v>10000</v>
      </c>
      <c r="M7" s="59">
        <v>10000</v>
      </c>
      <c r="N7" s="59">
        <v>8400</v>
      </c>
      <c r="O7" s="37">
        <v>9000</v>
      </c>
      <c r="P7" s="51">
        <v>9000</v>
      </c>
      <c r="Q7" s="51">
        <v>8400</v>
      </c>
      <c r="R7" s="51">
        <v>8400</v>
      </c>
      <c r="S7" s="47">
        <v>7200</v>
      </c>
      <c r="T7" s="41">
        <v>6000</v>
      </c>
      <c r="U7" s="34">
        <v>5400</v>
      </c>
      <c r="V7" s="23">
        <v>4800</v>
      </c>
      <c r="W7" s="20">
        <v>4750</v>
      </c>
      <c r="X7" s="3">
        <v>3800</v>
      </c>
      <c r="Y7" s="3">
        <v>3500</v>
      </c>
      <c r="Z7" s="3">
        <v>3300</v>
      </c>
      <c r="AA7" s="4">
        <v>4200</v>
      </c>
      <c r="AB7" s="57">
        <f t="shared" si="4"/>
        <v>1.1904761904761905</v>
      </c>
    </row>
    <row r="8" spans="1:28" ht="21" x14ac:dyDescent="0.35">
      <c r="A8" t="s">
        <v>15</v>
      </c>
      <c r="C8" s="28" t="s">
        <v>17</v>
      </c>
      <c r="D8" s="6">
        <f t="shared" si="0"/>
        <v>33600</v>
      </c>
      <c r="E8" s="8">
        <f t="shared" si="0"/>
        <v>23550</v>
      </c>
      <c r="F8" s="54"/>
      <c r="G8" s="7">
        <f t="shared" si="1"/>
        <v>33600</v>
      </c>
      <c r="H8" s="13">
        <f t="shared" si="1"/>
        <v>23550</v>
      </c>
      <c r="I8" s="1">
        <f t="shared" si="2"/>
        <v>33600</v>
      </c>
      <c r="J8" s="1">
        <f t="shared" si="3"/>
        <v>23520</v>
      </c>
      <c r="K8" s="56"/>
      <c r="L8" s="20">
        <v>16800</v>
      </c>
      <c r="M8" s="20">
        <v>16800</v>
      </c>
      <c r="N8" s="59">
        <v>16800</v>
      </c>
      <c r="O8" s="37">
        <v>18000</v>
      </c>
      <c r="P8" s="51">
        <v>18000</v>
      </c>
      <c r="Q8" s="51">
        <v>16800</v>
      </c>
      <c r="R8" s="51">
        <v>16800</v>
      </c>
      <c r="S8" s="47">
        <v>14400</v>
      </c>
      <c r="T8" s="41">
        <v>12000</v>
      </c>
      <c r="U8" s="34">
        <v>10800</v>
      </c>
      <c r="V8" s="23">
        <v>9600</v>
      </c>
      <c r="W8" s="20">
        <v>9250</v>
      </c>
      <c r="X8" s="3">
        <v>7400</v>
      </c>
      <c r="Y8" s="3">
        <v>7000</v>
      </c>
      <c r="Z8" s="3">
        <v>6600</v>
      </c>
      <c r="AA8" s="4">
        <v>8400</v>
      </c>
      <c r="AB8" s="57">
        <f t="shared" si="4"/>
        <v>1</v>
      </c>
    </row>
    <row r="9" spans="1:28" ht="21" x14ac:dyDescent="0.4">
      <c r="A9" t="s">
        <v>15</v>
      </c>
      <c r="C9" s="5" t="s">
        <v>13</v>
      </c>
      <c r="D9" s="6">
        <f t="shared" si="0"/>
        <v>7000</v>
      </c>
      <c r="E9" s="8">
        <f t="shared" si="0"/>
        <v>4900</v>
      </c>
      <c r="F9" s="54"/>
      <c r="G9" s="7">
        <f t="shared" si="1"/>
        <v>7000</v>
      </c>
      <c r="H9" s="13">
        <f t="shared" si="1"/>
        <v>4900</v>
      </c>
      <c r="I9" s="1">
        <f t="shared" si="2"/>
        <v>7000</v>
      </c>
      <c r="J9" s="1">
        <f t="shared" si="3"/>
        <v>4900</v>
      </c>
      <c r="K9" s="56"/>
      <c r="L9" s="59">
        <v>3500</v>
      </c>
      <c r="M9" s="59">
        <v>3500</v>
      </c>
      <c r="N9" s="59">
        <v>3500</v>
      </c>
      <c r="O9" s="37">
        <v>4000</v>
      </c>
      <c r="P9" s="51">
        <v>4000</v>
      </c>
      <c r="Q9" s="51">
        <v>4000</v>
      </c>
      <c r="R9" s="51">
        <v>4000</v>
      </c>
      <c r="S9" s="47">
        <v>3000</v>
      </c>
      <c r="T9" s="41">
        <v>2000</v>
      </c>
      <c r="U9" s="34">
        <v>1800</v>
      </c>
      <c r="V9" s="23">
        <f>Y9*1.25</f>
        <v>1500</v>
      </c>
      <c r="W9" s="20">
        <v>1500</v>
      </c>
      <c r="X9" s="3">
        <v>1200</v>
      </c>
      <c r="Y9" s="3">
        <v>1200</v>
      </c>
      <c r="Z9" s="3">
        <v>1100</v>
      </c>
      <c r="AA9" s="4">
        <v>1400</v>
      </c>
      <c r="AB9" s="57">
        <f t="shared" si="4"/>
        <v>1</v>
      </c>
    </row>
    <row r="10" spans="1:28" ht="21" x14ac:dyDescent="0.4">
      <c r="A10" t="s">
        <v>15</v>
      </c>
      <c r="C10" s="5" t="s">
        <v>0</v>
      </c>
      <c r="D10" s="6">
        <f t="shared" si="0"/>
        <v>7000</v>
      </c>
      <c r="E10" s="8">
        <f t="shared" si="0"/>
        <v>4900</v>
      </c>
      <c r="F10" s="54"/>
      <c r="G10" s="7">
        <f t="shared" si="1"/>
        <v>7000</v>
      </c>
      <c r="H10" s="13">
        <f t="shared" si="1"/>
        <v>4900</v>
      </c>
      <c r="I10" s="1">
        <f t="shared" si="2"/>
        <v>7000</v>
      </c>
      <c r="J10" s="1">
        <f t="shared" si="3"/>
        <v>4900</v>
      </c>
      <c r="K10" s="56"/>
      <c r="L10" s="59">
        <v>3500</v>
      </c>
      <c r="M10" s="59">
        <v>3500</v>
      </c>
      <c r="N10" s="59">
        <v>3500</v>
      </c>
      <c r="O10" s="37">
        <v>4000</v>
      </c>
      <c r="P10" s="51">
        <v>4000</v>
      </c>
      <c r="Q10" s="51">
        <v>4000</v>
      </c>
      <c r="R10" s="51">
        <v>4000</v>
      </c>
      <c r="S10" s="47">
        <v>3000</v>
      </c>
      <c r="T10" s="41">
        <v>1800</v>
      </c>
      <c r="U10" s="34">
        <v>1500</v>
      </c>
      <c r="V10" s="23">
        <v>1200</v>
      </c>
      <c r="W10" s="20">
        <v>1250</v>
      </c>
      <c r="X10" s="3">
        <v>1000</v>
      </c>
      <c r="Y10" s="3">
        <v>1000</v>
      </c>
      <c r="Z10" s="3">
        <v>900</v>
      </c>
      <c r="AA10" s="4">
        <v>1120</v>
      </c>
      <c r="AB10" s="57">
        <f t="shared" si="4"/>
        <v>1</v>
      </c>
    </row>
    <row r="11" spans="1:28" ht="21" x14ac:dyDescent="0.4">
      <c r="A11" t="s">
        <v>15</v>
      </c>
      <c r="C11" s="5" t="s">
        <v>14</v>
      </c>
      <c r="D11" s="6">
        <f t="shared" si="0"/>
        <v>16000</v>
      </c>
      <c r="E11" s="8">
        <f t="shared" si="0"/>
        <v>11200</v>
      </c>
      <c r="F11" s="54"/>
      <c r="G11" s="7">
        <f t="shared" si="1"/>
        <v>16000</v>
      </c>
      <c r="H11" s="13">
        <f t="shared" si="1"/>
        <v>11200</v>
      </c>
      <c r="I11" s="1">
        <f t="shared" si="2"/>
        <v>16000</v>
      </c>
      <c r="J11" s="1">
        <f t="shared" si="3"/>
        <v>11200</v>
      </c>
      <c r="K11" s="56"/>
      <c r="L11" s="59">
        <v>8000</v>
      </c>
      <c r="M11" s="59">
        <v>8000</v>
      </c>
      <c r="N11" s="59">
        <v>8000</v>
      </c>
      <c r="O11" s="37">
        <v>9000</v>
      </c>
      <c r="P11" s="51">
        <v>9000</v>
      </c>
      <c r="Q11" s="51">
        <v>8000</v>
      </c>
      <c r="R11" s="51">
        <v>8000</v>
      </c>
      <c r="S11" s="47">
        <v>6000</v>
      </c>
      <c r="T11" s="41">
        <v>4500</v>
      </c>
      <c r="U11" s="34">
        <v>4000</v>
      </c>
      <c r="V11" s="23">
        <v>3600</v>
      </c>
      <c r="W11" s="20">
        <v>3750</v>
      </c>
      <c r="X11" s="3">
        <v>3000</v>
      </c>
      <c r="Y11" s="3">
        <v>3000</v>
      </c>
      <c r="Z11" s="3">
        <v>3000</v>
      </c>
      <c r="AA11" s="4">
        <v>3919.9999999999995</v>
      </c>
      <c r="AB11" s="57">
        <f t="shared" si="4"/>
        <v>1</v>
      </c>
    </row>
    <row r="12" spans="1:28" ht="21" x14ac:dyDescent="0.35">
      <c r="A12" t="s">
        <v>15</v>
      </c>
      <c r="C12" s="5" t="s">
        <v>6</v>
      </c>
      <c r="D12" s="6">
        <f>G12</f>
        <v>16000</v>
      </c>
      <c r="E12" s="8">
        <f>H12</f>
        <v>11200</v>
      </c>
      <c r="F12" s="54"/>
      <c r="G12" s="7">
        <f t="shared" si="1"/>
        <v>16000</v>
      </c>
      <c r="H12" s="13">
        <f t="shared" si="1"/>
        <v>11200</v>
      </c>
      <c r="I12" s="1">
        <f>L12*2</f>
        <v>16000</v>
      </c>
      <c r="J12" s="1">
        <f>L12*1.4</f>
        <v>11200</v>
      </c>
      <c r="K12" s="56"/>
      <c r="L12" s="20">
        <v>8000</v>
      </c>
      <c r="M12" s="20">
        <v>8000</v>
      </c>
      <c r="N12" s="59">
        <v>8000</v>
      </c>
      <c r="O12" s="37">
        <v>9000</v>
      </c>
      <c r="P12" s="20">
        <v>9000</v>
      </c>
      <c r="Q12" s="51">
        <v>9000</v>
      </c>
      <c r="R12" s="51">
        <v>9000</v>
      </c>
      <c r="S12" s="48">
        <v>9000</v>
      </c>
      <c r="T12" s="41">
        <v>7000</v>
      </c>
      <c r="U12" s="34">
        <v>7000</v>
      </c>
      <c r="V12" s="23">
        <v>5000</v>
      </c>
      <c r="W12" s="20">
        <v>6250</v>
      </c>
      <c r="X12" s="3">
        <v>5000</v>
      </c>
      <c r="Y12" s="3">
        <v>5000</v>
      </c>
      <c r="Z12" s="3">
        <v>5000</v>
      </c>
      <c r="AA12" s="4"/>
      <c r="AB12" s="57">
        <f t="shared" si="4"/>
        <v>1</v>
      </c>
    </row>
    <row r="13" spans="1:28" ht="21" x14ac:dyDescent="0.35">
      <c r="A13" t="s">
        <v>15</v>
      </c>
      <c r="C13" s="5" t="s">
        <v>1</v>
      </c>
      <c r="D13" s="6">
        <f t="shared" si="0"/>
        <v>9000</v>
      </c>
      <c r="E13" s="8">
        <f t="shared" si="0"/>
        <v>6300</v>
      </c>
      <c r="F13" s="54"/>
      <c r="G13" s="7">
        <f t="shared" si="1"/>
        <v>9000</v>
      </c>
      <c r="H13" s="13">
        <f t="shared" si="1"/>
        <v>6300</v>
      </c>
      <c r="I13" s="1">
        <f t="shared" si="2"/>
        <v>9000</v>
      </c>
      <c r="J13" s="1">
        <f t="shared" si="3"/>
        <v>6300</v>
      </c>
      <c r="K13" s="56"/>
      <c r="L13" s="59">
        <v>4500</v>
      </c>
      <c r="M13" s="59">
        <v>4500</v>
      </c>
      <c r="N13" s="59">
        <v>5000</v>
      </c>
      <c r="O13" s="37">
        <v>6000</v>
      </c>
      <c r="P13" s="51">
        <v>6000</v>
      </c>
      <c r="Q13" s="51">
        <v>6000</v>
      </c>
      <c r="R13" s="51">
        <v>6000</v>
      </c>
      <c r="S13" s="47">
        <v>6000</v>
      </c>
      <c r="T13" s="41">
        <v>3500</v>
      </c>
      <c r="U13" s="34">
        <v>2800</v>
      </c>
      <c r="V13" s="23">
        <v>2500</v>
      </c>
      <c r="W13" s="20">
        <v>3125</v>
      </c>
      <c r="X13" s="3">
        <v>2500</v>
      </c>
      <c r="Y13" s="3">
        <v>1800</v>
      </c>
      <c r="Z13" s="3">
        <v>1500</v>
      </c>
      <c r="AA13" s="4">
        <v>1959.9999999999998</v>
      </c>
      <c r="AB13" s="57">
        <f t="shared" si="4"/>
        <v>0.9</v>
      </c>
    </row>
    <row r="14" spans="1:28" ht="21" x14ac:dyDescent="0.35">
      <c r="A14" t="s">
        <v>15</v>
      </c>
      <c r="C14" s="5" t="s">
        <v>23</v>
      </c>
      <c r="D14" s="6">
        <f>G14</f>
        <v>9000</v>
      </c>
      <c r="E14" s="8">
        <f>H14</f>
        <v>6300</v>
      </c>
      <c r="F14" s="54"/>
      <c r="G14" s="7">
        <f>MROUND(I14+20,50)</f>
        <v>9000</v>
      </c>
      <c r="H14" s="13">
        <f>MROUND(J14+20,50)</f>
        <v>6300</v>
      </c>
      <c r="I14" s="1">
        <f>L14*2</f>
        <v>9000</v>
      </c>
      <c r="J14" s="1">
        <f>L14*1.4</f>
        <v>6300</v>
      </c>
      <c r="K14" s="56"/>
      <c r="L14" s="59">
        <v>4500</v>
      </c>
      <c r="M14" s="59">
        <v>4500</v>
      </c>
      <c r="N14" s="59">
        <v>5000</v>
      </c>
      <c r="O14" s="37">
        <v>5000</v>
      </c>
      <c r="P14" s="51">
        <v>5000</v>
      </c>
      <c r="Q14" s="51">
        <v>5000</v>
      </c>
      <c r="R14" s="51">
        <v>5000</v>
      </c>
      <c r="S14" s="47">
        <v>5000</v>
      </c>
      <c r="T14" s="41">
        <v>3000</v>
      </c>
      <c r="U14" s="34">
        <v>2500</v>
      </c>
      <c r="V14" s="23">
        <v>2500</v>
      </c>
      <c r="W14" s="20"/>
      <c r="X14" s="3"/>
      <c r="Y14" s="3"/>
      <c r="Z14" s="3"/>
      <c r="AA14" s="4"/>
      <c r="AB14" s="57">
        <f t="shared" si="4"/>
        <v>0.9</v>
      </c>
    </row>
    <row r="15" spans="1:28" ht="21" x14ac:dyDescent="0.35">
      <c r="A15" t="s">
        <v>15</v>
      </c>
      <c r="C15" s="5" t="s">
        <v>21</v>
      </c>
      <c r="D15" s="6">
        <f t="shared" si="0"/>
        <v>9000</v>
      </c>
      <c r="E15" s="8">
        <f t="shared" si="0"/>
        <v>6300</v>
      </c>
      <c r="F15" s="54"/>
      <c r="G15" s="7">
        <f t="shared" si="1"/>
        <v>9000</v>
      </c>
      <c r="H15" s="13">
        <f t="shared" si="1"/>
        <v>6300</v>
      </c>
      <c r="I15" s="1">
        <f t="shared" si="2"/>
        <v>9000</v>
      </c>
      <c r="J15" s="1">
        <f t="shared" si="3"/>
        <v>6300</v>
      </c>
      <c r="K15" s="56"/>
      <c r="L15" s="59">
        <v>4500</v>
      </c>
      <c r="M15" s="59">
        <v>4500</v>
      </c>
      <c r="N15" s="59">
        <v>4000</v>
      </c>
      <c r="O15" s="37">
        <v>5000</v>
      </c>
      <c r="P15" s="51">
        <v>5000</v>
      </c>
      <c r="Q15" s="51">
        <v>5000</v>
      </c>
      <c r="R15" s="51">
        <v>5000</v>
      </c>
      <c r="S15" s="47">
        <v>4000</v>
      </c>
      <c r="T15" s="41">
        <v>2500</v>
      </c>
      <c r="U15" s="34">
        <v>2000</v>
      </c>
      <c r="V15" s="23">
        <v>1700</v>
      </c>
      <c r="W15" s="20">
        <v>2125</v>
      </c>
      <c r="X15" s="3">
        <v>1700</v>
      </c>
      <c r="Y15" s="3">
        <v>1400</v>
      </c>
      <c r="Z15" s="3">
        <v>1000</v>
      </c>
      <c r="AA15" s="4">
        <v>1260</v>
      </c>
      <c r="AB15" s="57">
        <f t="shared" si="4"/>
        <v>1.125</v>
      </c>
    </row>
    <row r="16" spans="1:28" ht="21" x14ac:dyDescent="0.35">
      <c r="A16" t="s">
        <v>15</v>
      </c>
      <c r="C16" s="5" t="s">
        <v>12</v>
      </c>
      <c r="D16" s="6">
        <f>G16</f>
        <v>10000</v>
      </c>
      <c r="E16" s="8">
        <f>H16</f>
        <v>7000</v>
      </c>
      <c r="F16" s="54"/>
      <c r="G16" s="7">
        <f>MROUND(I16+20,50)</f>
        <v>10000</v>
      </c>
      <c r="H16" s="13">
        <f>MROUND(J16+20,50)</f>
        <v>7000</v>
      </c>
      <c r="I16" s="1">
        <f>L16*2</f>
        <v>10000</v>
      </c>
      <c r="J16" s="1">
        <f>L16*1.4</f>
        <v>7000</v>
      </c>
      <c r="K16" s="56"/>
      <c r="L16" s="59">
        <v>5000</v>
      </c>
      <c r="M16" s="59">
        <v>5000</v>
      </c>
      <c r="N16" s="59">
        <v>4500</v>
      </c>
      <c r="O16" s="37">
        <v>6000</v>
      </c>
      <c r="P16" s="51">
        <v>5000</v>
      </c>
      <c r="Q16" s="51">
        <v>5000</v>
      </c>
      <c r="R16" s="51">
        <v>5000</v>
      </c>
      <c r="S16" s="47">
        <v>5000</v>
      </c>
      <c r="T16" s="41">
        <v>3000</v>
      </c>
      <c r="U16" s="34">
        <v>2300</v>
      </c>
      <c r="V16" s="23">
        <v>2000</v>
      </c>
      <c r="W16" s="20">
        <v>2500</v>
      </c>
      <c r="X16" s="3">
        <v>2000</v>
      </c>
      <c r="Y16" s="3">
        <v>1600</v>
      </c>
      <c r="Z16" s="3">
        <v>1300</v>
      </c>
      <c r="AA16" s="4">
        <v>1680</v>
      </c>
      <c r="AB16" s="57">
        <f t="shared" si="4"/>
        <v>1.1111111111111112</v>
      </c>
    </row>
    <row r="17" spans="1:28" ht="21" x14ac:dyDescent="0.35">
      <c r="A17" t="s">
        <v>15</v>
      </c>
      <c r="C17" s="5" t="s">
        <v>2</v>
      </c>
      <c r="D17" s="6">
        <f>G17</f>
        <v>60000</v>
      </c>
      <c r="E17" s="8">
        <f>H17</f>
        <v>42000</v>
      </c>
      <c r="F17" s="54"/>
      <c r="G17" s="7">
        <f>MROUND(I17+20,50)</f>
        <v>60000</v>
      </c>
      <c r="H17" s="13">
        <f>MROUND(J17+20,50)</f>
        <v>42000</v>
      </c>
      <c r="I17" s="1">
        <f>L17*2</f>
        <v>60000</v>
      </c>
      <c r="J17" s="1">
        <f>L17*1.4</f>
        <v>42000</v>
      </c>
      <c r="K17" s="56"/>
      <c r="L17" s="20">
        <v>30000</v>
      </c>
      <c r="M17" s="20">
        <v>30000</v>
      </c>
      <c r="N17" s="59">
        <v>30000</v>
      </c>
      <c r="O17" s="37">
        <v>34000</v>
      </c>
      <c r="P17" s="20">
        <v>34000</v>
      </c>
      <c r="Q17" s="51">
        <v>34000</v>
      </c>
      <c r="R17" s="51">
        <v>34000</v>
      </c>
      <c r="S17" s="48">
        <v>34000</v>
      </c>
      <c r="T17" s="41">
        <v>20000</v>
      </c>
      <c r="U17" s="34">
        <v>20000</v>
      </c>
      <c r="V17" s="23">
        <v>20000</v>
      </c>
      <c r="W17" s="20">
        <v>25000</v>
      </c>
      <c r="X17" s="3">
        <v>20000</v>
      </c>
      <c r="Y17" s="3">
        <v>12000</v>
      </c>
      <c r="Z17" s="3">
        <v>9000</v>
      </c>
      <c r="AA17" s="4">
        <v>11200</v>
      </c>
      <c r="AB17" s="57">
        <f t="shared" si="4"/>
        <v>1</v>
      </c>
    </row>
    <row r="18" spans="1:28" ht="21" x14ac:dyDescent="0.35">
      <c r="A18" t="s">
        <v>15</v>
      </c>
      <c r="C18" s="5" t="s">
        <v>22</v>
      </c>
      <c r="D18" s="6">
        <f t="shared" si="0"/>
        <v>28000</v>
      </c>
      <c r="E18" s="8">
        <f t="shared" si="0"/>
        <v>19600</v>
      </c>
      <c r="F18" s="54"/>
      <c r="G18" s="7">
        <f t="shared" si="1"/>
        <v>28000</v>
      </c>
      <c r="H18" s="13">
        <f t="shared" si="1"/>
        <v>19600</v>
      </c>
      <c r="I18" s="1">
        <f t="shared" si="2"/>
        <v>28000</v>
      </c>
      <c r="J18" s="1">
        <f t="shared" si="3"/>
        <v>19600</v>
      </c>
      <c r="K18" s="56"/>
      <c r="L18" s="20">
        <v>14000</v>
      </c>
      <c r="M18" s="20">
        <v>14000</v>
      </c>
      <c r="N18" s="59">
        <v>14000</v>
      </c>
      <c r="O18" s="37">
        <v>16000</v>
      </c>
      <c r="P18" s="20">
        <v>16000</v>
      </c>
      <c r="Q18" s="51">
        <v>16000</v>
      </c>
      <c r="R18" s="51">
        <v>16000</v>
      </c>
      <c r="S18" s="48">
        <v>12800</v>
      </c>
      <c r="T18" s="41">
        <v>8000</v>
      </c>
      <c r="U18" s="34">
        <v>8000</v>
      </c>
      <c r="V18" s="23">
        <v>8000</v>
      </c>
      <c r="W18" s="20">
        <v>10000</v>
      </c>
      <c r="X18" s="3">
        <v>8000</v>
      </c>
      <c r="Y18" s="3">
        <v>3500</v>
      </c>
      <c r="Z18" s="3">
        <v>3200</v>
      </c>
      <c r="AA18" s="4">
        <v>4200</v>
      </c>
      <c r="AB18" s="57">
        <f t="shared" si="4"/>
        <v>1</v>
      </c>
    </row>
    <row r="19" spans="1:28" ht="21" x14ac:dyDescent="0.4">
      <c r="A19" t="s">
        <v>15</v>
      </c>
      <c r="C19" s="5" t="s">
        <v>24</v>
      </c>
      <c r="D19" s="6">
        <f t="shared" si="0"/>
        <v>5000</v>
      </c>
      <c r="E19" s="8">
        <f t="shared" si="0"/>
        <v>3500</v>
      </c>
      <c r="F19" s="54"/>
      <c r="G19" s="7">
        <f t="shared" si="1"/>
        <v>5000</v>
      </c>
      <c r="H19" s="13">
        <f t="shared" si="1"/>
        <v>3500</v>
      </c>
      <c r="I19" s="1">
        <f t="shared" si="2"/>
        <v>5000</v>
      </c>
      <c r="J19" s="1">
        <f t="shared" si="3"/>
        <v>3500</v>
      </c>
      <c r="K19" s="56"/>
      <c r="L19" s="59">
        <v>2500</v>
      </c>
      <c r="M19" s="59">
        <v>2500</v>
      </c>
      <c r="N19" s="59">
        <v>2500</v>
      </c>
      <c r="O19" s="37">
        <v>3000</v>
      </c>
      <c r="P19" s="51">
        <v>3000</v>
      </c>
      <c r="Q19" s="51">
        <v>3000</v>
      </c>
      <c r="R19" s="51">
        <v>3000</v>
      </c>
      <c r="S19" s="47">
        <v>3000</v>
      </c>
      <c r="T19" s="41">
        <v>2000</v>
      </c>
      <c r="U19" s="34">
        <v>1500</v>
      </c>
      <c r="V19" s="23">
        <v>1100</v>
      </c>
      <c r="W19" s="20">
        <v>1375</v>
      </c>
      <c r="X19" s="3">
        <v>1100</v>
      </c>
      <c r="Y19" s="3">
        <v>1000</v>
      </c>
      <c r="Z19" s="3">
        <v>900</v>
      </c>
      <c r="AA19" s="4">
        <v>1120</v>
      </c>
      <c r="AB19" s="57">
        <f t="shared" si="4"/>
        <v>1</v>
      </c>
    </row>
    <row r="20" spans="1:28" ht="21" x14ac:dyDescent="0.35">
      <c r="A20" t="s">
        <v>15</v>
      </c>
      <c r="C20" s="5" t="s">
        <v>5</v>
      </c>
      <c r="D20" s="6">
        <f t="shared" si="0"/>
        <v>2000</v>
      </c>
      <c r="E20" s="8">
        <f t="shared" si="0"/>
        <v>1400</v>
      </c>
      <c r="F20" s="54"/>
      <c r="G20" s="7">
        <f t="shared" si="1"/>
        <v>2000</v>
      </c>
      <c r="H20" s="13">
        <f t="shared" si="1"/>
        <v>1400</v>
      </c>
      <c r="I20" s="1">
        <f t="shared" si="2"/>
        <v>2000</v>
      </c>
      <c r="J20" s="1">
        <f t="shared" si="3"/>
        <v>1400</v>
      </c>
      <c r="K20" s="56"/>
      <c r="L20" s="59">
        <v>1000</v>
      </c>
      <c r="M20" s="59">
        <v>1000</v>
      </c>
      <c r="N20" s="59">
        <v>1000</v>
      </c>
      <c r="O20" s="37">
        <v>1200</v>
      </c>
      <c r="P20" s="51">
        <v>1200</v>
      </c>
      <c r="Q20" s="51">
        <v>1100</v>
      </c>
      <c r="R20" s="51">
        <v>1100</v>
      </c>
      <c r="S20" s="47">
        <v>1000</v>
      </c>
      <c r="T20" s="41">
        <v>900</v>
      </c>
      <c r="U20" s="34">
        <v>800</v>
      </c>
      <c r="V20" s="23">
        <v>600</v>
      </c>
      <c r="W20" s="20">
        <v>750</v>
      </c>
      <c r="X20" s="3">
        <v>600</v>
      </c>
      <c r="Y20" s="3">
        <v>500</v>
      </c>
      <c r="Z20" s="3">
        <v>400</v>
      </c>
      <c r="AA20" s="4">
        <v>560</v>
      </c>
      <c r="AB20" s="57">
        <f t="shared" si="4"/>
        <v>1</v>
      </c>
    </row>
    <row r="21" spans="1:28" ht="21" x14ac:dyDescent="0.35">
      <c r="A21" t="s">
        <v>15</v>
      </c>
      <c r="C21" s="5" t="s">
        <v>4</v>
      </c>
      <c r="D21" s="6">
        <f t="shared" si="0"/>
        <v>3800</v>
      </c>
      <c r="E21" s="8">
        <f t="shared" si="0"/>
        <v>2700</v>
      </c>
      <c r="F21" s="54"/>
      <c r="G21" s="7">
        <f t="shared" si="1"/>
        <v>3800</v>
      </c>
      <c r="H21" s="13">
        <f t="shared" si="1"/>
        <v>2700</v>
      </c>
      <c r="I21" s="1">
        <f t="shared" si="2"/>
        <v>3800</v>
      </c>
      <c r="J21" s="1">
        <f t="shared" si="3"/>
        <v>2660</v>
      </c>
      <c r="K21" s="56"/>
      <c r="L21" s="59">
        <v>1900</v>
      </c>
      <c r="M21" s="59">
        <v>1900</v>
      </c>
      <c r="N21" s="59">
        <v>1900</v>
      </c>
      <c r="O21" s="37">
        <v>2100</v>
      </c>
      <c r="P21" s="51">
        <v>2100</v>
      </c>
      <c r="Q21" s="51">
        <v>2000</v>
      </c>
      <c r="R21" s="51">
        <v>2000</v>
      </c>
      <c r="S21" s="47">
        <v>1900</v>
      </c>
      <c r="T21" s="41">
        <v>1600</v>
      </c>
      <c r="U21" s="34">
        <v>1500</v>
      </c>
      <c r="V21" s="23">
        <v>1000</v>
      </c>
      <c r="W21" s="20">
        <v>1250</v>
      </c>
      <c r="X21" s="3">
        <v>1000</v>
      </c>
      <c r="Y21" s="3">
        <v>900</v>
      </c>
      <c r="Z21" s="3">
        <v>700</v>
      </c>
      <c r="AA21" s="4">
        <v>979.99999999999989</v>
      </c>
      <c r="AB21" s="57">
        <f t="shared" si="4"/>
        <v>1</v>
      </c>
    </row>
    <row r="22" spans="1:28" ht="21" x14ac:dyDescent="0.35">
      <c r="A22" t="s">
        <v>15</v>
      </c>
      <c r="C22" s="5" t="s">
        <v>3</v>
      </c>
      <c r="D22" s="6">
        <f t="shared" si="0"/>
        <v>24000</v>
      </c>
      <c r="E22" s="8">
        <f t="shared" si="0"/>
        <v>16800</v>
      </c>
      <c r="F22" s="54"/>
      <c r="G22" s="7">
        <f t="shared" si="1"/>
        <v>24000</v>
      </c>
      <c r="H22" s="13">
        <f t="shared" si="1"/>
        <v>16800</v>
      </c>
      <c r="I22" s="1">
        <f t="shared" si="2"/>
        <v>24000</v>
      </c>
      <c r="J22" s="1">
        <f t="shared" si="3"/>
        <v>16800</v>
      </c>
      <c r="K22" s="56"/>
      <c r="L22" s="59">
        <v>12000</v>
      </c>
      <c r="M22" s="59">
        <v>12000</v>
      </c>
      <c r="N22" s="59">
        <v>8000</v>
      </c>
      <c r="O22" s="37">
        <v>8500</v>
      </c>
      <c r="P22" s="51">
        <v>8500</v>
      </c>
      <c r="Q22" s="51">
        <v>8000</v>
      </c>
      <c r="R22" s="51">
        <v>8000</v>
      </c>
      <c r="S22" s="47">
        <v>7000</v>
      </c>
      <c r="T22" s="41">
        <v>6000</v>
      </c>
      <c r="U22" s="34">
        <v>6000</v>
      </c>
      <c r="V22" s="23">
        <v>6000</v>
      </c>
      <c r="W22" s="20">
        <v>7500</v>
      </c>
      <c r="X22" s="3">
        <v>6000</v>
      </c>
      <c r="Y22" s="3">
        <v>5000</v>
      </c>
      <c r="Z22" s="3">
        <v>5000</v>
      </c>
      <c r="AA22" s="4">
        <v>7000</v>
      </c>
      <c r="AB22" s="57">
        <f t="shared" si="4"/>
        <v>1.5</v>
      </c>
    </row>
    <row r="23" spans="1:28" ht="21" x14ac:dyDescent="0.35">
      <c r="A23" t="s">
        <v>15</v>
      </c>
      <c r="C23" s="5" t="s">
        <v>18</v>
      </c>
      <c r="D23" s="6">
        <f t="shared" si="0"/>
        <v>1200</v>
      </c>
      <c r="E23" s="8">
        <f t="shared" si="0"/>
        <v>850</v>
      </c>
      <c r="F23" s="54"/>
      <c r="G23" s="7">
        <f t="shared" si="1"/>
        <v>1200</v>
      </c>
      <c r="H23" s="13">
        <f t="shared" si="1"/>
        <v>850</v>
      </c>
      <c r="I23" s="1">
        <f t="shared" si="2"/>
        <v>1200</v>
      </c>
      <c r="J23" s="1">
        <f t="shared" si="3"/>
        <v>840</v>
      </c>
      <c r="K23" s="56"/>
      <c r="L23" s="59">
        <v>600</v>
      </c>
      <c r="M23" s="59">
        <v>600</v>
      </c>
      <c r="N23" s="59">
        <v>600</v>
      </c>
      <c r="O23" s="37">
        <v>700</v>
      </c>
      <c r="P23" s="51">
        <v>700</v>
      </c>
      <c r="Q23" s="51">
        <v>700</v>
      </c>
      <c r="R23" s="51">
        <v>700</v>
      </c>
      <c r="S23" s="47">
        <v>450</v>
      </c>
      <c r="T23" s="41">
        <v>350</v>
      </c>
      <c r="U23" s="34">
        <v>300</v>
      </c>
      <c r="V23" s="23">
        <v>2500</v>
      </c>
      <c r="W23" s="20"/>
      <c r="X23" s="3"/>
      <c r="Y23" s="3"/>
      <c r="Z23" s="3"/>
      <c r="AA23" s="4"/>
      <c r="AB23" s="57">
        <f t="shared" si="4"/>
        <v>1</v>
      </c>
    </row>
  </sheetData>
  <mergeCells count="1">
    <mergeCell ref="C3:E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AD27"/>
  <sheetViews>
    <sheetView topLeftCell="A4" workbookViewId="0">
      <selection activeCell="D9" sqref="D9"/>
    </sheetView>
  </sheetViews>
  <sheetFormatPr baseColWidth="10" defaultRowHeight="14.4" x14ac:dyDescent="0.3"/>
  <cols>
    <col min="1" max="1" width="6.33203125" customWidth="1"/>
    <col min="2" max="2" width="1.5546875" customWidth="1"/>
    <col min="3" max="3" width="64.6640625" customWidth="1"/>
    <col min="4" max="5" width="14.6640625" customWidth="1"/>
    <col min="6" max="6" width="1.554687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2" width="11.5546875" style="30"/>
    <col min="13" max="13" width="11.44140625" style="30"/>
    <col min="14" max="16" width="11.5546875" style="30"/>
    <col min="17" max="17" width="11.5546875" style="31" customWidth="1"/>
    <col min="18" max="18" width="11.5546875" style="52" customWidth="1"/>
    <col min="19" max="20" width="11.44140625" style="52" customWidth="1"/>
    <col min="21" max="21" width="11.44140625" style="45" customWidth="1"/>
    <col min="22" max="22" width="11.44140625" style="42" customWidth="1"/>
    <col min="23" max="23" width="11.44140625" style="35" customWidth="1"/>
    <col min="24" max="24" width="11.5546875" style="27" customWidth="1"/>
    <col min="25" max="25" width="11.5546875" style="21" customWidth="1"/>
    <col min="26" max="29" width="11.5546875" customWidth="1"/>
    <col min="30" max="30" width="11.44140625" style="57" customWidth="1"/>
  </cols>
  <sheetData>
    <row r="1" spans="2:30" ht="15" x14ac:dyDescent="0.25">
      <c r="F1" s="29"/>
      <c r="K1" s="55"/>
      <c r="L1" s="60" t="s">
        <v>31</v>
      </c>
      <c r="M1" s="60" t="s">
        <v>26</v>
      </c>
      <c r="N1" s="30" t="s">
        <v>25</v>
      </c>
      <c r="O1" s="30" t="s">
        <v>19</v>
      </c>
      <c r="P1" s="30" t="s">
        <v>19</v>
      </c>
      <c r="Q1" s="31" t="s">
        <v>19</v>
      </c>
      <c r="R1" s="52" t="s">
        <v>19</v>
      </c>
    </row>
    <row r="2" spans="2:30" ht="15" x14ac:dyDescent="0.25">
      <c r="F2" s="29"/>
      <c r="K2" s="55"/>
      <c r="L2" s="61">
        <v>45538</v>
      </c>
      <c r="M2" s="61">
        <v>45509</v>
      </c>
      <c r="N2" s="44">
        <v>45478</v>
      </c>
      <c r="O2" s="44">
        <v>45446</v>
      </c>
      <c r="P2" s="44">
        <v>45398</v>
      </c>
      <c r="Q2" s="43">
        <v>45348</v>
      </c>
      <c r="R2" s="49">
        <v>45328</v>
      </c>
      <c r="S2" s="49">
        <v>45320</v>
      </c>
      <c r="T2" s="49">
        <v>45295</v>
      </c>
      <c r="U2" s="38">
        <v>45266</v>
      </c>
      <c r="V2" s="39">
        <v>45240</v>
      </c>
      <c r="W2" s="32">
        <v>45203</v>
      </c>
      <c r="X2" s="25">
        <v>45173</v>
      </c>
      <c r="Y2" s="24">
        <v>45155</v>
      </c>
    </row>
    <row r="3" spans="2:30" ht="9.9" customHeight="1" thickBot="1" x14ac:dyDescent="0.3">
      <c r="B3" s="68"/>
      <c r="C3" s="69"/>
      <c r="D3" s="69"/>
      <c r="E3" s="69"/>
      <c r="F3" s="70"/>
      <c r="G3"/>
      <c r="K3" s="55"/>
      <c r="L3" s="61"/>
      <c r="M3" s="61"/>
      <c r="N3" s="44"/>
      <c r="O3" s="44"/>
      <c r="P3" s="44"/>
      <c r="Q3" s="43"/>
      <c r="R3" s="49"/>
      <c r="S3" s="49"/>
      <c r="T3" s="49"/>
      <c r="U3" s="38"/>
      <c r="V3" s="39"/>
      <c r="W3" s="32"/>
      <c r="X3" s="25"/>
      <c r="Y3" s="24"/>
    </row>
    <row r="4" spans="2:30" ht="25.5" thickBot="1" x14ac:dyDescent="0.3">
      <c r="B4" s="55"/>
      <c r="C4" s="81" t="s">
        <v>7</v>
      </c>
      <c r="D4" s="82"/>
      <c r="E4" s="83"/>
      <c r="F4" s="71"/>
      <c r="G4" s="17" t="s">
        <v>30</v>
      </c>
      <c r="H4" s="16"/>
      <c r="I4" s="11">
        <v>2</v>
      </c>
      <c r="J4" s="15">
        <v>1.4</v>
      </c>
      <c r="K4" s="56"/>
      <c r="L4" s="62"/>
      <c r="M4" s="62"/>
      <c r="N4" s="58"/>
      <c r="O4" s="58"/>
      <c r="P4" s="58"/>
      <c r="Q4" s="36"/>
      <c r="R4" s="50"/>
      <c r="S4" s="50"/>
      <c r="T4" s="50"/>
      <c r="U4" s="46"/>
      <c r="V4" s="40"/>
      <c r="W4" s="33"/>
      <c r="X4" s="26"/>
      <c r="Y4" s="22"/>
      <c r="Z4" s="9"/>
      <c r="AA4" s="9" t="s">
        <v>16</v>
      </c>
      <c r="AB4" s="9" t="s">
        <v>8</v>
      </c>
      <c r="AC4" s="10"/>
    </row>
    <row r="5" spans="2:30" ht="9.9" customHeight="1" x14ac:dyDescent="0.25">
      <c r="B5" s="55"/>
      <c r="C5" s="53"/>
      <c r="D5" s="53"/>
      <c r="E5" s="53"/>
      <c r="F5" s="71"/>
      <c r="G5" s="19"/>
      <c r="H5" s="12"/>
      <c r="I5" s="1"/>
      <c r="J5" s="1"/>
      <c r="K5" s="56"/>
      <c r="L5" s="62"/>
      <c r="M5" s="62"/>
      <c r="N5" s="58"/>
      <c r="O5" s="58"/>
      <c r="P5" s="58"/>
      <c r="Q5" s="36"/>
      <c r="R5" s="50"/>
      <c r="S5" s="50"/>
      <c r="T5" s="50"/>
      <c r="U5" s="46"/>
      <c r="V5" s="40"/>
      <c r="W5" s="33"/>
      <c r="X5" s="26"/>
      <c r="Y5" s="22"/>
      <c r="Z5" s="9"/>
      <c r="AA5" s="9"/>
      <c r="AB5" s="9"/>
      <c r="AC5" s="10"/>
    </row>
    <row r="6" spans="2:30" ht="21" x14ac:dyDescent="0.35">
      <c r="B6" s="55"/>
      <c r="C6" s="64" t="s">
        <v>9</v>
      </c>
      <c r="D6" s="65">
        <f>G6</f>
        <v>3400</v>
      </c>
      <c r="E6" s="66">
        <f>H6</f>
        <v>2400</v>
      </c>
      <c r="F6" s="72"/>
      <c r="G6" s="67">
        <f>MROUND(I6+48,100)</f>
        <v>3400</v>
      </c>
      <c r="H6" s="7">
        <f>MROUND(J6+48,100)</f>
        <v>2400</v>
      </c>
      <c r="I6" s="1">
        <f>L6*2</f>
        <v>3400</v>
      </c>
      <c r="J6" s="1">
        <f>L6*1.4</f>
        <v>2380</v>
      </c>
      <c r="K6" s="56"/>
      <c r="L6" s="63">
        <v>1700</v>
      </c>
      <c r="M6" s="63">
        <v>1600</v>
      </c>
      <c r="N6" s="59">
        <v>1500</v>
      </c>
      <c r="O6" s="59">
        <v>1500</v>
      </c>
      <c r="P6" s="59">
        <v>1400</v>
      </c>
      <c r="Q6" s="37">
        <v>1500</v>
      </c>
      <c r="R6" s="51">
        <v>1500</v>
      </c>
      <c r="S6" s="51">
        <v>1400</v>
      </c>
      <c r="T6" s="51">
        <v>1400</v>
      </c>
      <c r="U6" s="47">
        <v>1200</v>
      </c>
      <c r="V6" s="41">
        <v>1000</v>
      </c>
      <c r="W6" s="34">
        <v>900</v>
      </c>
      <c r="X6" s="23">
        <v>800</v>
      </c>
      <c r="Y6" s="20">
        <v>875</v>
      </c>
      <c r="Z6" s="3">
        <v>700</v>
      </c>
      <c r="AA6" s="3">
        <v>600</v>
      </c>
      <c r="AB6" s="3">
        <v>550</v>
      </c>
      <c r="AC6" s="4">
        <v>700</v>
      </c>
      <c r="AD6" s="57">
        <f>L6/P6</f>
        <v>1.2142857142857142</v>
      </c>
    </row>
    <row r="7" spans="2:30" ht="21" x14ac:dyDescent="0.35">
      <c r="B7" s="55"/>
      <c r="C7" s="64" t="s">
        <v>10</v>
      </c>
      <c r="D7" s="65">
        <f t="shared" ref="D7:E26" si="0">G7</f>
        <v>6800</v>
      </c>
      <c r="E7" s="66">
        <f t="shared" si="0"/>
        <v>4800</v>
      </c>
      <c r="F7" s="72"/>
      <c r="G7" s="67">
        <f t="shared" ref="G7:G26" si="1">MROUND(I7+48,100)</f>
        <v>6800</v>
      </c>
      <c r="H7" s="7">
        <f t="shared" ref="H7:H26" si="2">MROUND(J7+48,100)</f>
        <v>4800</v>
      </c>
      <c r="I7" s="1">
        <f t="shared" ref="I7:I26" si="3">L7*2</f>
        <v>6800</v>
      </c>
      <c r="J7" s="1">
        <f t="shared" ref="J7:J26" si="4">L7*1.4</f>
        <v>4760</v>
      </c>
      <c r="K7" s="56"/>
      <c r="L7" s="63">
        <v>3400</v>
      </c>
      <c r="M7" s="63">
        <v>3200</v>
      </c>
      <c r="N7" s="59">
        <v>3000</v>
      </c>
      <c r="O7" s="59">
        <v>3000</v>
      </c>
      <c r="P7" s="59">
        <v>2800</v>
      </c>
      <c r="Q7" s="37">
        <v>3000</v>
      </c>
      <c r="R7" s="51">
        <v>3000</v>
      </c>
      <c r="S7" s="51">
        <v>2800</v>
      </c>
      <c r="T7" s="51">
        <v>2800</v>
      </c>
      <c r="U7" s="47">
        <v>2400</v>
      </c>
      <c r="V7" s="41">
        <v>2000</v>
      </c>
      <c r="W7" s="34">
        <v>1800</v>
      </c>
      <c r="X7" s="23">
        <v>1600</v>
      </c>
      <c r="Y7" s="20">
        <v>1750</v>
      </c>
      <c r="Z7" s="3">
        <v>1400</v>
      </c>
      <c r="AA7" s="3">
        <v>1200</v>
      </c>
      <c r="AB7" s="3">
        <v>1100</v>
      </c>
      <c r="AC7" s="4">
        <v>1400</v>
      </c>
      <c r="AD7" s="57">
        <f t="shared" ref="AD7:AD26" si="5">L7/P7</f>
        <v>1.2142857142857142</v>
      </c>
    </row>
    <row r="8" spans="2:30" ht="21" x14ac:dyDescent="0.35">
      <c r="B8" s="55"/>
      <c r="C8" s="64" t="s">
        <v>11</v>
      </c>
      <c r="D8" s="65">
        <f t="shared" si="0"/>
        <v>24000</v>
      </c>
      <c r="E8" s="66">
        <f t="shared" si="0"/>
        <v>16800</v>
      </c>
      <c r="F8" s="72"/>
      <c r="G8" s="67">
        <f t="shared" si="1"/>
        <v>24000</v>
      </c>
      <c r="H8" s="7">
        <f t="shared" si="2"/>
        <v>16800</v>
      </c>
      <c r="I8" s="1">
        <f t="shared" si="3"/>
        <v>24000</v>
      </c>
      <c r="J8" s="1">
        <f t="shared" si="4"/>
        <v>16800</v>
      </c>
      <c r="K8" s="56"/>
      <c r="L8" s="63">
        <v>12000</v>
      </c>
      <c r="M8" s="63">
        <v>11000</v>
      </c>
      <c r="N8" s="59">
        <v>10000</v>
      </c>
      <c r="O8" s="59">
        <v>10000</v>
      </c>
      <c r="P8" s="59">
        <v>8400</v>
      </c>
      <c r="Q8" s="37">
        <v>9000</v>
      </c>
      <c r="R8" s="51">
        <v>9000</v>
      </c>
      <c r="S8" s="51">
        <v>8400</v>
      </c>
      <c r="T8" s="51">
        <v>8400</v>
      </c>
      <c r="U8" s="47">
        <v>7200</v>
      </c>
      <c r="V8" s="41">
        <v>6000</v>
      </c>
      <c r="W8" s="34">
        <v>5400</v>
      </c>
      <c r="X8" s="23">
        <v>4800</v>
      </c>
      <c r="Y8" s="20">
        <v>4750</v>
      </c>
      <c r="Z8" s="3">
        <v>3800</v>
      </c>
      <c r="AA8" s="3">
        <v>3500</v>
      </c>
      <c r="AB8" s="3">
        <v>3300</v>
      </c>
      <c r="AC8" s="4">
        <v>4200</v>
      </c>
      <c r="AD8" s="57">
        <f t="shared" si="5"/>
        <v>1.4285714285714286</v>
      </c>
    </row>
    <row r="9" spans="2:30" ht="21" x14ac:dyDescent="0.35">
      <c r="B9" s="55"/>
      <c r="C9" s="64" t="s">
        <v>27</v>
      </c>
      <c r="D9" s="65">
        <f t="shared" si="0"/>
        <v>48000</v>
      </c>
      <c r="E9" s="66">
        <f t="shared" si="0"/>
        <v>33600</v>
      </c>
      <c r="F9" s="72"/>
      <c r="G9" s="67">
        <f t="shared" si="1"/>
        <v>48000</v>
      </c>
      <c r="H9" s="7">
        <f t="shared" si="2"/>
        <v>33600</v>
      </c>
      <c r="I9" s="1">
        <f t="shared" si="3"/>
        <v>48000</v>
      </c>
      <c r="J9" s="1">
        <f t="shared" si="4"/>
        <v>33600</v>
      </c>
      <c r="K9" s="56"/>
      <c r="L9" s="63">
        <v>24000</v>
      </c>
      <c r="M9" s="63">
        <v>22000</v>
      </c>
      <c r="N9" s="20">
        <v>16800</v>
      </c>
      <c r="O9" s="20">
        <v>16800</v>
      </c>
      <c r="P9" s="59">
        <v>16800</v>
      </c>
      <c r="Q9" s="37">
        <v>18000</v>
      </c>
      <c r="R9" s="51">
        <v>18000</v>
      </c>
      <c r="S9" s="51">
        <v>16800</v>
      </c>
      <c r="T9" s="51">
        <v>16800</v>
      </c>
      <c r="U9" s="47">
        <v>14400</v>
      </c>
      <c r="V9" s="41">
        <v>12000</v>
      </c>
      <c r="W9" s="34">
        <v>10800</v>
      </c>
      <c r="X9" s="23">
        <v>9600</v>
      </c>
      <c r="Y9" s="20">
        <v>9250</v>
      </c>
      <c r="Z9" s="3">
        <v>7400</v>
      </c>
      <c r="AA9" s="3">
        <v>7000</v>
      </c>
      <c r="AB9" s="3">
        <v>6600</v>
      </c>
      <c r="AC9" s="4">
        <v>8400</v>
      </c>
      <c r="AD9" s="57">
        <f t="shared" si="5"/>
        <v>1.4285714285714286</v>
      </c>
    </row>
    <row r="10" spans="2:30" ht="21" x14ac:dyDescent="0.35">
      <c r="B10" s="55"/>
      <c r="C10" s="64" t="s">
        <v>32</v>
      </c>
      <c r="D10" s="65">
        <f t="shared" si="0"/>
        <v>5000</v>
      </c>
      <c r="E10" s="66">
        <f t="shared" si="0"/>
        <v>3500</v>
      </c>
      <c r="F10" s="72"/>
      <c r="G10" s="67">
        <f t="shared" ref="G10" si="6">MROUND(I10+48,100)</f>
        <v>5000</v>
      </c>
      <c r="H10" s="7">
        <f t="shared" ref="H10" si="7">MROUND(J10+48,100)</f>
        <v>3500</v>
      </c>
      <c r="I10" s="1">
        <f t="shared" si="3"/>
        <v>5000</v>
      </c>
      <c r="J10" s="1">
        <f t="shared" si="4"/>
        <v>3500</v>
      </c>
      <c r="K10" s="56"/>
      <c r="L10" s="63">
        <v>2500</v>
      </c>
      <c r="M10" s="63">
        <v>3500</v>
      </c>
      <c r="N10" s="20"/>
      <c r="O10" s="20"/>
      <c r="P10" s="59"/>
      <c r="Q10" s="37"/>
      <c r="R10" s="51"/>
      <c r="S10" s="51"/>
      <c r="T10" s="51"/>
      <c r="U10" s="47"/>
      <c r="V10" s="41"/>
      <c r="W10" s="34"/>
      <c r="X10" s="23"/>
      <c r="Y10" s="20"/>
      <c r="Z10" s="3"/>
      <c r="AA10" s="3"/>
      <c r="AB10" s="3"/>
      <c r="AC10" s="4"/>
      <c r="AD10" s="57" t="e">
        <f t="shared" si="5"/>
        <v>#DIV/0!</v>
      </c>
    </row>
    <row r="11" spans="2:30" ht="21" hidden="1" x14ac:dyDescent="0.35">
      <c r="B11" s="55"/>
      <c r="C11" s="64" t="s">
        <v>29</v>
      </c>
      <c r="D11" s="65">
        <f t="shared" ref="D11" si="8">G11</f>
        <v>7000</v>
      </c>
      <c r="E11" s="66">
        <f t="shared" ref="E11" si="9">H11</f>
        <v>4900</v>
      </c>
      <c r="F11" s="72"/>
      <c r="G11" s="67">
        <f t="shared" si="1"/>
        <v>7000</v>
      </c>
      <c r="H11" s="7">
        <f t="shared" si="2"/>
        <v>4900</v>
      </c>
      <c r="I11" s="1">
        <f t="shared" ref="I11" si="10">L11*2</f>
        <v>7000</v>
      </c>
      <c r="J11" s="1">
        <f t="shared" ref="J11" si="11">L11*1.4</f>
        <v>4900</v>
      </c>
      <c r="K11" s="56"/>
      <c r="L11" s="63">
        <v>3500</v>
      </c>
      <c r="M11" s="63">
        <v>3500</v>
      </c>
      <c r="N11" s="20"/>
      <c r="O11" s="20"/>
      <c r="P11" s="59"/>
      <c r="Q11" s="37"/>
      <c r="R11" s="51"/>
      <c r="S11" s="51"/>
      <c r="T11" s="51"/>
      <c r="U11" s="47"/>
      <c r="V11" s="41"/>
      <c r="W11" s="34"/>
      <c r="X11" s="23"/>
      <c r="Y11" s="20"/>
      <c r="Z11" s="3"/>
      <c r="AA11" s="3"/>
      <c r="AB11" s="3"/>
      <c r="AC11" s="4"/>
      <c r="AD11" s="57" t="e">
        <f t="shared" ref="AD11" si="12">L11/P11</f>
        <v>#DIV/0!</v>
      </c>
    </row>
    <row r="12" spans="2:30" ht="21" x14ac:dyDescent="0.4">
      <c r="B12" s="55"/>
      <c r="C12" s="64" t="s">
        <v>13</v>
      </c>
      <c r="D12" s="65">
        <f t="shared" si="0"/>
        <v>7000</v>
      </c>
      <c r="E12" s="66">
        <f t="shared" si="0"/>
        <v>4900</v>
      </c>
      <c r="F12" s="72"/>
      <c r="G12" s="67">
        <f t="shared" si="1"/>
        <v>7000</v>
      </c>
      <c r="H12" s="7">
        <f t="shared" si="2"/>
        <v>4900</v>
      </c>
      <c r="I12" s="1">
        <f t="shared" si="3"/>
        <v>7000</v>
      </c>
      <c r="J12" s="1">
        <f t="shared" si="4"/>
        <v>4900</v>
      </c>
      <c r="K12" s="56"/>
      <c r="L12" s="63">
        <v>3500</v>
      </c>
      <c r="M12" s="63">
        <v>3500</v>
      </c>
      <c r="N12" s="59">
        <v>3500</v>
      </c>
      <c r="O12" s="59">
        <v>3500</v>
      </c>
      <c r="P12" s="59">
        <v>3500</v>
      </c>
      <c r="Q12" s="37">
        <v>4000</v>
      </c>
      <c r="R12" s="51">
        <v>4000</v>
      </c>
      <c r="S12" s="51">
        <v>4000</v>
      </c>
      <c r="T12" s="51">
        <v>4000</v>
      </c>
      <c r="U12" s="47">
        <v>3000</v>
      </c>
      <c r="V12" s="41">
        <v>2000</v>
      </c>
      <c r="W12" s="34">
        <v>1800</v>
      </c>
      <c r="X12" s="23">
        <f>AA12*1.25</f>
        <v>1500</v>
      </c>
      <c r="Y12" s="20">
        <v>1500</v>
      </c>
      <c r="Z12" s="3">
        <v>1200</v>
      </c>
      <c r="AA12" s="3">
        <v>1200</v>
      </c>
      <c r="AB12" s="3">
        <v>1100</v>
      </c>
      <c r="AC12" s="4">
        <v>1400</v>
      </c>
      <c r="AD12" s="57">
        <f t="shared" si="5"/>
        <v>1</v>
      </c>
    </row>
    <row r="13" spans="2:30" ht="21" x14ac:dyDescent="0.4">
      <c r="B13" s="55"/>
      <c r="C13" s="64" t="s">
        <v>0</v>
      </c>
      <c r="D13" s="65">
        <f t="shared" si="0"/>
        <v>7000</v>
      </c>
      <c r="E13" s="66">
        <f t="shared" si="0"/>
        <v>4900</v>
      </c>
      <c r="F13" s="72"/>
      <c r="G13" s="67">
        <f t="shared" si="1"/>
        <v>7000</v>
      </c>
      <c r="H13" s="7">
        <f t="shared" si="2"/>
        <v>4900</v>
      </c>
      <c r="I13" s="1">
        <f t="shared" si="3"/>
        <v>7000</v>
      </c>
      <c r="J13" s="1">
        <f t="shared" si="4"/>
        <v>4900</v>
      </c>
      <c r="K13" s="56"/>
      <c r="L13" s="63">
        <v>3500</v>
      </c>
      <c r="M13" s="63">
        <v>3500</v>
      </c>
      <c r="N13" s="59">
        <v>3500</v>
      </c>
      <c r="O13" s="59">
        <v>3500</v>
      </c>
      <c r="P13" s="59">
        <v>3500</v>
      </c>
      <c r="Q13" s="37">
        <v>4000</v>
      </c>
      <c r="R13" s="51">
        <v>4000</v>
      </c>
      <c r="S13" s="51">
        <v>4000</v>
      </c>
      <c r="T13" s="51">
        <v>4000</v>
      </c>
      <c r="U13" s="47">
        <v>3000</v>
      </c>
      <c r="V13" s="41">
        <v>1800</v>
      </c>
      <c r="W13" s="34">
        <v>1500</v>
      </c>
      <c r="X13" s="23">
        <v>1200</v>
      </c>
      <c r="Y13" s="20">
        <v>1250</v>
      </c>
      <c r="Z13" s="3">
        <v>1000</v>
      </c>
      <c r="AA13" s="3">
        <v>1000</v>
      </c>
      <c r="AB13" s="3">
        <v>900</v>
      </c>
      <c r="AC13" s="4">
        <v>1120</v>
      </c>
      <c r="AD13" s="57">
        <f t="shared" si="5"/>
        <v>1</v>
      </c>
    </row>
    <row r="14" spans="2:30" ht="21" x14ac:dyDescent="0.4">
      <c r="B14" s="55"/>
      <c r="C14" s="64" t="s">
        <v>14</v>
      </c>
      <c r="D14" s="65">
        <f t="shared" si="0"/>
        <v>16000</v>
      </c>
      <c r="E14" s="66">
        <f t="shared" si="0"/>
        <v>11200</v>
      </c>
      <c r="F14" s="72"/>
      <c r="G14" s="67">
        <f t="shared" si="1"/>
        <v>16000</v>
      </c>
      <c r="H14" s="7">
        <f t="shared" si="2"/>
        <v>11200</v>
      </c>
      <c r="I14" s="1">
        <f t="shared" si="3"/>
        <v>16000</v>
      </c>
      <c r="J14" s="1">
        <f t="shared" si="4"/>
        <v>11200</v>
      </c>
      <c r="K14" s="56"/>
      <c r="L14" s="63">
        <v>8000</v>
      </c>
      <c r="M14" s="63">
        <v>8000</v>
      </c>
      <c r="N14" s="59">
        <v>8000</v>
      </c>
      <c r="O14" s="59">
        <v>8000</v>
      </c>
      <c r="P14" s="59">
        <v>8000</v>
      </c>
      <c r="Q14" s="37">
        <v>9000</v>
      </c>
      <c r="R14" s="51">
        <v>9000</v>
      </c>
      <c r="S14" s="51">
        <v>8000</v>
      </c>
      <c r="T14" s="51">
        <v>8000</v>
      </c>
      <c r="U14" s="47">
        <v>6000</v>
      </c>
      <c r="V14" s="41">
        <v>4500</v>
      </c>
      <c r="W14" s="34">
        <v>4000</v>
      </c>
      <c r="X14" s="23">
        <v>3600</v>
      </c>
      <c r="Y14" s="20">
        <v>3750</v>
      </c>
      <c r="Z14" s="3">
        <v>3000</v>
      </c>
      <c r="AA14" s="3">
        <v>3000</v>
      </c>
      <c r="AB14" s="3">
        <v>3000</v>
      </c>
      <c r="AC14" s="4">
        <v>3919.9999999999995</v>
      </c>
      <c r="AD14" s="57">
        <f t="shared" si="5"/>
        <v>1</v>
      </c>
    </row>
    <row r="15" spans="2:30" ht="21" x14ac:dyDescent="0.35">
      <c r="B15" s="55"/>
      <c r="C15" s="64" t="s">
        <v>6</v>
      </c>
      <c r="D15" s="65">
        <f>G15</f>
        <v>16000</v>
      </c>
      <c r="E15" s="66">
        <f>H15</f>
        <v>11200</v>
      </c>
      <c r="F15" s="72"/>
      <c r="G15" s="67">
        <f t="shared" si="1"/>
        <v>16000</v>
      </c>
      <c r="H15" s="7">
        <f t="shared" si="2"/>
        <v>11200</v>
      </c>
      <c r="I15" s="1">
        <f>L15*2</f>
        <v>16000</v>
      </c>
      <c r="J15" s="1">
        <f>L15*1.4</f>
        <v>11200</v>
      </c>
      <c r="K15" s="56"/>
      <c r="L15" s="20">
        <v>8000</v>
      </c>
      <c r="M15" s="20">
        <v>8000</v>
      </c>
      <c r="N15" s="20">
        <v>8000</v>
      </c>
      <c r="O15" s="20">
        <v>8000</v>
      </c>
      <c r="P15" s="59">
        <v>8000</v>
      </c>
      <c r="Q15" s="37">
        <v>9000</v>
      </c>
      <c r="R15" s="20">
        <v>9000</v>
      </c>
      <c r="S15" s="51">
        <v>9000</v>
      </c>
      <c r="T15" s="51">
        <v>9000</v>
      </c>
      <c r="U15" s="48">
        <v>9000</v>
      </c>
      <c r="V15" s="41">
        <v>7000</v>
      </c>
      <c r="W15" s="34">
        <v>7000</v>
      </c>
      <c r="X15" s="23">
        <v>5000</v>
      </c>
      <c r="Y15" s="20">
        <v>6250</v>
      </c>
      <c r="Z15" s="3">
        <v>5000</v>
      </c>
      <c r="AA15" s="3">
        <v>5000</v>
      </c>
      <c r="AB15" s="3">
        <v>5000</v>
      </c>
      <c r="AC15" s="4"/>
      <c r="AD15" s="57">
        <f t="shared" si="5"/>
        <v>1</v>
      </c>
    </row>
    <row r="16" spans="2:30" ht="21" x14ac:dyDescent="0.35">
      <c r="B16" s="55"/>
      <c r="C16" s="64" t="s">
        <v>28</v>
      </c>
      <c r="D16" s="65">
        <f t="shared" si="0"/>
        <v>10000</v>
      </c>
      <c r="E16" s="66">
        <f t="shared" si="0"/>
        <v>7000</v>
      </c>
      <c r="F16" s="72"/>
      <c r="G16" s="67">
        <f t="shared" si="1"/>
        <v>10000</v>
      </c>
      <c r="H16" s="7">
        <f t="shared" si="2"/>
        <v>7000</v>
      </c>
      <c r="I16" s="1">
        <f t="shared" si="3"/>
        <v>10000</v>
      </c>
      <c r="J16" s="1">
        <f t="shared" si="4"/>
        <v>7000</v>
      </c>
      <c r="K16" s="56"/>
      <c r="L16" s="63">
        <v>5000</v>
      </c>
      <c r="M16" s="63">
        <v>5000</v>
      </c>
      <c r="N16" s="59">
        <v>4500</v>
      </c>
      <c r="O16" s="59">
        <v>4500</v>
      </c>
      <c r="P16" s="59">
        <v>5000</v>
      </c>
      <c r="Q16" s="37">
        <v>6000</v>
      </c>
      <c r="R16" s="51">
        <v>6000</v>
      </c>
      <c r="S16" s="51">
        <v>6000</v>
      </c>
      <c r="T16" s="51">
        <v>6000</v>
      </c>
      <c r="U16" s="47">
        <v>6000</v>
      </c>
      <c r="V16" s="41">
        <v>3500</v>
      </c>
      <c r="W16" s="34">
        <v>2800</v>
      </c>
      <c r="X16" s="23">
        <v>2500</v>
      </c>
      <c r="Y16" s="20">
        <v>3125</v>
      </c>
      <c r="Z16" s="3">
        <v>2500</v>
      </c>
      <c r="AA16" s="3">
        <v>1800</v>
      </c>
      <c r="AB16" s="3">
        <v>1500</v>
      </c>
      <c r="AC16" s="4">
        <v>1959.9999999999998</v>
      </c>
      <c r="AD16" s="57">
        <f t="shared" si="5"/>
        <v>1</v>
      </c>
    </row>
    <row r="17" spans="2:30" ht="21" x14ac:dyDescent="0.35">
      <c r="B17" s="55"/>
      <c r="C17" s="64" t="s">
        <v>23</v>
      </c>
      <c r="D17" s="65">
        <f>G17</f>
        <v>8000</v>
      </c>
      <c r="E17" s="66">
        <f>H17</f>
        <v>5600</v>
      </c>
      <c r="F17" s="72"/>
      <c r="G17" s="67">
        <f t="shared" si="1"/>
        <v>8000</v>
      </c>
      <c r="H17" s="7">
        <f t="shared" si="2"/>
        <v>5600</v>
      </c>
      <c r="I17" s="1">
        <f>L17*2</f>
        <v>8000</v>
      </c>
      <c r="J17" s="1">
        <f>L17*1.4</f>
        <v>5600</v>
      </c>
      <c r="K17" s="56"/>
      <c r="L17" s="63">
        <v>4000</v>
      </c>
      <c r="M17" s="63">
        <v>4000</v>
      </c>
      <c r="N17" s="59">
        <v>4500</v>
      </c>
      <c r="O17" s="59">
        <v>4500</v>
      </c>
      <c r="P17" s="59">
        <v>5000</v>
      </c>
      <c r="Q17" s="37">
        <v>5000</v>
      </c>
      <c r="R17" s="51">
        <v>5000</v>
      </c>
      <c r="S17" s="51">
        <v>5000</v>
      </c>
      <c r="T17" s="51">
        <v>5000</v>
      </c>
      <c r="U17" s="47">
        <v>5000</v>
      </c>
      <c r="V17" s="41">
        <v>3000</v>
      </c>
      <c r="W17" s="34">
        <v>2500</v>
      </c>
      <c r="X17" s="23">
        <v>2500</v>
      </c>
      <c r="Y17" s="20"/>
      <c r="Z17" s="3"/>
      <c r="AA17" s="3"/>
      <c r="AB17" s="3"/>
      <c r="AC17" s="4"/>
      <c r="AD17" s="57">
        <f t="shared" si="5"/>
        <v>0.8</v>
      </c>
    </row>
    <row r="18" spans="2:30" ht="21" x14ac:dyDescent="0.35">
      <c r="B18" s="55"/>
      <c r="C18" s="64" t="s">
        <v>21</v>
      </c>
      <c r="D18" s="65">
        <f t="shared" si="0"/>
        <v>9000</v>
      </c>
      <c r="E18" s="66">
        <f t="shared" si="0"/>
        <v>6300</v>
      </c>
      <c r="F18" s="72"/>
      <c r="G18" s="67">
        <f t="shared" si="1"/>
        <v>9000</v>
      </c>
      <c r="H18" s="7">
        <f t="shared" si="2"/>
        <v>6300</v>
      </c>
      <c r="I18" s="1">
        <f t="shared" si="3"/>
        <v>9000</v>
      </c>
      <c r="J18" s="1">
        <f t="shared" si="4"/>
        <v>6300</v>
      </c>
      <c r="K18" s="56"/>
      <c r="L18" s="63">
        <v>4500</v>
      </c>
      <c r="M18" s="63">
        <v>4500</v>
      </c>
      <c r="N18" s="59">
        <v>4500</v>
      </c>
      <c r="O18" s="59">
        <v>4500</v>
      </c>
      <c r="P18" s="59">
        <v>4000</v>
      </c>
      <c r="Q18" s="37">
        <v>5000</v>
      </c>
      <c r="R18" s="51">
        <v>5000</v>
      </c>
      <c r="S18" s="51">
        <v>5000</v>
      </c>
      <c r="T18" s="51">
        <v>5000</v>
      </c>
      <c r="U18" s="47">
        <v>4000</v>
      </c>
      <c r="V18" s="41">
        <v>2500</v>
      </c>
      <c r="W18" s="34">
        <v>2000</v>
      </c>
      <c r="X18" s="23">
        <v>1700</v>
      </c>
      <c r="Y18" s="20">
        <v>2125</v>
      </c>
      <c r="Z18" s="3">
        <v>1700</v>
      </c>
      <c r="AA18" s="3">
        <v>1400</v>
      </c>
      <c r="AB18" s="3">
        <v>1000</v>
      </c>
      <c r="AC18" s="4">
        <v>1260</v>
      </c>
      <c r="AD18" s="57">
        <f t="shared" si="5"/>
        <v>1.125</v>
      </c>
    </row>
    <row r="19" spans="2:30" ht="21" x14ac:dyDescent="0.35">
      <c r="B19" s="55"/>
      <c r="C19" s="64" t="s">
        <v>12</v>
      </c>
      <c r="D19" s="65">
        <f>G19</f>
        <v>10000</v>
      </c>
      <c r="E19" s="66">
        <f>H19</f>
        <v>7000</v>
      </c>
      <c r="F19" s="72"/>
      <c r="G19" s="67">
        <f t="shared" si="1"/>
        <v>10000</v>
      </c>
      <c r="H19" s="7">
        <f t="shared" si="2"/>
        <v>7000</v>
      </c>
      <c r="I19" s="1">
        <f>L19*2</f>
        <v>10000</v>
      </c>
      <c r="J19" s="1">
        <f>L19*1.4</f>
        <v>7000</v>
      </c>
      <c r="K19" s="56"/>
      <c r="L19" s="63">
        <v>5000</v>
      </c>
      <c r="M19" s="63">
        <v>5000</v>
      </c>
      <c r="N19" s="59">
        <v>5000</v>
      </c>
      <c r="O19" s="59">
        <v>5000</v>
      </c>
      <c r="P19" s="59">
        <v>4500</v>
      </c>
      <c r="Q19" s="37">
        <v>6000</v>
      </c>
      <c r="R19" s="51">
        <v>5000</v>
      </c>
      <c r="S19" s="51">
        <v>5000</v>
      </c>
      <c r="T19" s="51">
        <v>5000</v>
      </c>
      <c r="U19" s="47">
        <v>5000</v>
      </c>
      <c r="V19" s="41">
        <v>3000</v>
      </c>
      <c r="W19" s="34">
        <v>2300</v>
      </c>
      <c r="X19" s="23">
        <v>2000</v>
      </c>
      <c r="Y19" s="20">
        <v>2500</v>
      </c>
      <c r="Z19" s="3">
        <v>2000</v>
      </c>
      <c r="AA19" s="3">
        <v>1600</v>
      </c>
      <c r="AB19" s="3">
        <v>1300</v>
      </c>
      <c r="AC19" s="4">
        <v>1680</v>
      </c>
      <c r="AD19" s="57">
        <f t="shared" si="5"/>
        <v>1.1111111111111112</v>
      </c>
    </row>
    <row r="20" spans="2:30" ht="21" x14ac:dyDescent="0.35">
      <c r="B20" s="55"/>
      <c r="C20" s="64" t="s">
        <v>2</v>
      </c>
      <c r="D20" s="65">
        <f>G20</f>
        <v>66000</v>
      </c>
      <c r="E20" s="66">
        <f>H20</f>
        <v>46200</v>
      </c>
      <c r="F20" s="72"/>
      <c r="G20" s="67">
        <f t="shared" si="1"/>
        <v>66000</v>
      </c>
      <c r="H20" s="7">
        <f t="shared" si="2"/>
        <v>46200</v>
      </c>
      <c r="I20" s="1">
        <f>L20*2</f>
        <v>66000</v>
      </c>
      <c r="J20" s="1">
        <f>L20*1.4</f>
        <v>46200</v>
      </c>
      <c r="K20" s="56"/>
      <c r="L20" s="20">
        <v>33000</v>
      </c>
      <c r="M20" s="20">
        <v>33000</v>
      </c>
      <c r="N20" s="20">
        <v>30000</v>
      </c>
      <c r="O20" s="20">
        <v>30000</v>
      </c>
      <c r="P20" s="59">
        <v>30000</v>
      </c>
      <c r="Q20" s="37">
        <v>34000</v>
      </c>
      <c r="R20" s="20">
        <v>34000</v>
      </c>
      <c r="S20" s="51">
        <v>34000</v>
      </c>
      <c r="T20" s="51">
        <v>34000</v>
      </c>
      <c r="U20" s="48">
        <v>34000</v>
      </c>
      <c r="V20" s="41">
        <v>20000</v>
      </c>
      <c r="W20" s="34">
        <v>20000</v>
      </c>
      <c r="X20" s="23">
        <v>20000</v>
      </c>
      <c r="Y20" s="20">
        <v>25000</v>
      </c>
      <c r="Z20" s="3">
        <v>20000</v>
      </c>
      <c r="AA20" s="3">
        <v>12000</v>
      </c>
      <c r="AB20" s="3">
        <v>9000</v>
      </c>
      <c r="AC20" s="4">
        <v>11200</v>
      </c>
      <c r="AD20" s="57">
        <f t="shared" si="5"/>
        <v>1.1000000000000001</v>
      </c>
    </row>
    <row r="21" spans="2:30" ht="21" x14ac:dyDescent="0.35">
      <c r="B21" s="55"/>
      <c r="C21" s="64" t="s">
        <v>22</v>
      </c>
      <c r="D21" s="65">
        <f t="shared" si="0"/>
        <v>28000</v>
      </c>
      <c r="E21" s="66">
        <f t="shared" si="0"/>
        <v>19600</v>
      </c>
      <c r="F21" s="72"/>
      <c r="G21" s="67">
        <f t="shared" si="1"/>
        <v>28000</v>
      </c>
      <c r="H21" s="7">
        <f t="shared" si="2"/>
        <v>19600</v>
      </c>
      <c r="I21" s="1">
        <f t="shared" si="3"/>
        <v>28000</v>
      </c>
      <c r="J21" s="1">
        <f t="shared" si="4"/>
        <v>19600</v>
      </c>
      <c r="K21" s="56"/>
      <c r="L21" s="20">
        <v>14000</v>
      </c>
      <c r="M21" s="20">
        <v>14000</v>
      </c>
      <c r="N21" s="20">
        <v>14000</v>
      </c>
      <c r="O21" s="20">
        <v>14000</v>
      </c>
      <c r="P21" s="59">
        <v>14000</v>
      </c>
      <c r="Q21" s="37">
        <v>16000</v>
      </c>
      <c r="R21" s="20">
        <v>16000</v>
      </c>
      <c r="S21" s="51">
        <v>16000</v>
      </c>
      <c r="T21" s="51">
        <v>16000</v>
      </c>
      <c r="U21" s="48">
        <v>12800</v>
      </c>
      <c r="V21" s="41">
        <v>8000</v>
      </c>
      <c r="W21" s="34">
        <v>8000</v>
      </c>
      <c r="X21" s="23">
        <v>8000</v>
      </c>
      <c r="Y21" s="20">
        <v>10000</v>
      </c>
      <c r="Z21" s="3">
        <v>8000</v>
      </c>
      <c r="AA21" s="3">
        <v>3500</v>
      </c>
      <c r="AB21" s="3">
        <v>3200</v>
      </c>
      <c r="AC21" s="4">
        <v>4200</v>
      </c>
      <c r="AD21" s="57">
        <f t="shared" si="5"/>
        <v>1</v>
      </c>
    </row>
    <row r="22" spans="2:30" ht="21" x14ac:dyDescent="0.4">
      <c r="B22" s="55"/>
      <c r="C22" s="64" t="s">
        <v>24</v>
      </c>
      <c r="D22" s="65">
        <f t="shared" si="0"/>
        <v>5000</v>
      </c>
      <c r="E22" s="66">
        <f t="shared" si="0"/>
        <v>3500</v>
      </c>
      <c r="F22" s="72"/>
      <c r="G22" s="67">
        <f t="shared" si="1"/>
        <v>5000</v>
      </c>
      <c r="H22" s="7">
        <f t="shared" si="2"/>
        <v>3500</v>
      </c>
      <c r="I22" s="1">
        <f t="shared" si="3"/>
        <v>5000</v>
      </c>
      <c r="J22" s="1">
        <f t="shared" si="4"/>
        <v>3500</v>
      </c>
      <c r="K22" s="56"/>
      <c r="L22" s="63">
        <v>2500</v>
      </c>
      <c r="M22" s="63">
        <v>2500</v>
      </c>
      <c r="N22" s="59">
        <v>2500</v>
      </c>
      <c r="O22" s="59">
        <v>2500</v>
      </c>
      <c r="P22" s="59">
        <v>2500</v>
      </c>
      <c r="Q22" s="37">
        <v>3000</v>
      </c>
      <c r="R22" s="51">
        <v>3000</v>
      </c>
      <c r="S22" s="51">
        <v>3000</v>
      </c>
      <c r="T22" s="51">
        <v>3000</v>
      </c>
      <c r="U22" s="47">
        <v>3000</v>
      </c>
      <c r="V22" s="41">
        <v>2000</v>
      </c>
      <c r="W22" s="34">
        <v>1500</v>
      </c>
      <c r="X22" s="23">
        <v>1100</v>
      </c>
      <c r="Y22" s="20">
        <v>1375</v>
      </c>
      <c r="Z22" s="3">
        <v>1100</v>
      </c>
      <c r="AA22" s="3">
        <v>1000</v>
      </c>
      <c r="AB22" s="3">
        <v>900</v>
      </c>
      <c r="AC22" s="4">
        <v>1120</v>
      </c>
      <c r="AD22" s="57">
        <f t="shared" si="5"/>
        <v>1</v>
      </c>
    </row>
    <row r="23" spans="2:30" ht="21" x14ac:dyDescent="0.35">
      <c r="B23" s="55"/>
      <c r="C23" s="64" t="s">
        <v>5</v>
      </c>
      <c r="D23" s="65">
        <f t="shared" si="0"/>
        <v>2000</v>
      </c>
      <c r="E23" s="66">
        <f t="shared" si="0"/>
        <v>1400</v>
      </c>
      <c r="F23" s="72"/>
      <c r="G23" s="67">
        <f t="shared" si="1"/>
        <v>2000</v>
      </c>
      <c r="H23" s="7">
        <f t="shared" si="2"/>
        <v>1400</v>
      </c>
      <c r="I23" s="1">
        <f t="shared" si="3"/>
        <v>2000</v>
      </c>
      <c r="J23" s="1">
        <f t="shared" si="4"/>
        <v>1400</v>
      </c>
      <c r="K23" s="56"/>
      <c r="L23" s="63">
        <v>1000</v>
      </c>
      <c r="M23" s="63">
        <v>1000</v>
      </c>
      <c r="N23" s="59">
        <v>1000</v>
      </c>
      <c r="O23" s="59">
        <v>1000</v>
      </c>
      <c r="P23" s="59">
        <v>1000</v>
      </c>
      <c r="Q23" s="37">
        <v>1200</v>
      </c>
      <c r="R23" s="51">
        <v>1200</v>
      </c>
      <c r="S23" s="51">
        <v>1100</v>
      </c>
      <c r="T23" s="51">
        <v>1100</v>
      </c>
      <c r="U23" s="47">
        <v>1000</v>
      </c>
      <c r="V23" s="41">
        <v>900</v>
      </c>
      <c r="W23" s="34">
        <v>800</v>
      </c>
      <c r="X23" s="23">
        <v>600</v>
      </c>
      <c r="Y23" s="20">
        <v>750</v>
      </c>
      <c r="Z23" s="3">
        <v>600</v>
      </c>
      <c r="AA23" s="3">
        <v>500</v>
      </c>
      <c r="AB23" s="3">
        <v>400</v>
      </c>
      <c r="AC23" s="4">
        <v>560</v>
      </c>
      <c r="AD23" s="57">
        <f t="shared" si="5"/>
        <v>1</v>
      </c>
    </row>
    <row r="24" spans="2:30" ht="21" x14ac:dyDescent="0.35">
      <c r="B24" s="55"/>
      <c r="C24" s="64" t="s">
        <v>4</v>
      </c>
      <c r="D24" s="65">
        <f t="shared" si="0"/>
        <v>3800</v>
      </c>
      <c r="E24" s="66">
        <f t="shared" si="0"/>
        <v>2700</v>
      </c>
      <c r="F24" s="72"/>
      <c r="G24" s="67">
        <f t="shared" si="1"/>
        <v>3800</v>
      </c>
      <c r="H24" s="7">
        <f t="shared" si="2"/>
        <v>2700</v>
      </c>
      <c r="I24" s="1">
        <f t="shared" si="3"/>
        <v>3800</v>
      </c>
      <c r="J24" s="1">
        <f t="shared" si="4"/>
        <v>2660</v>
      </c>
      <c r="K24" s="56"/>
      <c r="L24" s="63">
        <v>1900</v>
      </c>
      <c r="M24" s="63">
        <v>1900</v>
      </c>
      <c r="N24" s="59">
        <v>1900</v>
      </c>
      <c r="O24" s="59">
        <v>1900</v>
      </c>
      <c r="P24" s="59">
        <v>1900</v>
      </c>
      <c r="Q24" s="37">
        <v>2100</v>
      </c>
      <c r="R24" s="51">
        <v>2100</v>
      </c>
      <c r="S24" s="51">
        <v>2000</v>
      </c>
      <c r="T24" s="51">
        <v>2000</v>
      </c>
      <c r="U24" s="47">
        <v>1900</v>
      </c>
      <c r="V24" s="41">
        <v>1600</v>
      </c>
      <c r="W24" s="34">
        <v>1500</v>
      </c>
      <c r="X24" s="23">
        <v>1000</v>
      </c>
      <c r="Y24" s="20">
        <v>1250</v>
      </c>
      <c r="Z24" s="3">
        <v>1000</v>
      </c>
      <c r="AA24" s="3">
        <v>900</v>
      </c>
      <c r="AB24" s="3">
        <v>700</v>
      </c>
      <c r="AC24" s="4">
        <v>979.99999999999989</v>
      </c>
      <c r="AD24" s="57">
        <f t="shared" si="5"/>
        <v>1</v>
      </c>
    </row>
    <row r="25" spans="2:30" ht="21" x14ac:dyDescent="0.35">
      <c r="B25" s="55"/>
      <c r="C25" s="64" t="s">
        <v>3</v>
      </c>
      <c r="D25" s="65">
        <f t="shared" si="0"/>
        <v>24000</v>
      </c>
      <c r="E25" s="66">
        <f t="shared" si="0"/>
        <v>16800</v>
      </c>
      <c r="F25" s="72"/>
      <c r="G25" s="67">
        <f t="shared" si="1"/>
        <v>24000</v>
      </c>
      <c r="H25" s="7">
        <f t="shared" si="2"/>
        <v>16800</v>
      </c>
      <c r="I25" s="1">
        <f t="shared" si="3"/>
        <v>24000</v>
      </c>
      <c r="J25" s="1">
        <f t="shared" si="4"/>
        <v>16800</v>
      </c>
      <c r="K25" s="56"/>
      <c r="L25" s="63">
        <v>12000</v>
      </c>
      <c r="M25" s="63">
        <v>12000</v>
      </c>
      <c r="N25" s="59">
        <v>12000</v>
      </c>
      <c r="O25" s="59">
        <v>12000</v>
      </c>
      <c r="P25" s="59">
        <v>8000</v>
      </c>
      <c r="Q25" s="37">
        <v>8500</v>
      </c>
      <c r="R25" s="51">
        <v>8500</v>
      </c>
      <c r="S25" s="51">
        <v>8000</v>
      </c>
      <c r="T25" s="51">
        <v>8000</v>
      </c>
      <c r="U25" s="47">
        <v>7000</v>
      </c>
      <c r="V25" s="41">
        <v>6000</v>
      </c>
      <c r="W25" s="34">
        <v>6000</v>
      </c>
      <c r="X25" s="23">
        <v>6000</v>
      </c>
      <c r="Y25" s="20">
        <v>7500</v>
      </c>
      <c r="Z25" s="3">
        <v>6000</v>
      </c>
      <c r="AA25" s="3">
        <v>5000</v>
      </c>
      <c r="AB25" s="3">
        <v>5000</v>
      </c>
      <c r="AC25" s="4">
        <v>7000</v>
      </c>
      <c r="AD25" s="57">
        <f t="shared" si="5"/>
        <v>1.5</v>
      </c>
    </row>
    <row r="26" spans="2:30" ht="21" x14ac:dyDescent="0.35">
      <c r="B26" s="55"/>
      <c r="C26" s="64" t="s">
        <v>18</v>
      </c>
      <c r="D26" s="65">
        <f t="shared" si="0"/>
        <v>1400</v>
      </c>
      <c r="E26" s="66">
        <f t="shared" si="0"/>
        <v>1000</v>
      </c>
      <c r="F26" s="72"/>
      <c r="G26" s="67">
        <f t="shared" si="1"/>
        <v>1400</v>
      </c>
      <c r="H26" s="7">
        <f t="shared" si="2"/>
        <v>1000</v>
      </c>
      <c r="I26" s="1">
        <f t="shared" si="3"/>
        <v>1400</v>
      </c>
      <c r="J26" s="1">
        <f t="shared" si="4"/>
        <v>979.99999999999989</v>
      </c>
      <c r="K26" s="56"/>
      <c r="L26" s="63">
        <v>700</v>
      </c>
      <c r="M26" s="63">
        <v>700</v>
      </c>
      <c r="N26" s="59">
        <v>600</v>
      </c>
      <c r="O26" s="59">
        <v>600</v>
      </c>
      <c r="P26" s="59">
        <v>600</v>
      </c>
      <c r="Q26" s="37">
        <v>700</v>
      </c>
      <c r="R26" s="51">
        <v>700</v>
      </c>
      <c r="S26" s="51">
        <v>700</v>
      </c>
      <c r="T26" s="51">
        <v>700</v>
      </c>
      <c r="U26" s="47">
        <v>450</v>
      </c>
      <c r="V26" s="41">
        <v>350</v>
      </c>
      <c r="W26" s="34">
        <v>300</v>
      </c>
      <c r="X26" s="23">
        <v>2500</v>
      </c>
      <c r="Y26" s="20"/>
      <c r="Z26" s="3"/>
      <c r="AA26" s="3"/>
      <c r="AB26" s="3"/>
      <c r="AC26" s="4"/>
      <c r="AD26" s="57">
        <f t="shared" si="5"/>
        <v>1.1666666666666667</v>
      </c>
    </row>
    <row r="27" spans="2:30" ht="9.9" customHeight="1" x14ac:dyDescent="0.25">
      <c r="B27" s="73"/>
      <c r="C27" s="74"/>
      <c r="D27" s="74"/>
      <c r="E27" s="74"/>
      <c r="F27" s="75"/>
      <c r="G27"/>
    </row>
  </sheetData>
  <mergeCells count="1">
    <mergeCell ref="C4:E4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AE29"/>
  <sheetViews>
    <sheetView topLeftCell="B1" workbookViewId="0">
      <selection activeCell="M20" sqref="M20"/>
    </sheetView>
  </sheetViews>
  <sheetFormatPr baseColWidth="10" defaultRowHeight="14.4" x14ac:dyDescent="0.3"/>
  <cols>
    <col min="1" max="1" width="6.33203125" customWidth="1"/>
    <col min="2" max="2" width="1.5546875" customWidth="1"/>
    <col min="3" max="3" width="64.6640625" customWidth="1"/>
    <col min="4" max="5" width="14.6640625" customWidth="1"/>
    <col min="6" max="6" width="1.554687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2" width="11.44140625" style="76"/>
    <col min="13" max="17" width="11.44140625" style="30"/>
    <col min="18" max="18" width="11.5546875" style="31" customWidth="1"/>
    <col min="19" max="19" width="11.5546875" style="52" customWidth="1"/>
    <col min="20" max="21" width="11.44140625" style="52" customWidth="1"/>
    <col min="22" max="22" width="11.44140625" style="45" customWidth="1"/>
    <col min="23" max="23" width="11.44140625" style="42" customWidth="1"/>
    <col min="24" max="24" width="11.44140625" style="35" customWidth="1"/>
    <col min="25" max="25" width="11.5546875" style="27" customWidth="1"/>
    <col min="26" max="26" width="11.5546875" style="21" customWidth="1"/>
    <col min="27" max="30" width="11.5546875" customWidth="1"/>
    <col min="31" max="31" width="11.44140625" style="57" customWidth="1"/>
  </cols>
  <sheetData>
    <row r="1" spans="2:31" ht="15" x14ac:dyDescent="0.25">
      <c r="F1" s="29"/>
      <c r="K1" s="55"/>
      <c r="L1" s="76" t="s">
        <v>33</v>
      </c>
      <c r="M1" s="60" t="s">
        <v>31</v>
      </c>
      <c r="N1" s="60" t="s">
        <v>26</v>
      </c>
      <c r="O1" s="30" t="s">
        <v>25</v>
      </c>
      <c r="P1" s="30" t="s">
        <v>19</v>
      </c>
      <c r="Q1" s="30" t="s">
        <v>19</v>
      </c>
      <c r="R1" s="31" t="s">
        <v>19</v>
      </c>
      <c r="S1" s="52" t="s">
        <v>19</v>
      </c>
    </row>
    <row r="2" spans="2:31" ht="15" x14ac:dyDescent="0.25">
      <c r="F2" s="29"/>
      <c r="K2" s="55"/>
      <c r="L2" s="77">
        <v>45586</v>
      </c>
      <c r="M2" s="61">
        <v>45538</v>
      </c>
      <c r="N2" s="61">
        <v>45509</v>
      </c>
      <c r="O2" s="44">
        <v>45478</v>
      </c>
      <c r="P2" s="44">
        <v>45446</v>
      </c>
      <c r="Q2" s="44">
        <v>45398</v>
      </c>
      <c r="R2" s="43">
        <v>45348</v>
      </c>
      <c r="S2" s="49">
        <v>45328</v>
      </c>
      <c r="T2" s="49">
        <v>45320</v>
      </c>
      <c r="U2" s="49">
        <v>45295</v>
      </c>
      <c r="V2" s="38">
        <v>45266</v>
      </c>
      <c r="W2" s="39">
        <v>45240</v>
      </c>
      <c r="X2" s="32">
        <v>45203</v>
      </c>
      <c r="Y2" s="25">
        <v>45173</v>
      </c>
      <c r="Z2" s="24">
        <v>45155</v>
      </c>
    </row>
    <row r="3" spans="2:31" ht="9.9" customHeight="1" thickBot="1" x14ac:dyDescent="0.3">
      <c r="B3" s="68"/>
      <c r="C3" s="69"/>
      <c r="D3" s="69"/>
      <c r="E3" s="69"/>
      <c r="F3" s="70"/>
      <c r="G3"/>
      <c r="K3" s="55"/>
      <c r="L3" s="77"/>
      <c r="M3" s="61"/>
      <c r="N3" s="61"/>
      <c r="O3" s="44"/>
      <c r="P3" s="44"/>
      <c r="Q3" s="44"/>
      <c r="R3" s="43"/>
      <c r="S3" s="49"/>
      <c r="T3" s="49"/>
      <c r="U3" s="49"/>
      <c r="V3" s="38"/>
      <c r="W3" s="39"/>
      <c r="X3" s="32"/>
      <c r="Y3" s="25"/>
      <c r="Z3" s="24"/>
    </row>
    <row r="4" spans="2:31" ht="25.5" thickBot="1" x14ac:dyDescent="0.3">
      <c r="B4" s="55"/>
      <c r="C4" s="81" t="s">
        <v>7</v>
      </c>
      <c r="D4" s="82"/>
      <c r="E4" s="83"/>
      <c r="F4" s="71"/>
      <c r="G4" s="17" t="s">
        <v>30</v>
      </c>
      <c r="H4" s="16"/>
      <c r="I4" s="11">
        <v>2</v>
      </c>
      <c r="J4" s="15">
        <v>1.4</v>
      </c>
      <c r="K4" s="56"/>
      <c r="L4" s="78"/>
      <c r="M4" s="62"/>
      <c r="N4" s="62"/>
      <c r="O4" s="58"/>
      <c r="P4" s="58"/>
      <c r="Q4" s="58"/>
      <c r="R4" s="36"/>
      <c r="S4" s="50"/>
      <c r="T4" s="50"/>
      <c r="U4" s="50"/>
      <c r="V4" s="46"/>
      <c r="W4" s="40"/>
      <c r="X4" s="33"/>
      <c r="Y4" s="26"/>
      <c r="Z4" s="22"/>
      <c r="AA4" s="9"/>
      <c r="AB4" s="9" t="s">
        <v>16</v>
      </c>
      <c r="AC4" s="9" t="s">
        <v>8</v>
      </c>
      <c r="AD4" s="10"/>
    </row>
    <row r="5" spans="2:31" ht="9.9" customHeight="1" x14ac:dyDescent="0.25">
      <c r="B5" s="55"/>
      <c r="C5" s="53"/>
      <c r="D5" s="53"/>
      <c r="E5" s="53"/>
      <c r="F5" s="71"/>
      <c r="G5" s="19"/>
      <c r="H5" s="12"/>
      <c r="I5" s="1"/>
      <c r="J5" s="1"/>
      <c r="K5" s="56"/>
      <c r="L5" s="78"/>
      <c r="M5" s="62"/>
      <c r="N5" s="62"/>
      <c r="O5" s="58"/>
      <c r="P5" s="58"/>
      <c r="Q5" s="58"/>
      <c r="R5" s="36"/>
      <c r="S5" s="50"/>
      <c r="T5" s="50"/>
      <c r="U5" s="50"/>
      <c r="V5" s="46"/>
      <c r="W5" s="40"/>
      <c r="X5" s="33"/>
      <c r="Y5" s="26"/>
      <c r="Z5" s="22"/>
      <c r="AA5" s="9"/>
      <c r="AB5" s="9"/>
      <c r="AC5" s="9"/>
      <c r="AD5" s="10"/>
    </row>
    <row r="6" spans="2:31" ht="21" x14ac:dyDescent="0.35">
      <c r="B6" s="55"/>
      <c r="C6" s="64" t="s">
        <v>9</v>
      </c>
      <c r="D6" s="65">
        <f>G6</f>
        <v>3400</v>
      </c>
      <c r="E6" s="66">
        <f>H6</f>
        <v>2400</v>
      </c>
      <c r="F6" s="72"/>
      <c r="G6" s="67">
        <f>MROUND(I6+48,100)</f>
        <v>3400</v>
      </c>
      <c r="H6" s="7">
        <f>MROUND(J6+48,100)</f>
        <v>2400</v>
      </c>
      <c r="I6" s="1">
        <f>L6*2</f>
        <v>3400</v>
      </c>
      <c r="J6" s="1">
        <f>L6*1.4</f>
        <v>2380</v>
      </c>
      <c r="K6" s="56"/>
      <c r="L6" s="79">
        <v>1700</v>
      </c>
      <c r="M6" s="63">
        <v>1700</v>
      </c>
      <c r="N6" s="63">
        <v>1600</v>
      </c>
      <c r="O6" s="59">
        <v>1500</v>
      </c>
      <c r="P6" s="59">
        <v>1500</v>
      </c>
      <c r="Q6" s="59">
        <v>1400</v>
      </c>
      <c r="R6" s="37">
        <v>1500</v>
      </c>
      <c r="S6" s="51">
        <v>1500</v>
      </c>
      <c r="T6" s="51">
        <v>1400</v>
      </c>
      <c r="U6" s="51">
        <v>1400</v>
      </c>
      <c r="V6" s="47">
        <v>1200</v>
      </c>
      <c r="W6" s="41">
        <v>1000</v>
      </c>
      <c r="X6" s="34">
        <v>900</v>
      </c>
      <c r="Y6" s="23">
        <v>800</v>
      </c>
      <c r="Z6" s="20">
        <v>875</v>
      </c>
      <c r="AA6" s="3">
        <v>700</v>
      </c>
      <c r="AB6" s="3">
        <v>600</v>
      </c>
      <c r="AC6" s="3">
        <v>550</v>
      </c>
      <c r="AD6" s="4">
        <v>700</v>
      </c>
      <c r="AE6" s="57">
        <f>L6/Q6</f>
        <v>1.2142857142857142</v>
      </c>
    </row>
    <row r="7" spans="2:31" ht="21" x14ac:dyDescent="0.35">
      <c r="B7" s="55"/>
      <c r="C7" s="64" t="s">
        <v>10</v>
      </c>
      <c r="D7" s="65">
        <f t="shared" ref="D7:E28" si="0">G7</f>
        <v>6800</v>
      </c>
      <c r="E7" s="66">
        <f t="shared" si="0"/>
        <v>4800</v>
      </c>
      <c r="F7" s="72"/>
      <c r="G7" s="67">
        <f t="shared" ref="G7:H28" si="1">MROUND(I7+48,100)</f>
        <v>6800</v>
      </c>
      <c r="H7" s="7">
        <f t="shared" si="1"/>
        <v>4800</v>
      </c>
      <c r="I7" s="1">
        <f t="shared" ref="I7:I28" si="2">L7*2</f>
        <v>6800</v>
      </c>
      <c r="J7" s="1">
        <f t="shared" ref="J7:J28" si="3">L7*1.4</f>
        <v>4760</v>
      </c>
      <c r="K7" s="56"/>
      <c r="L7" s="79">
        <v>3400</v>
      </c>
      <c r="M7" s="63">
        <v>3400</v>
      </c>
      <c r="N7" s="63">
        <v>3200</v>
      </c>
      <c r="O7" s="59">
        <v>3000</v>
      </c>
      <c r="P7" s="59">
        <v>3000</v>
      </c>
      <c r="Q7" s="59">
        <v>2800</v>
      </c>
      <c r="R7" s="37">
        <v>3000</v>
      </c>
      <c r="S7" s="51">
        <v>3000</v>
      </c>
      <c r="T7" s="51">
        <v>2800</v>
      </c>
      <c r="U7" s="51">
        <v>2800</v>
      </c>
      <c r="V7" s="47">
        <v>2400</v>
      </c>
      <c r="W7" s="41">
        <v>2000</v>
      </c>
      <c r="X7" s="34">
        <v>1800</v>
      </c>
      <c r="Y7" s="23">
        <v>1600</v>
      </c>
      <c r="Z7" s="20">
        <v>1750</v>
      </c>
      <c r="AA7" s="3">
        <v>1400</v>
      </c>
      <c r="AB7" s="3">
        <v>1200</v>
      </c>
      <c r="AC7" s="3">
        <v>1100</v>
      </c>
      <c r="AD7" s="4">
        <v>1400</v>
      </c>
      <c r="AE7" s="57">
        <f t="shared" ref="AE7:AE28" si="4">L7/Q7</f>
        <v>1.2142857142857142</v>
      </c>
    </row>
    <row r="8" spans="2:31" ht="21" x14ac:dyDescent="0.35">
      <c r="B8" s="55"/>
      <c r="C8" s="64" t="s">
        <v>11</v>
      </c>
      <c r="D8" s="65">
        <f t="shared" si="0"/>
        <v>24000</v>
      </c>
      <c r="E8" s="66">
        <f t="shared" si="0"/>
        <v>16800</v>
      </c>
      <c r="F8" s="72"/>
      <c r="G8" s="67">
        <f t="shared" si="1"/>
        <v>24000</v>
      </c>
      <c r="H8" s="7">
        <f t="shared" si="1"/>
        <v>16800</v>
      </c>
      <c r="I8" s="1">
        <f t="shared" si="2"/>
        <v>24000</v>
      </c>
      <c r="J8" s="1">
        <f t="shared" si="3"/>
        <v>16800</v>
      </c>
      <c r="K8" s="56"/>
      <c r="L8" s="79">
        <v>12000</v>
      </c>
      <c r="M8" s="63">
        <v>12000</v>
      </c>
      <c r="N8" s="63">
        <v>11000</v>
      </c>
      <c r="O8" s="59">
        <v>10000</v>
      </c>
      <c r="P8" s="59">
        <v>10000</v>
      </c>
      <c r="Q8" s="59">
        <v>8400</v>
      </c>
      <c r="R8" s="37">
        <v>9000</v>
      </c>
      <c r="S8" s="51">
        <v>9000</v>
      </c>
      <c r="T8" s="51">
        <v>8400</v>
      </c>
      <c r="U8" s="51">
        <v>8400</v>
      </c>
      <c r="V8" s="47">
        <v>7200</v>
      </c>
      <c r="W8" s="41">
        <v>6000</v>
      </c>
      <c r="X8" s="34">
        <v>5400</v>
      </c>
      <c r="Y8" s="23">
        <v>4800</v>
      </c>
      <c r="Z8" s="20">
        <v>4750</v>
      </c>
      <c r="AA8" s="3">
        <v>3800</v>
      </c>
      <c r="AB8" s="3">
        <v>3500</v>
      </c>
      <c r="AC8" s="3">
        <v>3300</v>
      </c>
      <c r="AD8" s="4">
        <v>4200</v>
      </c>
      <c r="AE8" s="57">
        <f t="shared" si="4"/>
        <v>1.4285714285714286</v>
      </c>
    </row>
    <row r="9" spans="2:31" ht="21" x14ac:dyDescent="0.35">
      <c r="B9" s="55"/>
      <c r="C9" s="64" t="s">
        <v>27</v>
      </c>
      <c r="D9" s="65">
        <f t="shared" si="0"/>
        <v>48000</v>
      </c>
      <c r="E9" s="66">
        <f t="shared" si="0"/>
        <v>33600</v>
      </c>
      <c r="F9" s="72"/>
      <c r="G9" s="67">
        <f t="shared" si="1"/>
        <v>48000</v>
      </c>
      <c r="H9" s="7">
        <f t="shared" si="1"/>
        <v>33600</v>
      </c>
      <c r="I9" s="1">
        <f t="shared" si="2"/>
        <v>48000</v>
      </c>
      <c r="J9" s="1">
        <f t="shared" si="3"/>
        <v>33600</v>
      </c>
      <c r="K9" s="56"/>
      <c r="L9" s="79">
        <v>24000</v>
      </c>
      <c r="M9" s="63">
        <v>24000</v>
      </c>
      <c r="N9" s="63">
        <v>22000</v>
      </c>
      <c r="O9" s="20">
        <v>16800</v>
      </c>
      <c r="P9" s="20">
        <v>16800</v>
      </c>
      <c r="Q9" s="59">
        <v>16800</v>
      </c>
      <c r="R9" s="37">
        <v>18000</v>
      </c>
      <c r="S9" s="51">
        <v>18000</v>
      </c>
      <c r="T9" s="51">
        <v>16800</v>
      </c>
      <c r="U9" s="51">
        <v>16800</v>
      </c>
      <c r="V9" s="47">
        <v>14400</v>
      </c>
      <c r="W9" s="41">
        <v>12000</v>
      </c>
      <c r="X9" s="34">
        <v>10800</v>
      </c>
      <c r="Y9" s="23">
        <v>9600</v>
      </c>
      <c r="Z9" s="20">
        <v>9250</v>
      </c>
      <c r="AA9" s="3">
        <v>7400</v>
      </c>
      <c r="AB9" s="3">
        <v>7000</v>
      </c>
      <c r="AC9" s="3">
        <v>6600</v>
      </c>
      <c r="AD9" s="4">
        <v>8400</v>
      </c>
      <c r="AE9" s="57">
        <f t="shared" si="4"/>
        <v>1.4285714285714286</v>
      </c>
    </row>
    <row r="10" spans="2:31" ht="21" x14ac:dyDescent="0.35">
      <c r="B10" s="55"/>
      <c r="C10" s="64" t="s">
        <v>32</v>
      </c>
      <c r="D10" s="65">
        <f t="shared" si="0"/>
        <v>5000</v>
      </c>
      <c r="E10" s="66">
        <f t="shared" si="0"/>
        <v>3500</v>
      </c>
      <c r="F10" s="72"/>
      <c r="G10" s="67">
        <f t="shared" si="1"/>
        <v>5000</v>
      </c>
      <c r="H10" s="7">
        <f t="shared" si="1"/>
        <v>3500</v>
      </c>
      <c r="I10" s="1">
        <f t="shared" si="2"/>
        <v>5000</v>
      </c>
      <c r="J10" s="1">
        <f t="shared" si="3"/>
        <v>3500</v>
      </c>
      <c r="K10" s="56"/>
      <c r="L10" s="79">
        <v>2500</v>
      </c>
      <c r="M10" s="63">
        <v>2500</v>
      </c>
      <c r="N10" s="63">
        <v>3500</v>
      </c>
      <c r="O10" s="20"/>
      <c r="P10" s="20"/>
      <c r="Q10" s="59"/>
      <c r="R10" s="37"/>
      <c r="S10" s="51"/>
      <c r="T10" s="51"/>
      <c r="U10" s="51"/>
      <c r="V10" s="47"/>
      <c r="W10" s="41"/>
      <c r="X10" s="34"/>
      <c r="Y10" s="23"/>
      <c r="Z10" s="20"/>
      <c r="AA10" s="3"/>
      <c r="AB10" s="3"/>
      <c r="AC10" s="3"/>
      <c r="AD10" s="4"/>
      <c r="AE10" s="57" t="e">
        <f t="shared" si="4"/>
        <v>#DIV/0!</v>
      </c>
    </row>
    <row r="11" spans="2:31" ht="21" hidden="1" x14ac:dyDescent="0.35">
      <c r="B11" s="55"/>
      <c r="C11" s="64" t="s">
        <v>29</v>
      </c>
      <c r="D11" s="65">
        <f t="shared" si="0"/>
        <v>7000</v>
      </c>
      <c r="E11" s="66">
        <f t="shared" si="0"/>
        <v>4900</v>
      </c>
      <c r="F11" s="72"/>
      <c r="G11" s="67">
        <f t="shared" si="1"/>
        <v>7000</v>
      </c>
      <c r="H11" s="7">
        <f t="shared" si="1"/>
        <v>4900</v>
      </c>
      <c r="I11" s="1">
        <f t="shared" si="2"/>
        <v>7000</v>
      </c>
      <c r="J11" s="1">
        <f t="shared" si="3"/>
        <v>4900</v>
      </c>
      <c r="K11" s="56"/>
      <c r="L11" s="79">
        <v>3500</v>
      </c>
      <c r="M11" s="63">
        <v>3500</v>
      </c>
      <c r="N11" s="63">
        <v>3500</v>
      </c>
      <c r="O11" s="20"/>
      <c r="P11" s="20"/>
      <c r="Q11" s="59"/>
      <c r="R11" s="37"/>
      <c r="S11" s="51"/>
      <c r="T11" s="51"/>
      <c r="U11" s="51"/>
      <c r="V11" s="47"/>
      <c r="W11" s="41"/>
      <c r="X11" s="34"/>
      <c r="Y11" s="23"/>
      <c r="Z11" s="20"/>
      <c r="AA11" s="3"/>
      <c r="AB11" s="3"/>
      <c r="AC11" s="3"/>
      <c r="AD11" s="4"/>
      <c r="AE11" s="57" t="e">
        <f t="shared" si="4"/>
        <v>#DIV/0!</v>
      </c>
    </row>
    <row r="12" spans="2:31" ht="21" x14ac:dyDescent="0.35">
      <c r="B12" s="55"/>
      <c r="C12" s="64" t="s">
        <v>34</v>
      </c>
      <c r="D12" s="65">
        <f t="shared" ref="D12:D13" si="5">G12</f>
        <v>14000</v>
      </c>
      <c r="E12" s="66">
        <f t="shared" ref="E12:E13" si="6">H12</f>
        <v>9800</v>
      </c>
      <c r="F12" s="72"/>
      <c r="G12" s="67">
        <f t="shared" ref="G12:G13" si="7">MROUND(I12+48,100)</f>
        <v>14000</v>
      </c>
      <c r="H12" s="7">
        <f t="shared" ref="H12:H13" si="8">MROUND(J12+48,100)</f>
        <v>9800</v>
      </c>
      <c r="I12" s="1">
        <f t="shared" ref="I12:I13" si="9">L12*2</f>
        <v>14000</v>
      </c>
      <c r="J12" s="1">
        <f t="shared" ref="J12:J13" si="10">L12*1.4</f>
        <v>9800</v>
      </c>
      <c r="K12" s="56"/>
      <c r="L12" s="79">
        <v>7000</v>
      </c>
      <c r="M12" s="63"/>
      <c r="N12" s="63"/>
      <c r="O12" s="20"/>
      <c r="P12" s="20"/>
      <c r="Q12" s="59"/>
      <c r="R12" s="37"/>
      <c r="S12" s="51"/>
      <c r="T12" s="51"/>
      <c r="U12" s="51"/>
      <c r="V12" s="47"/>
      <c r="W12" s="41"/>
      <c r="X12" s="34"/>
      <c r="Y12" s="23"/>
      <c r="Z12" s="20"/>
      <c r="AA12" s="3"/>
      <c r="AB12" s="3"/>
      <c r="AC12" s="3"/>
      <c r="AD12" s="4"/>
      <c r="AE12" s="57" t="e">
        <f t="shared" ref="AE12:AE13" si="11">L12/Q12</f>
        <v>#DIV/0!</v>
      </c>
    </row>
    <row r="13" spans="2:31" ht="21" x14ac:dyDescent="0.35">
      <c r="B13" s="55"/>
      <c r="C13" s="64" t="s">
        <v>35</v>
      </c>
      <c r="D13" s="65">
        <f t="shared" si="5"/>
        <v>36000</v>
      </c>
      <c r="E13" s="66">
        <f t="shared" si="6"/>
        <v>25200</v>
      </c>
      <c r="F13" s="72"/>
      <c r="G13" s="67">
        <f t="shared" si="7"/>
        <v>36000</v>
      </c>
      <c r="H13" s="7">
        <f t="shared" si="8"/>
        <v>25200</v>
      </c>
      <c r="I13" s="1">
        <f t="shared" si="9"/>
        <v>36000</v>
      </c>
      <c r="J13" s="1">
        <f t="shared" si="10"/>
        <v>25200</v>
      </c>
      <c r="K13" s="56"/>
      <c r="L13" s="79">
        <v>18000</v>
      </c>
      <c r="M13" s="63"/>
      <c r="N13" s="63"/>
      <c r="O13" s="20"/>
      <c r="P13" s="20"/>
      <c r="Q13" s="59"/>
      <c r="R13" s="37"/>
      <c r="S13" s="51"/>
      <c r="T13" s="51"/>
      <c r="U13" s="51"/>
      <c r="V13" s="47"/>
      <c r="W13" s="41"/>
      <c r="X13" s="34"/>
      <c r="Y13" s="23"/>
      <c r="Z13" s="20"/>
      <c r="AA13" s="3"/>
      <c r="AB13" s="3"/>
      <c r="AC13" s="3"/>
      <c r="AD13" s="4"/>
      <c r="AE13" s="57" t="e">
        <f t="shared" si="11"/>
        <v>#DIV/0!</v>
      </c>
    </row>
    <row r="14" spans="2:31" ht="21" hidden="1" x14ac:dyDescent="0.35">
      <c r="B14" s="55"/>
      <c r="C14" s="64" t="s">
        <v>13</v>
      </c>
      <c r="D14" s="65">
        <f t="shared" si="0"/>
        <v>7000</v>
      </c>
      <c r="E14" s="66">
        <f t="shared" si="0"/>
        <v>4900</v>
      </c>
      <c r="F14" s="72"/>
      <c r="G14" s="67">
        <f t="shared" si="1"/>
        <v>7000</v>
      </c>
      <c r="H14" s="7">
        <f t="shared" si="1"/>
        <v>4900</v>
      </c>
      <c r="I14" s="1">
        <f t="shared" si="2"/>
        <v>7000</v>
      </c>
      <c r="J14" s="1">
        <f t="shared" si="3"/>
        <v>4900</v>
      </c>
      <c r="K14" s="56"/>
      <c r="L14" s="79">
        <v>3500</v>
      </c>
      <c r="M14" s="63">
        <v>3500</v>
      </c>
      <c r="N14" s="63">
        <v>3500</v>
      </c>
      <c r="O14" s="59">
        <v>3500</v>
      </c>
      <c r="P14" s="59">
        <v>3500</v>
      </c>
      <c r="Q14" s="59">
        <v>3500</v>
      </c>
      <c r="R14" s="37">
        <v>4000</v>
      </c>
      <c r="S14" s="51">
        <v>4000</v>
      </c>
      <c r="T14" s="51">
        <v>4000</v>
      </c>
      <c r="U14" s="51">
        <v>4000</v>
      </c>
      <c r="V14" s="47">
        <v>3000</v>
      </c>
      <c r="W14" s="41">
        <v>2000</v>
      </c>
      <c r="X14" s="34">
        <v>1800</v>
      </c>
      <c r="Y14" s="23">
        <f>AB14*1.25</f>
        <v>1500</v>
      </c>
      <c r="Z14" s="20">
        <v>1500</v>
      </c>
      <c r="AA14" s="3">
        <v>1200</v>
      </c>
      <c r="AB14" s="3">
        <v>1200</v>
      </c>
      <c r="AC14" s="3">
        <v>1100</v>
      </c>
      <c r="AD14" s="4">
        <v>1400</v>
      </c>
      <c r="AE14" s="57">
        <f t="shared" si="4"/>
        <v>1</v>
      </c>
    </row>
    <row r="15" spans="2:31" ht="21" x14ac:dyDescent="0.4">
      <c r="B15" s="55"/>
      <c r="C15" s="64" t="s">
        <v>0</v>
      </c>
      <c r="D15" s="65">
        <f t="shared" si="0"/>
        <v>7000</v>
      </c>
      <c r="E15" s="66">
        <f t="shared" si="0"/>
        <v>4900</v>
      </c>
      <c r="F15" s="72"/>
      <c r="G15" s="67">
        <f t="shared" si="1"/>
        <v>7000</v>
      </c>
      <c r="H15" s="7">
        <f t="shared" si="1"/>
        <v>4900</v>
      </c>
      <c r="I15" s="1">
        <f t="shared" si="2"/>
        <v>7000</v>
      </c>
      <c r="J15" s="1">
        <f t="shared" si="3"/>
        <v>4900</v>
      </c>
      <c r="K15" s="56"/>
      <c r="L15" s="79">
        <v>3500</v>
      </c>
      <c r="M15" s="63">
        <v>3500</v>
      </c>
      <c r="N15" s="63">
        <v>3500</v>
      </c>
      <c r="O15" s="59">
        <v>3500</v>
      </c>
      <c r="P15" s="59">
        <v>3500</v>
      </c>
      <c r="Q15" s="59">
        <v>3500</v>
      </c>
      <c r="R15" s="37">
        <v>4000</v>
      </c>
      <c r="S15" s="51">
        <v>4000</v>
      </c>
      <c r="T15" s="51">
        <v>4000</v>
      </c>
      <c r="U15" s="51">
        <v>4000</v>
      </c>
      <c r="V15" s="47">
        <v>3000</v>
      </c>
      <c r="W15" s="41">
        <v>1800</v>
      </c>
      <c r="X15" s="34">
        <v>1500</v>
      </c>
      <c r="Y15" s="23">
        <v>1200</v>
      </c>
      <c r="Z15" s="20">
        <v>1250</v>
      </c>
      <c r="AA15" s="3">
        <v>1000</v>
      </c>
      <c r="AB15" s="3">
        <v>1000</v>
      </c>
      <c r="AC15" s="3">
        <v>900</v>
      </c>
      <c r="AD15" s="4">
        <v>1120</v>
      </c>
      <c r="AE15" s="57">
        <f t="shared" si="4"/>
        <v>1</v>
      </c>
    </row>
    <row r="16" spans="2:31" ht="21" x14ac:dyDescent="0.4">
      <c r="B16" s="55"/>
      <c r="C16" s="64" t="s">
        <v>14</v>
      </c>
      <c r="D16" s="65">
        <f t="shared" si="0"/>
        <v>16000</v>
      </c>
      <c r="E16" s="66">
        <f t="shared" si="0"/>
        <v>11200</v>
      </c>
      <c r="F16" s="72"/>
      <c r="G16" s="67">
        <f t="shared" si="1"/>
        <v>16000</v>
      </c>
      <c r="H16" s="7">
        <f t="shared" si="1"/>
        <v>11200</v>
      </c>
      <c r="I16" s="1">
        <f t="shared" si="2"/>
        <v>16000</v>
      </c>
      <c r="J16" s="1">
        <f t="shared" si="3"/>
        <v>11200</v>
      </c>
      <c r="K16" s="56"/>
      <c r="L16" s="79">
        <v>8000</v>
      </c>
      <c r="M16" s="63">
        <v>8000</v>
      </c>
      <c r="N16" s="63">
        <v>8000</v>
      </c>
      <c r="O16" s="59">
        <v>8000</v>
      </c>
      <c r="P16" s="59">
        <v>8000</v>
      </c>
      <c r="Q16" s="59">
        <v>8000</v>
      </c>
      <c r="R16" s="37">
        <v>9000</v>
      </c>
      <c r="S16" s="51">
        <v>9000</v>
      </c>
      <c r="T16" s="51">
        <v>8000</v>
      </c>
      <c r="U16" s="51">
        <v>8000</v>
      </c>
      <c r="V16" s="47">
        <v>6000</v>
      </c>
      <c r="W16" s="41">
        <v>4500</v>
      </c>
      <c r="X16" s="34">
        <v>4000</v>
      </c>
      <c r="Y16" s="23">
        <v>3600</v>
      </c>
      <c r="Z16" s="20">
        <v>3750</v>
      </c>
      <c r="AA16" s="3">
        <v>3000</v>
      </c>
      <c r="AB16" s="3">
        <v>3000</v>
      </c>
      <c r="AC16" s="3">
        <v>3000</v>
      </c>
      <c r="AD16" s="4">
        <v>3919.9999999999995</v>
      </c>
      <c r="AE16" s="57">
        <f t="shared" si="4"/>
        <v>1</v>
      </c>
    </row>
    <row r="17" spans="2:31" ht="21" x14ac:dyDescent="0.35">
      <c r="B17" s="55"/>
      <c r="C17" s="64" t="s">
        <v>6</v>
      </c>
      <c r="D17" s="65">
        <f>G17</f>
        <v>16000</v>
      </c>
      <c r="E17" s="66">
        <f>H17</f>
        <v>11200</v>
      </c>
      <c r="F17" s="72"/>
      <c r="G17" s="67">
        <f t="shared" si="1"/>
        <v>16000</v>
      </c>
      <c r="H17" s="7">
        <f t="shared" si="1"/>
        <v>11200</v>
      </c>
      <c r="I17" s="1">
        <f>L17*2</f>
        <v>16000</v>
      </c>
      <c r="J17" s="1">
        <f>L17*1.4</f>
        <v>11200</v>
      </c>
      <c r="K17" s="56"/>
      <c r="L17" s="79">
        <v>8000</v>
      </c>
      <c r="M17" s="20">
        <v>8000</v>
      </c>
      <c r="N17" s="20">
        <v>8000</v>
      </c>
      <c r="O17" s="20">
        <v>8000</v>
      </c>
      <c r="P17" s="20">
        <v>8000</v>
      </c>
      <c r="Q17" s="59">
        <v>8000</v>
      </c>
      <c r="R17" s="37">
        <v>9000</v>
      </c>
      <c r="S17" s="20">
        <v>9000</v>
      </c>
      <c r="T17" s="51">
        <v>9000</v>
      </c>
      <c r="U17" s="51">
        <v>9000</v>
      </c>
      <c r="V17" s="48">
        <v>9000</v>
      </c>
      <c r="W17" s="41">
        <v>7000</v>
      </c>
      <c r="X17" s="34">
        <v>7000</v>
      </c>
      <c r="Y17" s="23">
        <v>5000</v>
      </c>
      <c r="Z17" s="20">
        <v>6250</v>
      </c>
      <c r="AA17" s="3">
        <v>5000</v>
      </c>
      <c r="AB17" s="3">
        <v>5000</v>
      </c>
      <c r="AC17" s="3">
        <v>5000</v>
      </c>
      <c r="AD17" s="4"/>
      <c r="AE17" s="57">
        <f t="shared" si="4"/>
        <v>1</v>
      </c>
    </row>
    <row r="18" spans="2:31" ht="21" x14ac:dyDescent="0.35">
      <c r="B18" s="55"/>
      <c r="C18" s="64" t="s">
        <v>28</v>
      </c>
      <c r="D18" s="65">
        <f t="shared" si="0"/>
        <v>12000</v>
      </c>
      <c r="E18" s="66">
        <f t="shared" si="0"/>
        <v>8400</v>
      </c>
      <c r="F18" s="72"/>
      <c r="G18" s="67">
        <f t="shared" si="1"/>
        <v>12000</v>
      </c>
      <c r="H18" s="7">
        <f t="shared" si="1"/>
        <v>8400</v>
      </c>
      <c r="I18" s="1">
        <f t="shared" si="2"/>
        <v>12000</v>
      </c>
      <c r="J18" s="1">
        <f t="shared" si="3"/>
        <v>8400</v>
      </c>
      <c r="K18" s="56"/>
      <c r="L18" s="80">
        <v>6000</v>
      </c>
      <c r="M18" s="63">
        <v>5000</v>
      </c>
      <c r="N18" s="63">
        <v>5000</v>
      </c>
      <c r="O18" s="59">
        <v>4500</v>
      </c>
      <c r="P18" s="59">
        <v>4500</v>
      </c>
      <c r="Q18" s="59">
        <v>5000</v>
      </c>
      <c r="R18" s="37">
        <v>6000</v>
      </c>
      <c r="S18" s="51">
        <v>6000</v>
      </c>
      <c r="T18" s="51">
        <v>6000</v>
      </c>
      <c r="U18" s="51">
        <v>6000</v>
      </c>
      <c r="V18" s="47">
        <v>6000</v>
      </c>
      <c r="W18" s="41">
        <v>3500</v>
      </c>
      <c r="X18" s="34">
        <v>2800</v>
      </c>
      <c r="Y18" s="23">
        <v>2500</v>
      </c>
      <c r="Z18" s="20">
        <v>3125</v>
      </c>
      <c r="AA18" s="3">
        <v>2500</v>
      </c>
      <c r="AB18" s="3">
        <v>1800</v>
      </c>
      <c r="AC18" s="3">
        <v>1500</v>
      </c>
      <c r="AD18" s="4">
        <v>1959.9999999999998</v>
      </c>
      <c r="AE18" s="57">
        <f t="shared" si="4"/>
        <v>1.2</v>
      </c>
    </row>
    <row r="19" spans="2:31" ht="21" x14ac:dyDescent="0.35">
      <c r="B19" s="55"/>
      <c r="C19" s="64" t="s">
        <v>23</v>
      </c>
      <c r="D19" s="65">
        <f>G19</f>
        <v>8000</v>
      </c>
      <c r="E19" s="66">
        <f>H19</f>
        <v>5600</v>
      </c>
      <c r="F19" s="72"/>
      <c r="G19" s="67">
        <f t="shared" si="1"/>
        <v>8000</v>
      </c>
      <c r="H19" s="7">
        <f t="shared" si="1"/>
        <v>5600</v>
      </c>
      <c r="I19" s="1">
        <f>L19*2</f>
        <v>8000</v>
      </c>
      <c r="J19" s="1">
        <f>L19*1.4</f>
        <v>5600</v>
      </c>
      <c r="K19" s="56"/>
      <c r="L19" s="79">
        <v>4000</v>
      </c>
      <c r="M19" s="63">
        <v>4000</v>
      </c>
      <c r="N19" s="63">
        <v>4000</v>
      </c>
      <c r="O19" s="59">
        <v>4500</v>
      </c>
      <c r="P19" s="59">
        <v>4500</v>
      </c>
      <c r="Q19" s="59">
        <v>5000</v>
      </c>
      <c r="R19" s="37">
        <v>5000</v>
      </c>
      <c r="S19" s="51">
        <v>5000</v>
      </c>
      <c r="T19" s="51">
        <v>5000</v>
      </c>
      <c r="U19" s="51">
        <v>5000</v>
      </c>
      <c r="V19" s="47">
        <v>5000</v>
      </c>
      <c r="W19" s="41">
        <v>3000</v>
      </c>
      <c r="X19" s="34">
        <v>2500</v>
      </c>
      <c r="Y19" s="23">
        <v>2500</v>
      </c>
      <c r="Z19" s="20"/>
      <c r="AA19" s="3"/>
      <c r="AB19" s="3"/>
      <c r="AC19" s="3"/>
      <c r="AD19" s="4"/>
      <c r="AE19" s="57">
        <f t="shared" si="4"/>
        <v>0.8</v>
      </c>
    </row>
    <row r="20" spans="2:31" ht="21" x14ac:dyDescent="0.35">
      <c r="B20" s="55"/>
      <c r="C20" s="64" t="s">
        <v>21</v>
      </c>
      <c r="D20" s="65">
        <f t="shared" si="0"/>
        <v>9000</v>
      </c>
      <c r="E20" s="66">
        <f t="shared" si="0"/>
        <v>6300</v>
      </c>
      <c r="F20" s="72"/>
      <c r="G20" s="67">
        <f t="shared" si="1"/>
        <v>9000</v>
      </c>
      <c r="H20" s="7">
        <f t="shared" si="1"/>
        <v>6300</v>
      </c>
      <c r="I20" s="1">
        <f t="shared" si="2"/>
        <v>9000</v>
      </c>
      <c r="J20" s="1">
        <f t="shared" si="3"/>
        <v>6300</v>
      </c>
      <c r="K20" s="56"/>
      <c r="L20" s="80">
        <v>4500</v>
      </c>
      <c r="M20" s="63">
        <v>4500</v>
      </c>
      <c r="N20" s="63">
        <v>4500</v>
      </c>
      <c r="O20" s="59">
        <v>4500</v>
      </c>
      <c r="P20" s="59">
        <v>4500</v>
      </c>
      <c r="Q20" s="59">
        <v>4000</v>
      </c>
      <c r="R20" s="37">
        <v>5000</v>
      </c>
      <c r="S20" s="51">
        <v>5000</v>
      </c>
      <c r="T20" s="51">
        <v>5000</v>
      </c>
      <c r="U20" s="51">
        <v>5000</v>
      </c>
      <c r="V20" s="47">
        <v>4000</v>
      </c>
      <c r="W20" s="41">
        <v>2500</v>
      </c>
      <c r="X20" s="34">
        <v>2000</v>
      </c>
      <c r="Y20" s="23">
        <v>1700</v>
      </c>
      <c r="Z20" s="20">
        <v>2125</v>
      </c>
      <c r="AA20" s="3">
        <v>1700</v>
      </c>
      <c r="AB20" s="3">
        <v>1400</v>
      </c>
      <c r="AC20" s="3">
        <v>1000</v>
      </c>
      <c r="AD20" s="4">
        <v>1260</v>
      </c>
      <c r="AE20" s="57">
        <f t="shared" si="4"/>
        <v>1.125</v>
      </c>
    </row>
    <row r="21" spans="2:31" ht="21" x14ac:dyDescent="0.35">
      <c r="B21" s="55"/>
      <c r="C21" s="64" t="s">
        <v>22</v>
      </c>
      <c r="D21" s="65">
        <f t="shared" ref="D21:E23" si="12">G21</f>
        <v>28000</v>
      </c>
      <c r="E21" s="66">
        <f t="shared" si="12"/>
        <v>19600</v>
      </c>
      <c r="F21" s="72"/>
      <c r="G21" s="67">
        <f>MROUND(I21+48,100)</f>
        <v>28000</v>
      </c>
      <c r="H21" s="7">
        <f>MROUND(J21+48,100)</f>
        <v>19600</v>
      </c>
      <c r="I21" s="1">
        <f>L21*2</f>
        <v>28000</v>
      </c>
      <c r="J21" s="1">
        <f>L21*1.4</f>
        <v>19600</v>
      </c>
      <c r="K21" s="56"/>
      <c r="L21" s="79">
        <v>14000</v>
      </c>
      <c r="M21" s="20">
        <v>14000</v>
      </c>
      <c r="N21" s="20">
        <v>14000</v>
      </c>
      <c r="O21" s="20">
        <v>14000</v>
      </c>
      <c r="P21" s="20">
        <v>14000</v>
      </c>
      <c r="Q21" s="59">
        <v>14000</v>
      </c>
      <c r="R21" s="37">
        <v>16000</v>
      </c>
      <c r="S21" s="20">
        <v>16000</v>
      </c>
      <c r="T21" s="51">
        <v>16000</v>
      </c>
      <c r="U21" s="51">
        <v>16000</v>
      </c>
      <c r="V21" s="48">
        <v>12800</v>
      </c>
      <c r="W21" s="41">
        <v>8000</v>
      </c>
      <c r="X21" s="34">
        <v>8000</v>
      </c>
      <c r="Y21" s="23">
        <v>8000</v>
      </c>
      <c r="Z21" s="20">
        <v>10000</v>
      </c>
      <c r="AA21" s="3">
        <v>8000</v>
      </c>
      <c r="AB21" s="3">
        <v>3500</v>
      </c>
      <c r="AC21" s="3">
        <v>3200</v>
      </c>
      <c r="AD21" s="4">
        <v>4200</v>
      </c>
      <c r="AE21" s="57">
        <f>L21/Q21</f>
        <v>1</v>
      </c>
    </row>
    <row r="22" spans="2:31" ht="21" x14ac:dyDescent="0.35">
      <c r="B22" s="55"/>
      <c r="C22" s="64" t="s">
        <v>12</v>
      </c>
      <c r="D22" s="65">
        <f t="shared" si="12"/>
        <v>10000</v>
      </c>
      <c r="E22" s="66">
        <f t="shared" si="12"/>
        <v>7000</v>
      </c>
      <c r="F22" s="72"/>
      <c r="G22" s="67">
        <f t="shared" si="1"/>
        <v>10000</v>
      </c>
      <c r="H22" s="7">
        <f t="shared" si="1"/>
        <v>7000</v>
      </c>
      <c r="I22" s="1">
        <f>L22*2</f>
        <v>10000</v>
      </c>
      <c r="J22" s="1">
        <f>L22*1.4</f>
        <v>7000</v>
      </c>
      <c r="K22" s="56"/>
      <c r="L22" s="79">
        <v>5000</v>
      </c>
      <c r="M22" s="63">
        <v>5000</v>
      </c>
      <c r="N22" s="63">
        <v>5000</v>
      </c>
      <c r="O22" s="59">
        <v>5000</v>
      </c>
      <c r="P22" s="59">
        <v>5000</v>
      </c>
      <c r="Q22" s="59">
        <v>4500</v>
      </c>
      <c r="R22" s="37">
        <v>6000</v>
      </c>
      <c r="S22" s="51">
        <v>5000</v>
      </c>
      <c r="T22" s="51">
        <v>5000</v>
      </c>
      <c r="U22" s="51">
        <v>5000</v>
      </c>
      <c r="V22" s="47">
        <v>5000</v>
      </c>
      <c r="W22" s="41">
        <v>3000</v>
      </c>
      <c r="X22" s="34">
        <v>2300</v>
      </c>
      <c r="Y22" s="23">
        <v>2000</v>
      </c>
      <c r="Z22" s="20">
        <v>2500</v>
      </c>
      <c r="AA22" s="3">
        <v>2000</v>
      </c>
      <c r="AB22" s="3">
        <v>1600</v>
      </c>
      <c r="AC22" s="3">
        <v>1300</v>
      </c>
      <c r="AD22" s="4">
        <v>1680</v>
      </c>
      <c r="AE22" s="57">
        <f t="shared" si="4"/>
        <v>1.1111111111111112</v>
      </c>
    </row>
    <row r="23" spans="2:31" ht="21" x14ac:dyDescent="0.35">
      <c r="B23" s="55"/>
      <c r="C23" s="64" t="s">
        <v>2</v>
      </c>
      <c r="D23" s="65">
        <f t="shared" si="12"/>
        <v>66000</v>
      </c>
      <c r="E23" s="66">
        <f t="shared" si="12"/>
        <v>46200</v>
      </c>
      <c r="F23" s="72"/>
      <c r="G23" s="67">
        <f t="shared" si="1"/>
        <v>66000</v>
      </c>
      <c r="H23" s="7">
        <f t="shared" si="1"/>
        <v>46200</v>
      </c>
      <c r="I23" s="1">
        <f>L23*2</f>
        <v>66000</v>
      </c>
      <c r="J23" s="1">
        <f>L23*1.4</f>
        <v>46200</v>
      </c>
      <c r="K23" s="56"/>
      <c r="L23" s="79">
        <v>33000</v>
      </c>
      <c r="M23" s="20">
        <v>33000</v>
      </c>
      <c r="N23" s="20">
        <v>33000</v>
      </c>
      <c r="O23" s="20">
        <v>30000</v>
      </c>
      <c r="P23" s="20">
        <v>30000</v>
      </c>
      <c r="Q23" s="59">
        <v>30000</v>
      </c>
      <c r="R23" s="37">
        <v>34000</v>
      </c>
      <c r="S23" s="20">
        <v>34000</v>
      </c>
      <c r="T23" s="51">
        <v>34000</v>
      </c>
      <c r="U23" s="51">
        <v>34000</v>
      </c>
      <c r="V23" s="48">
        <v>34000</v>
      </c>
      <c r="W23" s="41">
        <v>20000</v>
      </c>
      <c r="X23" s="34">
        <v>20000</v>
      </c>
      <c r="Y23" s="23">
        <v>20000</v>
      </c>
      <c r="Z23" s="20">
        <v>25000</v>
      </c>
      <c r="AA23" s="3">
        <v>20000</v>
      </c>
      <c r="AB23" s="3">
        <v>12000</v>
      </c>
      <c r="AC23" s="3">
        <v>9000</v>
      </c>
      <c r="AD23" s="4">
        <v>11200</v>
      </c>
      <c r="AE23" s="57">
        <f t="shared" si="4"/>
        <v>1.1000000000000001</v>
      </c>
    </row>
    <row r="24" spans="2:31" ht="21" x14ac:dyDescent="0.4">
      <c r="B24" s="55"/>
      <c r="C24" s="64" t="s">
        <v>24</v>
      </c>
      <c r="D24" s="65">
        <f t="shared" si="0"/>
        <v>5000</v>
      </c>
      <c r="E24" s="66">
        <f t="shared" si="0"/>
        <v>3500</v>
      </c>
      <c r="F24" s="72"/>
      <c r="G24" s="67">
        <f t="shared" si="1"/>
        <v>5000</v>
      </c>
      <c r="H24" s="7">
        <f t="shared" si="1"/>
        <v>3500</v>
      </c>
      <c r="I24" s="1">
        <f t="shared" si="2"/>
        <v>5000</v>
      </c>
      <c r="J24" s="1">
        <f t="shared" si="3"/>
        <v>3500</v>
      </c>
      <c r="K24" s="56"/>
      <c r="L24" s="79">
        <v>2500</v>
      </c>
      <c r="M24" s="63">
        <v>2500</v>
      </c>
      <c r="N24" s="63">
        <v>2500</v>
      </c>
      <c r="O24" s="59">
        <v>2500</v>
      </c>
      <c r="P24" s="59">
        <v>2500</v>
      </c>
      <c r="Q24" s="59">
        <v>2500</v>
      </c>
      <c r="R24" s="37">
        <v>3000</v>
      </c>
      <c r="S24" s="51">
        <v>3000</v>
      </c>
      <c r="T24" s="51">
        <v>3000</v>
      </c>
      <c r="U24" s="51">
        <v>3000</v>
      </c>
      <c r="V24" s="47">
        <v>3000</v>
      </c>
      <c r="W24" s="41">
        <v>2000</v>
      </c>
      <c r="X24" s="34">
        <v>1500</v>
      </c>
      <c r="Y24" s="23">
        <v>1100</v>
      </c>
      <c r="Z24" s="20">
        <v>1375</v>
      </c>
      <c r="AA24" s="3">
        <v>1100</v>
      </c>
      <c r="AB24" s="3">
        <v>1000</v>
      </c>
      <c r="AC24" s="3">
        <v>900</v>
      </c>
      <c r="AD24" s="4">
        <v>1120</v>
      </c>
      <c r="AE24" s="57">
        <f t="shared" si="4"/>
        <v>1</v>
      </c>
    </row>
    <row r="25" spans="2:31" ht="21" x14ac:dyDescent="0.35">
      <c r="B25" s="55"/>
      <c r="C25" s="64" t="s">
        <v>5</v>
      </c>
      <c r="D25" s="65">
        <f t="shared" si="0"/>
        <v>2000</v>
      </c>
      <c r="E25" s="66">
        <f t="shared" si="0"/>
        <v>1400</v>
      </c>
      <c r="F25" s="72"/>
      <c r="G25" s="67">
        <f t="shared" si="1"/>
        <v>2000</v>
      </c>
      <c r="H25" s="7">
        <f t="shared" si="1"/>
        <v>1400</v>
      </c>
      <c r="I25" s="1">
        <f t="shared" si="2"/>
        <v>2000</v>
      </c>
      <c r="J25" s="1">
        <f t="shared" si="3"/>
        <v>1400</v>
      </c>
      <c r="K25" s="56"/>
      <c r="L25" s="79">
        <v>1000</v>
      </c>
      <c r="M25" s="63">
        <v>1000</v>
      </c>
      <c r="N25" s="63">
        <v>1000</v>
      </c>
      <c r="O25" s="59">
        <v>1000</v>
      </c>
      <c r="P25" s="59">
        <v>1000</v>
      </c>
      <c r="Q25" s="59">
        <v>1000</v>
      </c>
      <c r="R25" s="37">
        <v>1200</v>
      </c>
      <c r="S25" s="51">
        <v>1200</v>
      </c>
      <c r="T25" s="51">
        <v>1100</v>
      </c>
      <c r="U25" s="51">
        <v>1100</v>
      </c>
      <c r="V25" s="47">
        <v>1000</v>
      </c>
      <c r="W25" s="41">
        <v>900</v>
      </c>
      <c r="X25" s="34">
        <v>800</v>
      </c>
      <c r="Y25" s="23">
        <v>600</v>
      </c>
      <c r="Z25" s="20">
        <v>750</v>
      </c>
      <c r="AA25" s="3">
        <v>600</v>
      </c>
      <c r="AB25" s="3">
        <v>500</v>
      </c>
      <c r="AC25" s="3">
        <v>400</v>
      </c>
      <c r="AD25" s="4">
        <v>560</v>
      </c>
      <c r="AE25" s="57">
        <f t="shared" si="4"/>
        <v>1</v>
      </c>
    </row>
    <row r="26" spans="2:31" ht="21" x14ac:dyDescent="0.35">
      <c r="B26" s="55"/>
      <c r="C26" s="64" t="s">
        <v>4</v>
      </c>
      <c r="D26" s="65">
        <f t="shared" si="0"/>
        <v>3800</v>
      </c>
      <c r="E26" s="66">
        <f t="shared" si="0"/>
        <v>2700</v>
      </c>
      <c r="F26" s="72"/>
      <c r="G26" s="67">
        <f t="shared" si="1"/>
        <v>3800</v>
      </c>
      <c r="H26" s="7">
        <f t="shared" si="1"/>
        <v>2700</v>
      </c>
      <c r="I26" s="1">
        <f t="shared" si="2"/>
        <v>3800</v>
      </c>
      <c r="J26" s="1">
        <f t="shared" si="3"/>
        <v>2660</v>
      </c>
      <c r="K26" s="56"/>
      <c r="L26" s="79">
        <v>1900</v>
      </c>
      <c r="M26" s="63">
        <v>1900</v>
      </c>
      <c r="N26" s="63">
        <v>1900</v>
      </c>
      <c r="O26" s="59">
        <v>1900</v>
      </c>
      <c r="P26" s="59">
        <v>1900</v>
      </c>
      <c r="Q26" s="59">
        <v>1900</v>
      </c>
      <c r="R26" s="37">
        <v>2100</v>
      </c>
      <c r="S26" s="51">
        <v>2100</v>
      </c>
      <c r="T26" s="51">
        <v>2000</v>
      </c>
      <c r="U26" s="51">
        <v>2000</v>
      </c>
      <c r="V26" s="47">
        <v>1900</v>
      </c>
      <c r="W26" s="41">
        <v>1600</v>
      </c>
      <c r="X26" s="34">
        <v>1500</v>
      </c>
      <c r="Y26" s="23">
        <v>1000</v>
      </c>
      <c r="Z26" s="20">
        <v>1250</v>
      </c>
      <c r="AA26" s="3">
        <v>1000</v>
      </c>
      <c r="AB26" s="3">
        <v>900</v>
      </c>
      <c r="AC26" s="3">
        <v>700</v>
      </c>
      <c r="AD26" s="4">
        <v>979.99999999999989</v>
      </c>
      <c r="AE26" s="57">
        <f t="shared" si="4"/>
        <v>1</v>
      </c>
    </row>
    <row r="27" spans="2:31" ht="21" x14ac:dyDescent="0.35">
      <c r="B27" s="55"/>
      <c r="C27" s="64" t="s">
        <v>3</v>
      </c>
      <c r="D27" s="65">
        <f t="shared" si="0"/>
        <v>24000</v>
      </c>
      <c r="E27" s="66">
        <f t="shared" si="0"/>
        <v>16800</v>
      </c>
      <c r="F27" s="72"/>
      <c r="G27" s="67">
        <f t="shared" si="1"/>
        <v>24000</v>
      </c>
      <c r="H27" s="7">
        <f t="shared" si="1"/>
        <v>16800</v>
      </c>
      <c r="I27" s="1">
        <f t="shared" si="2"/>
        <v>24000</v>
      </c>
      <c r="J27" s="1">
        <f t="shared" si="3"/>
        <v>16800</v>
      </c>
      <c r="K27" s="56"/>
      <c r="L27" s="79">
        <v>12000</v>
      </c>
      <c r="M27" s="63">
        <v>12000</v>
      </c>
      <c r="N27" s="63">
        <v>12000</v>
      </c>
      <c r="O27" s="59">
        <v>12000</v>
      </c>
      <c r="P27" s="59">
        <v>12000</v>
      </c>
      <c r="Q27" s="59">
        <v>8000</v>
      </c>
      <c r="R27" s="37">
        <v>8500</v>
      </c>
      <c r="S27" s="51">
        <v>8500</v>
      </c>
      <c r="T27" s="51">
        <v>8000</v>
      </c>
      <c r="U27" s="51">
        <v>8000</v>
      </c>
      <c r="V27" s="47">
        <v>7000</v>
      </c>
      <c r="W27" s="41">
        <v>6000</v>
      </c>
      <c r="X27" s="34">
        <v>6000</v>
      </c>
      <c r="Y27" s="23">
        <v>6000</v>
      </c>
      <c r="Z27" s="20">
        <v>7500</v>
      </c>
      <c r="AA27" s="3">
        <v>6000</v>
      </c>
      <c r="AB27" s="3">
        <v>5000</v>
      </c>
      <c r="AC27" s="3">
        <v>5000</v>
      </c>
      <c r="AD27" s="4">
        <v>7000</v>
      </c>
      <c r="AE27" s="57">
        <f t="shared" si="4"/>
        <v>1.5</v>
      </c>
    </row>
    <row r="28" spans="2:31" ht="21" x14ac:dyDescent="0.35">
      <c r="B28" s="55"/>
      <c r="C28" s="64" t="s">
        <v>18</v>
      </c>
      <c r="D28" s="65">
        <f t="shared" si="0"/>
        <v>1400</v>
      </c>
      <c r="E28" s="66">
        <f t="shared" si="0"/>
        <v>1000</v>
      </c>
      <c r="F28" s="72"/>
      <c r="G28" s="67">
        <f t="shared" si="1"/>
        <v>1400</v>
      </c>
      <c r="H28" s="7">
        <f t="shared" si="1"/>
        <v>1000</v>
      </c>
      <c r="I28" s="1">
        <f t="shared" si="2"/>
        <v>1400</v>
      </c>
      <c r="J28" s="1">
        <f t="shared" si="3"/>
        <v>979.99999999999989</v>
      </c>
      <c r="K28" s="56"/>
      <c r="L28" s="79">
        <v>700</v>
      </c>
      <c r="M28" s="63">
        <v>700</v>
      </c>
      <c r="N28" s="63">
        <v>700</v>
      </c>
      <c r="O28" s="59">
        <v>600</v>
      </c>
      <c r="P28" s="59">
        <v>600</v>
      </c>
      <c r="Q28" s="59">
        <v>600</v>
      </c>
      <c r="R28" s="37">
        <v>700</v>
      </c>
      <c r="S28" s="51">
        <v>700</v>
      </c>
      <c r="T28" s="51">
        <v>700</v>
      </c>
      <c r="U28" s="51">
        <v>700</v>
      </c>
      <c r="V28" s="47">
        <v>450</v>
      </c>
      <c r="W28" s="41">
        <v>350</v>
      </c>
      <c r="X28" s="34">
        <v>300</v>
      </c>
      <c r="Y28" s="23">
        <v>2500</v>
      </c>
      <c r="Z28" s="20"/>
      <c r="AA28" s="3"/>
      <c r="AB28" s="3"/>
      <c r="AC28" s="3"/>
      <c r="AD28" s="4"/>
      <c r="AE28" s="57">
        <f t="shared" si="4"/>
        <v>1.1666666666666667</v>
      </c>
    </row>
    <row r="29" spans="2:31" ht="9.9" customHeight="1" x14ac:dyDescent="0.3">
      <c r="B29" s="73"/>
      <c r="C29" s="74"/>
      <c r="D29" s="74"/>
      <c r="E29" s="74"/>
      <c r="F29" s="75"/>
      <c r="G29"/>
    </row>
  </sheetData>
  <mergeCells count="1">
    <mergeCell ref="C4:E4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AF29"/>
  <sheetViews>
    <sheetView tabSelected="1" topLeftCell="B19" workbookViewId="0">
      <selection activeCell="C16" sqref="C16"/>
    </sheetView>
  </sheetViews>
  <sheetFormatPr baseColWidth="10" defaultRowHeight="14.4" x14ac:dyDescent="0.3"/>
  <cols>
    <col min="1" max="1" width="6.33203125" customWidth="1"/>
    <col min="2" max="2" width="1.5546875" customWidth="1"/>
    <col min="3" max="3" width="64.6640625" customWidth="1"/>
    <col min="4" max="5" width="14.6640625" customWidth="1"/>
    <col min="6" max="6" width="1.5546875" customWidth="1"/>
    <col min="7" max="7" width="11.44140625" style="14" hidden="1" customWidth="1"/>
    <col min="8" max="8" width="11.44140625" style="2" hidden="1" customWidth="1"/>
    <col min="9" max="10" width="11.44140625" hidden="1" customWidth="1"/>
    <col min="11" max="11" width="2.6640625" style="14" hidden="1" customWidth="1"/>
    <col min="12" max="13" width="11.5546875" style="76"/>
    <col min="14" max="18" width="11.5546875" style="30"/>
    <col min="19" max="19" width="11.5546875" style="31" customWidth="1"/>
    <col min="20" max="20" width="11.5546875" style="52" customWidth="1"/>
    <col min="21" max="22" width="11.44140625" style="52" customWidth="1"/>
    <col min="23" max="23" width="11.44140625" style="45" customWidth="1"/>
    <col min="24" max="24" width="11.44140625" style="42" customWidth="1"/>
    <col min="25" max="25" width="11.44140625" style="35" customWidth="1"/>
    <col min="26" max="26" width="11.5546875" style="27" customWidth="1"/>
    <col min="27" max="27" width="11.5546875" style="21" customWidth="1"/>
    <col min="28" max="31" width="11.5546875" customWidth="1"/>
    <col min="32" max="32" width="11.44140625" style="57" customWidth="1"/>
  </cols>
  <sheetData>
    <row r="1" spans="2:32" x14ac:dyDescent="0.3">
      <c r="F1" s="29"/>
      <c r="K1" s="55"/>
      <c r="L1" s="76" t="s">
        <v>36</v>
      </c>
      <c r="M1" s="76" t="s">
        <v>33</v>
      </c>
      <c r="N1" s="60" t="s">
        <v>31</v>
      </c>
      <c r="O1" s="60" t="s">
        <v>26</v>
      </c>
      <c r="P1" s="30" t="s">
        <v>25</v>
      </c>
      <c r="Q1" s="30" t="s">
        <v>19</v>
      </c>
      <c r="R1" s="30" t="s">
        <v>19</v>
      </c>
      <c r="S1" s="31" t="s">
        <v>19</v>
      </c>
      <c r="T1" s="52" t="s">
        <v>19</v>
      </c>
    </row>
    <row r="2" spans="2:32" x14ac:dyDescent="0.3">
      <c r="F2" s="29"/>
      <c r="K2" s="55"/>
      <c r="L2" s="77">
        <v>45656</v>
      </c>
      <c r="M2" s="77">
        <v>45586</v>
      </c>
      <c r="N2" s="61">
        <v>45538</v>
      </c>
      <c r="O2" s="61">
        <v>45509</v>
      </c>
      <c r="P2" s="44">
        <v>45478</v>
      </c>
      <c r="Q2" s="44">
        <v>45446</v>
      </c>
      <c r="R2" s="44">
        <v>45398</v>
      </c>
      <c r="S2" s="43">
        <v>45348</v>
      </c>
      <c r="T2" s="49">
        <v>45328</v>
      </c>
      <c r="U2" s="49">
        <v>45320</v>
      </c>
      <c r="V2" s="49">
        <v>45295</v>
      </c>
      <c r="W2" s="38">
        <v>45266</v>
      </c>
      <c r="X2" s="39">
        <v>45240</v>
      </c>
      <c r="Y2" s="32">
        <v>45203</v>
      </c>
      <c r="Z2" s="25">
        <v>45173</v>
      </c>
      <c r="AA2" s="24">
        <v>45155</v>
      </c>
    </row>
    <row r="3" spans="2:32" ht="9.9" customHeight="1" thickBot="1" x14ac:dyDescent="0.35">
      <c r="B3" s="68"/>
      <c r="C3" s="69"/>
      <c r="D3" s="69"/>
      <c r="E3" s="69"/>
      <c r="F3" s="70"/>
      <c r="G3"/>
      <c r="K3" s="55"/>
      <c r="L3" s="77"/>
      <c r="M3" s="77"/>
      <c r="N3" s="61"/>
      <c r="O3" s="61"/>
      <c r="P3" s="44"/>
      <c r="Q3" s="44"/>
      <c r="R3" s="44"/>
      <c r="S3" s="43"/>
      <c r="T3" s="49"/>
      <c r="U3" s="49"/>
      <c r="V3" s="49"/>
      <c r="W3" s="38"/>
      <c r="X3" s="39"/>
      <c r="Y3" s="32"/>
      <c r="Z3" s="25"/>
      <c r="AA3" s="24"/>
    </row>
    <row r="4" spans="2:32" ht="25.8" thickBot="1" x14ac:dyDescent="0.35">
      <c r="B4" s="55"/>
      <c r="C4" s="81" t="s">
        <v>7</v>
      </c>
      <c r="D4" s="82"/>
      <c r="E4" s="83"/>
      <c r="F4" s="71"/>
      <c r="G4" s="17" t="s">
        <v>30</v>
      </c>
      <c r="H4" s="16"/>
      <c r="I4" s="11">
        <v>2</v>
      </c>
      <c r="J4" s="15">
        <v>1.4</v>
      </c>
      <c r="K4" s="56"/>
      <c r="L4" s="78"/>
      <c r="M4" s="78"/>
      <c r="N4" s="62"/>
      <c r="O4" s="62"/>
      <c r="P4" s="58"/>
      <c r="Q4" s="58"/>
      <c r="R4" s="58"/>
      <c r="S4" s="36"/>
      <c r="T4" s="50"/>
      <c r="U4" s="50"/>
      <c r="V4" s="50"/>
      <c r="W4" s="46"/>
      <c r="X4" s="40"/>
      <c r="Y4" s="33"/>
      <c r="Z4" s="26"/>
      <c r="AA4" s="22"/>
      <c r="AB4" s="9"/>
      <c r="AC4" s="9" t="s">
        <v>16</v>
      </c>
      <c r="AD4" s="9" t="s">
        <v>8</v>
      </c>
      <c r="AE4" s="10"/>
    </row>
    <row r="5" spans="2:32" ht="9.9" customHeight="1" x14ac:dyDescent="0.3">
      <c r="B5" s="55"/>
      <c r="C5" s="53"/>
      <c r="D5" s="53"/>
      <c r="E5" s="53"/>
      <c r="F5" s="71"/>
      <c r="G5" s="19"/>
      <c r="H5" s="12"/>
      <c r="I5" s="1"/>
      <c r="J5" s="1"/>
      <c r="K5" s="56"/>
      <c r="L5" s="78"/>
      <c r="M5" s="78"/>
      <c r="N5" s="62"/>
      <c r="O5" s="62"/>
      <c r="P5" s="58"/>
      <c r="Q5" s="58"/>
      <c r="R5" s="58"/>
      <c r="S5" s="36"/>
      <c r="T5" s="50"/>
      <c r="U5" s="50"/>
      <c r="V5" s="50"/>
      <c r="W5" s="46"/>
      <c r="X5" s="40"/>
      <c r="Y5" s="33"/>
      <c r="Z5" s="26"/>
      <c r="AA5" s="22"/>
      <c r="AB5" s="9"/>
      <c r="AC5" s="9"/>
      <c r="AD5" s="9"/>
      <c r="AE5" s="10"/>
    </row>
    <row r="6" spans="2:32" ht="21" x14ac:dyDescent="0.4">
      <c r="B6" s="55"/>
      <c r="C6" s="64" t="s">
        <v>9</v>
      </c>
      <c r="D6" s="65">
        <f>G6</f>
        <v>3800</v>
      </c>
      <c r="E6" s="66">
        <f>H6</f>
        <v>2700</v>
      </c>
      <c r="F6" s="72"/>
      <c r="G6" s="67">
        <f>MROUND(I6+48,100)</f>
        <v>3800</v>
      </c>
      <c r="H6" s="7">
        <f>MROUND(J6+48,100)</f>
        <v>2700</v>
      </c>
      <c r="I6" s="1">
        <f>L6*2</f>
        <v>3800</v>
      </c>
      <c r="J6" s="1">
        <f>L6*1.4</f>
        <v>2660</v>
      </c>
      <c r="K6" s="56"/>
      <c r="L6" s="37">
        <v>1900</v>
      </c>
      <c r="M6" s="79">
        <v>1700</v>
      </c>
      <c r="N6" s="63">
        <v>1700</v>
      </c>
      <c r="O6" s="63">
        <v>1600</v>
      </c>
      <c r="P6" s="59">
        <v>1500</v>
      </c>
      <c r="Q6" s="59">
        <v>1500</v>
      </c>
      <c r="R6" s="59">
        <v>1400</v>
      </c>
      <c r="S6" s="37">
        <v>1500</v>
      </c>
      <c r="T6" s="51">
        <v>1500</v>
      </c>
      <c r="U6" s="51">
        <v>1400</v>
      </c>
      <c r="V6" s="51">
        <v>1400</v>
      </c>
      <c r="W6" s="47">
        <v>1200</v>
      </c>
      <c r="X6" s="41">
        <v>1000</v>
      </c>
      <c r="Y6" s="34">
        <v>900</v>
      </c>
      <c r="Z6" s="23">
        <v>800</v>
      </c>
      <c r="AA6" s="20">
        <v>875</v>
      </c>
      <c r="AB6" s="3">
        <v>700</v>
      </c>
      <c r="AC6" s="3">
        <v>600</v>
      </c>
      <c r="AD6" s="3">
        <v>550</v>
      </c>
      <c r="AE6" s="4">
        <v>700</v>
      </c>
      <c r="AF6" s="57">
        <f>L6/R6</f>
        <v>1.3571428571428572</v>
      </c>
    </row>
    <row r="7" spans="2:32" ht="21" x14ac:dyDescent="0.4">
      <c r="B7" s="55"/>
      <c r="C7" s="64" t="s">
        <v>10</v>
      </c>
      <c r="D7" s="65">
        <f t="shared" ref="D7:E28" si="0">G7</f>
        <v>7600</v>
      </c>
      <c r="E7" s="66">
        <f t="shared" si="0"/>
        <v>5400</v>
      </c>
      <c r="F7" s="72"/>
      <c r="G7" s="67">
        <f t="shared" ref="G7:H28" si="1">MROUND(I7+48,100)</f>
        <v>7600</v>
      </c>
      <c r="H7" s="7">
        <f t="shared" si="1"/>
        <v>5400</v>
      </c>
      <c r="I7" s="1">
        <f t="shared" ref="I7:I28" si="2">L7*2</f>
        <v>7600</v>
      </c>
      <c r="J7" s="1">
        <f t="shared" ref="J7:J28" si="3">L7*1.4</f>
        <v>5320</v>
      </c>
      <c r="K7" s="56"/>
      <c r="L7" s="37">
        <v>3800</v>
      </c>
      <c r="M7" s="79">
        <v>3400</v>
      </c>
      <c r="N7" s="63">
        <v>3400</v>
      </c>
      <c r="O7" s="63">
        <v>3200</v>
      </c>
      <c r="P7" s="59">
        <v>3000</v>
      </c>
      <c r="Q7" s="59">
        <v>3000</v>
      </c>
      <c r="R7" s="59">
        <v>2800</v>
      </c>
      <c r="S7" s="37">
        <v>3000</v>
      </c>
      <c r="T7" s="51">
        <v>3000</v>
      </c>
      <c r="U7" s="51">
        <v>2800</v>
      </c>
      <c r="V7" s="51">
        <v>2800</v>
      </c>
      <c r="W7" s="47">
        <v>2400</v>
      </c>
      <c r="X7" s="41">
        <v>2000</v>
      </c>
      <c r="Y7" s="34">
        <v>1800</v>
      </c>
      <c r="Z7" s="23">
        <v>1600</v>
      </c>
      <c r="AA7" s="20">
        <v>1750</v>
      </c>
      <c r="AB7" s="3">
        <v>1400</v>
      </c>
      <c r="AC7" s="3">
        <v>1200</v>
      </c>
      <c r="AD7" s="3">
        <v>1100</v>
      </c>
      <c r="AE7" s="4">
        <v>1400</v>
      </c>
      <c r="AF7" s="57">
        <f t="shared" ref="AF7:AF28" si="4">L7/R7</f>
        <v>1.3571428571428572</v>
      </c>
    </row>
    <row r="8" spans="2:32" ht="21" x14ac:dyDescent="0.4">
      <c r="B8" s="55"/>
      <c r="C8" s="64" t="s">
        <v>11</v>
      </c>
      <c r="D8" s="65">
        <f t="shared" si="0"/>
        <v>28000</v>
      </c>
      <c r="E8" s="66">
        <f t="shared" si="0"/>
        <v>19600</v>
      </c>
      <c r="F8" s="72"/>
      <c r="G8" s="67">
        <f t="shared" si="1"/>
        <v>28000</v>
      </c>
      <c r="H8" s="7">
        <f t="shared" si="1"/>
        <v>19600</v>
      </c>
      <c r="I8" s="1">
        <f t="shared" si="2"/>
        <v>28000</v>
      </c>
      <c r="J8" s="1">
        <f t="shared" si="3"/>
        <v>19600</v>
      </c>
      <c r="K8" s="56"/>
      <c r="L8" s="37">
        <v>14000</v>
      </c>
      <c r="M8" s="79">
        <v>12000</v>
      </c>
      <c r="N8" s="63">
        <v>12000</v>
      </c>
      <c r="O8" s="63">
        <v>11000</v>
      </c>
      <c r="P8" s="59">
        <v>10000</v>
      </c>
      <c r="Q8" s="59">
        <v>10000</v>
      </c>
      <c r="R8" s="59">
        <v>8400</v>
      </c>
      <c r="S8" s="37">
        <v>9000</v>
      </c>
      <c r="T8" s="51">
        <v>9000</v>
      </c>
      <c r="U8" s="51">
        <v>8400</v>
      </c>
      <c r="V8" s="51">
        <v>8400</v>
      </c>
      <c r="W8" s="47">
        <v>7200</v>
      </c>
      <c r="X8" s="41">
        <v>6000</v>
      </c>
      <c r="Y8" s="34">
        <v>5400</v>
      </c>
      <c r="Z8" s="23">
        <v>4800</v>
      </c>
      <c r="AA8" s="20">
        <v>4750</v>
      </c>
      <c r="AB8" s="3">
        <v>3800</v>
      </c>
      <c r="AC8" s="3">
        <v>3500</v>
      </c>
      <c r="AD8" s="3">
        <v>3300</v>
      </c>
      <c r="AE8" s="4">
        <v>4200</v>
      </c>
      <c r="AF8" s="57">
        <f t="shared" si="4"/>
        <v>1.6666666666666667</v>
      </c>
    </row>
    <row r="9" spans="2:32" ht="21" x14ac:dyDescent="0.4">
      <c r="B9" s="55"/>
      <c r="C9" s="64" t="s">
        <v>27</v>
      </c>
      <c r="D9" s="65">
        <f t="shared" si="0"/>
        <v>56000</v>
      </c>
      <c r="E9" s="66">
        <f t="shared" si="0"/>
        <v>39200</v>
      </c>
      <c r="F9" s="72"/>
      <c r="G9" s="67">
        <f t="shared" si="1"/>
        <v>56000</v>
      </c>
      <c r="H9" s="7">
        <f t="shared" si="1"/>
        <v>39200</v>
      </c>
      <c r="I9" s="1">
        <f t="shared" si="2"/>
        <v>56000</v>
      </c>
      <c r="J9" s="1">
        <f t="shared" si="3"/>
        <v>39200</v>
      </c>
      <c r="K9" s="56"/>
      <c r="L9" s="37">
        <v>28000</v>
      </c>
      <c r="M9" s="79">
        <v>24000</v>
      </c>
      <c r="N9" s="63">
        <v>24000</v>
      </c>
      <c r="O9" s="63">
        <v>22000</v>
      </c>
      <c r="P9" s="20">
        <v>16800</v>
      </c>
      <c r="Q9" s="20">
        <v>16800</v>
      </c>
      <c r="R9" s="59">
        <v>16800</v>
      </c>
      <c r="S9" s="37">
        <v>18000</v>
      </c>
      <c r="T9" s="51">
        <v>18000</v>
      </c>
      <c r="U9" s="51">
        <v>16800</v>
      </c>
      <c r="V9" s="51">
        <v>16800</v>
      </c>
      <c r="W9" s="47">
        <v>14400</v>
      </c>
      <c r="X9" s="41">
        <v>12000</v>
      </c>
      <c r="Y9" s="34">
        <v>10800</v>
      </c>
      <c r="Z9" s="23">
        <v>9600</v>
      </c>
      <c r="AA9" s="20">
        <v>9250</v>
      </c>
      <c r="AB9" s="3">
        <v>7400</v>
      </c>
      <c r="AC9" s="3">
        <v>7000</v>
      </c>
      <c r="AD9" s="3">
        <v>6600</v>
      </c>
      <c r="AE9" s="4">
        <v>8400</v>
      </c>
      <c r="AF9" s="57">
        <f t="shared" si="4"/>
        <v>1.6666666666666667</v>
      </c>
    </row>
    <row r="10" spans="2:32" ht="21" x14ac:dyDescent="0.4">
      <c r="B10" s="55"/>
      <c r="C10" s="64" t="s">
        <v>32</v>
      </c>
      <c r="D10" s="65">
        <f t="shared" si="0"/>
        <v>5000</v>
      </c>
      <c r="E10" s="66">
        <f t="shared" si="0"/>
        <v>3500</v>
      </c>
      <c r="F10" s="72"/>
      <c r="G10" s="67">
        <f t="shared" si="1"/>
        <v>5000</v>
      </c>
      <c r="H10" s="7">
        <f t="shared" si="1"/>
        <v>3500</v>
      </c>
      <c r="I10" s="1">
        <f t="shared" si="2"/>
        <v>5000</v>
      </c>
      <c r="J10" s="1">
        <f t="shared" si="3"/>
        <v>3500</v>
      </c>
      <c r="K10" s="56"/>
      <c r="L10" s="37">
        <v>2500</v>
      </c>
      <c r="M10" s="79">
        <v>2500</v>
      </c>
      <c r="N10" s="63">
        <v>2500</v>
      </c>
      <c r="O10" s="63">
        <v>3500</v>
      </c>
      <c r="P10" s="20"/>
      <c r="Q10" s="20"/>
      <c r="R10" s="59"/>
      <c r="S10" s="37"/>
      <c r="T10" s="51"/>
      <c r="U10" s="51"/>
      <c r="V10" s="51"/>
      <c r="W10" s="47"/>
      <c r="X10" s="41"/>
      <c r="Y10" s="34"/>
      <c r="Z10" s="23"/>
      <c r="AA10" s="20"/>
      <c r="AB10" s="3"/>
      <c r="AC10" s="3"/>
      <c r="AD10" s="3"/>
      <c r="AE10" s="4"/>
      <c r="AF10" s="57" t="e">
        <f t="shared" si="4"/>
        <v>#DIV/0!</v>
      </c>
    </row>
    <row r="11" spans="2:32" ht="21" hidden="1" x14ac:dyDescent="0.4">
      <c r="B11" s="55"/>
      <c r="C11" s="64" t="s">
        <v>29</v>
      </c>
      <c r="D11" s="65">
        <f t="shared" si="0"/>
        <v>7000</v>
      </c>
      <c r="E11" s="66">
        <f t="shared" si="0"/>
        <v>4900</v>
      </c>
      <c r="F11" s="72"/>
      <c r="G11" s="67">
        <f t="shared" si="1"/>
        <v>7000</v>
      </c>
      <c r="H11" s="7">
        <f t="shared" si="1"/>
        <v>4900</v>
      </c>
      <c r="I11" s="1">
        <f t="shared" si="2"/>
        <v>7000</v>
      </c>
      <c r="J11" s="1">
        <f t="shared" si="3"/>
        <v>4900</v>
      </c>
      <c r="K11" s="56"/>
      <c r="L11" s="37">
        <v>3500</v>
      </c>
      <c r="M11" s="79">
        <v>3500</v>
      </c>
      <c r="N11" s="63">
        <v>3500</v>
      </c>
      <c r="O11" s="63">
        <v>3500</v>
      </c>
      <c r="P11" s="20"/>
      <c r="Q11" s="20"/>
      <c r="R11" s="59"/>
      <c r="S11" s="37"/>
      <c r="T11" s="51"/>
      <c r="U11" s="51"/>
      <c r="V11" s="51"/>
      <c r="W11" s="47"/>
      <c r="X11" s="41"/>
      <c r="Y11" s="34"/>
      <c r="Z11" s="23"/>
      <c r="AA11" s="20"/>
      <c r="AB11" s="3"/>
      <c r="AC11" s="3"/>
      <c r="AD11" s="3"/>
      <c r="AE11" s="4"/>
      <c r="AF11" s="57" t="e">
        <f t="shared" si="4"/>
        <v>#DIV/0!</v>
      </c>
    </row>
    <row r="12" spans="2:32" ht="21" x14ac:dyDescent="0.4">
      <c r="B12" s="55"/>
      <c r="C12" s="64" t="s">
        <v>34</v>
      </c>
      <c r="D12" s="65">
        <f t="shared" si="0"/>
        <v>14000</v>
      </c>
      <c r="E12" s="66">
        <f t="shared" si="0"/>
        <v>9800</v>
      </c>
      <c r="F12" s="72"/>
      <c r="G12" s="67">
        <f t="shared" si="1"/>
        <v>14000</v>
      </c>
      <c r="H12" s="7">
        <f t="shared" si="1"/>
        <v>9800</v>
      </c>
      <c r="I12" s="1">
        <f t="shared" si="2"/>
        <v>14000</v>
      </c>
      <c r="J12" s="1">
        <f t="shared" si="3"/>
        <v>9800</v>
      </c>
      <c r="K12" s="56"/>
      <c r="L12" s="37">
        <v>7000</v>
      </c>
      <c r="M12" s="79">
        <v>7000</v>
      </c>
      <c r="N12" s="63"/>
      <c r="O12" s="63"/>
      <c r="P12" s="20"/>
      <c r="Q12" s="20"/>
      <c r="R12" s="59"/>
      <c r="S12" s="37"/>
      <c r="T12" s="51"/>
      <c r="U12" s="51"/>
      <c r="V12" s="51"/>
      <c r="W12" s="47"/>
      <c r="X12" s="41"/>
      <c r="Y12" s="34"/>
      <c r="Z12" s="23"/>
      <c r="AA12" s="20"/>
      <c r="AB12" s="3"/>
      <c r="AC12" s="3"/>
      <c r="AD12" s="3"/>
      <c r="AE12" s="4"/>
      <c r="AF12" s="57" t="e">
        <f t="shared" si="4"/>
        <v>#DIV/0!</v>
      </c>
    </row>
    <row r="13" spans="2:32" ht="21" x14ac:dyDescent="0.4">
      <c r="B13" s="55"/>
      <c r="C13" s="64" t="s">
        <v>35</v>
      </c>
      <c r="D13" s="65">
        <f t="shared" si="0"/>
        <v>36000</v>
      </c>
      <c r="E13" s="66">
        <f t="shared" si="0"/>
        <v>25200</v>
      </c>
      <c r="F13" s="72"/>
      <c r="G13" s="67">
        <f t="shared" si="1"/>
        <v>36000</v>
      </c>
      <c r="H13" s="7">
        <f t="shared" si="1"/>
        <v>25200</v>
      </c>
      <c r="I13" s="1">
        <f t="shared" si="2"/>
        <v>36000</v>
      </c>
      <c r="J13" s="1">
        <f t="shared" si="3"/>
        <v>25200</v>
      </c>
      <c r="K13" s="56"/>
      <c r="L13" s="37">
        <v>18000</v>
      </c>
      <c r="M13" s="79">
        <v>18000</v>
      </c>
      <c r="N13" s="63"/>
      <c r="O13" s="63"/>
      <c r="P13" s="20"/>
      <c r="Q13" s="20"/>
      <c r="R13" s="59"/>
      <c r="S13" s="37"/>
      <c r="T13" s="51"/>
      <c r="U13" s="51"/>
      <c r="V13" s="51"/>
      <c r="W13" s="47"/>
      <c r="X13" s="41"/>
      <c r="Y13" s="34"/>
      <c r="Z13" s="23"/>
      <c r="AA13" s="20"/>
      <c r="AB13" s="3"/>
      <c r="AC13" s="3"/>
      <c r="AD13" s="3"/>
      <c r="AE13" s="4"/>
      <c r="AF13" s="57" t="e">
        <f t="shared" si="4"/>
        <v>#DIV/0!</v>
      </c>
    </row>
    <row r="14" spans="2:32" ht="21" x14ac:dyDescent="0.4">
      <c r="B14" s="55"/>
      <c r="C14" s="64" t="s">
        <v>13</v>
      </c>
      <c r="D14" s="65">
        <f t="shared" si="0"/>
        <v>8000</v>
      </c>
      <c r="E14" s="66">
        <f t="shared" si="0"/>
        <v>5600</v>
      </c>
      <c r="F14" s="72"/>
      <c r="G14" s="67">
        <f t="shared" si="1"/>
        <v>8000</v>
      </c>
      <c r="H14" s="7">
        <f t="shared" si="1"/>
        <v>5600</v>
      </c>
      <c r="I14" s="1">
        <f t="shared" si="2"/>
        <v>8000</v>
      </c>
      <c r="J14" s="1">
        <f t="shared" si="3"/>
        <v>5600</v>
      </c>
      <c r="K14" s="56"/>
      <c r="L14" s="37">
        <v>4000</v>
      </c>
      <c r="M14" s="79">
        <v>3500</v>
      </c>
      <c r="N14" s="63">
        <v>3500</v>
      </c>
      <c r="O14" s="63">
        <v>3500</v>
      </c>
      <c r="P14" s="59">
        <v>3500</v>
      </c>
      <c r="Q14" s="59">
        <v>3500</v>
      </c>
      <c r="R14" s="59">
        <v>3500</v>
      </c>
      <c r="S14" s="37">
        <v>4000</v>
      </c>
      <c r="T14" s="51">
        <v>4000</v>
      </c>
      <c r="U14" s="51">
        <v>4000</v>
      </c>
      <c r="V14" s="51">
        <v>4000</v>
      </c>
      <c r="W14" s="47">
        <v>3000</v>
      </c>
      <c r="X14" s="41">
        <v>2000</v>
      </c>
      <c r="Y14" s="34">
        <v>1800</v>
      </c>
      <c r="Z14" s="23">
        <f>AC14*1.25</f>
        <v>1500</v>
      </c>
      <c r="AA14" s="20">
        <v>1500</v>
      </c>
      <c r="AB14" s="3">
        <v>1200</v>
      </c>
      <c r="AC14" s="3">
        <v>1200</v>
      </c>
      <c r="AD14" s="3">
        <v>1100</v>
      </c>
      <c r="AE14" s="4">
        <v>1400</v>
      </c>
      <c r="AF14" s="57">
        <f t="shared" si="4"/>
        <v>1.1428571428571428</v>
      </c>
    </row>
    <row r="15" spans="2:32" ht="21" x14ac:dyDescent="0.4">
      <c r="B15" s="55"/>
      <c r="C15" s="64" t="s">
        <v>0</v>
      </c>
      <c r="D15" s="65">
        <f t="shared" si="0"/>
        <v>8000</v>
      </c>
      <c r="E15" s="66">
        <f t="shared" si="0"/>
        <v>5600</v>
      </c>
      <c r="F15" s="72"/>
      <c r="G15" s="67">
        <f t="shared" si="1"/>
        <v>8000</v>
      </c>
      <c r="H15" s="7">
        <f t="shared" si="1"/>
        <v>5600</v>
      </c>
      <c r="I15" s="1">
        <f t="shared" si="2"/>
        <v>8000</v>
      </c>
      <c r="J15" s="1">
        <f t="shared" si="3"/>
        <v>5600</v>
      </c>
      <c r="K15" s="56"/>
      <c r="L15" s="37">
        <v>4000</v>
      </c>
      <c r="M15" s="79">
        <v>3500</v>
      </c>
      <c r="N15" s="63">
        <v>3500</v>
      </c>
      <c r="O15" s="63">
        <v>3500</v>
      </c>
      <c r="P15" s="59">
        <v>3500</v>
      </c>
      <c r="Q15" s="59">
        <v>3500</v>
      </c>
      <c r="R15" s="59">
        <v>3500</v>
      </c>
      <c r="S15" s="37">
        <v>4000</v>
      </c>
      <c r="T15" s="51">
        <v>4000</v>
      </c>
      <c r="U15" s="51">
        <v>4000</v>
      </c>
      <c r="V15" s="51">
        <v>4000</v>
      </c>
      <c r="W15" s="47">
        <v>3000</v>
      </c>
      <c r="X15" s="41">
        <v>1800</v>
      </c>
      <c r="Y15" s="34">
        <v>1500</v>
      </c>
      <c r="Z15" s="23">
        <v>1200</v>
      </c>
      <c r="AA15" s="20">
        <v>1250</v>
      </c>
      <c r="AB15" s="3">
        <v>1000</v>
      </c>
      <c r="AC15" s="3">
        <v>1000</v>
      </c>
      <c r="AD15" s="3">
        <v>900</v>
      </c>
      <c r="AE15" s="4">
        <v>1120</v>
      </c>
      <c r="AF15" s="57">
        <f t="shared" si="4"/>
        <v>1.1428571428571428</v>
      </c>
    </row>
    <row r="16" spans="2:32" ht="21" x14ac:dyDescent="0.4">
      <c r="B16" s="55"/>
      <c r="C16" s="64" t="s">
        <v>14</v>
      </c>
      <c r="D16" s="65">
        <f t="shared" si="0"/>
        <v>18000</v>
      </c>
      <c r="E16" s="66">
        <f t="shared" si="0"/>
        <v>12600</v>
      </c>
      <c r="F16" s="72"/>
      <c r="G16" s="67">
        <f t="shared" si="1"/>
        <v>18000</v>
      </c>
      <c r="H16" s="7">
        <f t="shared" si="1"/>
        <v>12600</v>
      </c>
      <c r="I16" s="1">
        <f t="shared" si="2"/>
        <v>18000</v>
      </c>
      <c r="J16" s="1">
        <f t="shared" si="3"/>
        <v>12600</v>
      </c>
      <c r="K16" s="56"/>
      <c r="L16" s="37">
        <v>9000</v>
      </c>
      <c r="M16" s="79">
        <v>8000</v>
      </c>
      <c r="N16" s="63">
        <v>8000</v>
      </c>
      <c r="O16" s="63">
        <v>8000</v>
      </c>
      <c r="P16" s="59">
        <v>8000</v>
      </c>
      <c r="Q16" s="59">
        <v>8000</v>
      </c>
      <c r="R16" s="59">
        <v>8000</v>
      </c>
      <c r="S16" s="37">
        <v>9000</v>
      </c>
      <c r="T16" s="51">
        <v>9000</v>
      </c>
      <c r="U16" s="51">
        <v>8000</v>
      </c>
      <c r="V16" s="51">
        <v>8000</v>
      </c>
      <c r="W16" s="47">
        <v>6000</v>
      </c>
      <c r="X16" s="41">
        <v>4500</v>
      </c>
      <c r="Y16" s="34">
        <v>4000</v>
      </c>
      <c r="Z16" s="23">
        <v>3600</v>
      </c>
      <c r="AA16" s="20">
        <v>3750</v>
      </c>
      <c r="AB16" s="3">
        <v>3000</v>
      </c>
      <c r="AC16" s="3">
        <v>3000</v>
      </c>
      <c r="AD16" s="3">
        <v>3000</v>
      </c>
      <c r="AE16" s="4">
        <v>3919.9999999999995</v>
      </c>
      <c r="AF16" s="57">
        <f t="shared" si="4"/>
        <v>1.125</v>
      </c>
    </row>
    <row r="17" spans="2:32" ht="21" hidden="1" x14ac:dyDescent="0.4">
      <c r="B17" s="55"/>
      <c r="C17" s="64" t="s">
        <v>6</v>
      </c>
      <c r="D17" s="65">
        <f>G17</f>
        <v>16000</v>
      </c>
      <c r="E17" s="66">
        <f>H17</f>
        <v>11200</v>
      </c>
      <c r="F17" s="72"/>
      <c r="G17" s="67">
        <f t="shared" si="1"/>
        <v>16000</v>
      </c>
      <c r="H17" s="7">
        <f t="shared" si="1"/>
        <v>11200</v>
      </c>
      <c r="I17" s="1">
        <f>L17*2</f>
        <v>16000</v>
      </c>
      <c r="J17" s="1">
        <f>L17*1.4</f>
        <v>11200</v>
      </c>
      <c r="K17" s="56"/>
      <c r="L17" s="84">
        <v>8000</v>
      </c>
      <c r="M17" s="79">
        <v>8000</v>
      </c>
      <c r="N17" s="20">
        <v>8000</v>
      </c>
      <c r="O17" s="20">
        <v>8000</v>
      </c>
      <c r="P17" s="20">
        <v>8000</v>
      </c>
      <c r="Q17" s="20">
        <v>8000</v>
      </c>
      <c r="R17" s="59">
        <v>8000</v>
      </c>
      <c r="S17" s="37">
        <v>9000</v>
      </c>
      <c r="T17" s="20">
        <v>9000</v>
      </c>
      <c r="U17" s="51">
        <v>9000</v>
      </c>
      <c r="V17" s="51">
        <v>9000</v>
      </c>
      <c r="W17" s="48">
        <v>9000</v>
      </c>
      <c r="X17" s="41">
        <v>7000</v>
      </c>
      <c r="Y17" s="34">
        <v>7000</v>
      </c>
      <c r="Z17" s="23">
        <v>5000</v>
      </c>
      <c r="AA17" s="20">
        <v>6250</v>
      </c>
      <c r="AB17" s="3">
        <v>5000</v>
      </c>
      <c r="AC17" s="3">
        <v>5000</v>
      </c>
      <c r="AD17" s="3">
        <v>5000</v>
      </c>
      <c r="AE17" s="4"/>
      <c r="AF17" s="57">
        <f t="shared" si="4"/>
        <v>1</v>
      </c>
    </row>
    <row r="18" spans="2:32" ht="21" x14ac:dyDescent="0.4">
      <c r="B18" s="55"/>
      <c r="C18" s="64" t="s">
        <v>28</v>
      </c>
      <c r="D18" s="65">
        <f t="shared" si="0"/>
        <v>12000</v>
      </c>
      <c r="E18" s="66">
        <f t="shared" si="0"/>
        <v>8400</v>
      </c>
      <c r="F18" s="72"/>
      <c r="G18" s="67">
        <f t="shared" si="1"/>
        <v>12000</v>
      </c>
      <c r="H18" s="7">
        <f t="shared" si="1"/>
        <v>8400</v>
      </c>
      <c r="I18" s="1">
        <f t="shared" si="2"/>
        <v>12000</v>
      </c>
      <c r="J18" s="1">
        <f t="shared" si="3"/>
        <v>8400</v>
      </c>
      <c r="K18" s="56"/>
      <c r="L18" s="37">
        <v>6000</v>
      </c>
      <c r="M18" s="80">
        <v>6000</v>
      </c>
      <c r="N18" s="63">
        <v>5000</v>
      </c>
      <c r="O18" s="63">
        <v>5000</v>
      </c>
      <c r="P18" s="59">
        <v>4500</v>
      </c>
      <c r="Q18" s="59">
        <v>4500</v>
      </c>
      <c r="R18" s="59">
        <v>5000</v>
      </c>
      <c r="S18" s="37">
        <v>6000</v>
      </c>
      <c r="T18" s="51">
        <v>6000</v>
      </c>
      <c r="U18" s="51">
        <v>6000</v>
      </c>
      <c r="V18" s="51">
        <v>6000</v>
      </c>
      <c r="W18" s="47">
        <v>6000</v>
      </c>
      <c r="X18" s="41">
        <v>3500</v>
      </c>
      <c r="Y18" s="34">
        <v>2800</v>
      </c>
      <c r="Z18" s="23">
        <v>2500</v>
      </c>
      <c r="AA18" s="20">
        <v>3125</v>
      </c>
      <c r="AB18" s="3">
        <v>2500</v>
      </c>
      <c r="AC18" s="3">
        <v>1800</v>
      </c>
      <c r="AD18" s="3">
        <v>1500</v>
      </c>
      <c r="AE18" s="4">
        <v>1959.9999999999998</v>
      </c>
      <c r="AF18" s="57">
        <f t="shared" si="4"/>
        <v>1.2</v>
      </c>
    </row>
    <row r="19" spans="2:32" ht="21" x14ac:dyDescent="0.4">
      <c r="B19" s="55"/>
      <c r="C19" s="64" t="s">
        <v>23</v>
      </c>
      <c r="D19" s="65">
        <f>G19</f>
        <v>8000</v>
      </c>
      <c r="E19" s="66">
        <f>H19</f>
        <v>5600</v>
      </c>
      <c r="F19" s="72"/>
      <c r="G19" s="67">
        <f t="shared" si="1"/>
        <v>8000</v>
      </c>
      <c r="H19" s="7">
        <f t="shared" si="1"/>
        <v>5600</v>
      </c>
      <c r="I19" s="1">
        <f>L19*2</f>
        <v>8000</v>
      </c>
      <c r="J19" s="1">
        <f>L19*1.4</f>
        <v>5600</v>
      </c>
      <c r="K19" s="56"/>
      <c r="L19" s="37">
        <v>4000</v>
      </c>
      <c r="M19" s="79">
        <v>4000</v>
      </c>
      <c r="N19" s="63">
        <v>4000</v>
      </c>
      <c r="O19" s="63">
        <v>4000</v>
      </c>
      <c r="P19" s="59">
        <v>4500</v>
      </c>
      <c r="Q19" s="59">
        <v>4500</v>
      </c>
      <c r="R19" s="59">
        <v>5000</v>
      </c>
      <c r="S19" s="37">
        <v>5000</v>
      </c>
      <c r="T19" s="51">
        <v>5000</v>
      </c>
      <c r="U19" s="51">
        <v>5000</v>
      </c>
      <c r="V19" s="51">
        <v>5000</v>
      </c>
      <c r="W19" s="47">
        <v>5000</v>
      </c>
      <c r="X19" s="41">
        <v>3000</v>
      </c>
      <c r="Y19" s="34">
        <v>2500</v>
      </c>
      <c r="Z19" s="23">
        <v>2500</v>
      </c>
      <c r="AA19" s="20"/>
      <c r="AB19" s="3"/>
      <c r="AC19" s="3"/>
      <c r="AD19" s="3"/>
      <c r="AE19" s="4"/>
      <c r="AF19" s="57">
        <f t="shared" si="4"/>
        <v>0.8</v>
      </c>
    </row>
    <row r="20" spans="2:32" ht="21" x14ac:dyDescent="0.4">
      <c r="B20" s="55"/>
      <c r="C20" s="64" t="s">
        <v>21</v>
      </c>
      <c r="D20" s="65">
        <f t="shared" si="0"/>
        <v>8000</v>
      </c>
      <c r="E20" s="66">
        <f t="shared" si="0"/>
        <v>5600</v>
      </c>
      <c r="F20" s="72"/>
      <c r="G20" s="67">
        <f t="shared" si="1"/>
        <v>8000</v>
      </c>
      <c r="H20" s="7">
        <f t="shared" si="1"/>
        <v>5600</v>
      </c>
      <c r="I20" s="1">
        <f t="shared" si="2"/>
        <v>8000</v>
      </c>
      <c r="J20" s="1">
        <f t="shared" si="3"/>
        <v>5600</v>
      </c>
      <c r="K20" s="56"/>
      <c r="L20" s="37">
        <v>4000</v>
      </c>
      <c r="M20" s="80">
        <v>4500</v>
      </c>
      <c r="N20" s="63">
        <v>4500</v>
      </c>
      <c r="O20" s="63">
        <v>4500</v>
      </c>
      <c r="P20" s="59">
        <v>4500</v>
      </c>
      <c r="Q20" s="59">
        <v>4500</v>
      </c>
      <c r="R20" s="59">
        <v>4000</v>
      </c>
      <c r="S20" s="37">
        <v>5000</v>
      </c>
      <c r="T20" s="51">
        <v>5000</v>
      </c>
      <c r="U20" s="51">
        <v>5000</v>
      </c>
      <c r="V20" s="51">
        <v>5000</v>
      </c>
      <c r="W20" s="47">
        <v>4000</v>
      </c>
      <c r="X20" s="41">
        <v>2500</v>
      </c>
      <c r="Y20" s="34">
        <v>2000</v>
      </c>
      <c r="Z20" s="23">
        <v>1700</v>
      </c>
      <c r="AA20" s="20">
        <v>2125</v>
      </c>
      <c r="AB20" s="3">
        <v>1700</v>
      </c>
      <c r="AC20" s="3">
        <v>1400</v>
      </c>
      <c r="AD20" s="3">
        <v>1000</v>
      </c>
      <c r="AE20" s="4">
        <v>1260</v>
      </c>
      <c r="AF20" s="57">
        <f t="shared" si="4"/>
        <v>1</v>
      </c>
    </row>
    <row r="21" spans="2:32" ht="21" x14ac:dyDescent="0.4">
      <c r="B21" s="55"/>
      <c r="C21" s="64" t="s">
        <v>22</v>
      </c>
      <c r="D21" s="65">
        <f t="shared" si="0"/>
        <v>28000</v>
      </c>
      <c r="E21" s="66">
        <f t="shared" si="0"/>
        <v>19600</v>
      </c>
      <c r="F21" s="72"/>
      <c r="G21" s="67">
        <f>MROUND(I21+48,100)</f>
        <v>28000</v>
      </c>
      <c r="H21" s="7">
        <f>MROUND(J21+48,100)</f>
        <v>19600</v>
      </c>
      <c r="I21" s="1">
        <f>L21*2</f>
        <v>28000</v>
      </c>
      <c r="J21" s="1">
        <f>L21*1.4</f>
        <v>19600</v>
      </c>
      <c r="K21" s="56"/>
      <c r="L21" s="84">
        <v>14000</v>
      </c>
      <c r="M21" s="79">
        <v>14000</v>
      </c>
      <c r="N21" s="20">
        <v>14000</v>
      </c>
      <c r="O21" s="20">
        <v>14000</v>
      </c>
      <c r="P21" s="20">
        <v>14000</v>
      </c>
      <c r="Q21" s="20">
        <v>14000</v>
      </c>
      <c r="R21" s="59">
        <v>14000</v>
      </c>
      <c r="S21" s="37">
        <v>16000</v>
      </c>
      <c r="T21" s="20">
        <v>16000</v>
      </c>
      <c r="U21" s="51">
        <v>16000</v>
      </c>
      <c r="V21" s="51">
        <v>16000</v>
      </c>
      <c r="W21" s="48">
        <v>12800</v>
      </c>
      <c r="X21" s="41">
        <v>8000</v>
      </c>
      <c r="Y21" s="34">
        <v>8000</v>
      </c>
      <c r="Z21" s="23">
        <v>8000</v>
      </c>
      <c r="AA21" s="20">
        <v>10000</v>
      </c>
      <c r="AB21" s="3">
        <v>8000</v>
      </c>
      <c r="AC21" s="3">
        <v>3500</v>
      </c>
      <c r="AD21" s="3">
        <v>3200</v>
      </c>
      <c r="AE21" s="4">
        <v>4200</v>
      </c>
      <c r="AF21" s="57">
        <f>L21/R21</f>
        <v>1</v>
      </c>
    </row>
    <row r="22" spans="2:32" ht="21" x14ac:dyDescent="0.4">
      <c r="B22" s="55"/>
      <c r="C22" s="64" t="s">
        <v>12</v>
      </c>
      <c r="D22" s="65">
        <f t="shared" si="0"/>
        <v>10000</v>
      </c>
      <c r="E22" s="66">
        <f t="shared" si="0"/>
        <v>7000</v>
      </c>
      <c r="F22" s="72"/>
      <c r="G22" s="67">
        <f t="shared" si="1"/>
        <v>10000</v>
      </c>
      <c r="H22" s="7">
        <f t="shared" si="1"/>
        <v>7000</v>
      </c>
      <c r="I22" s="1">
        <f>L22*2</f>
        <v>10000</v>
      </c>
      <c r="J22" s="1">
        <f>L22*1.4</f>
        <v>7000</v>
      </c>
      <c r="K22" s="56"/>
      <c r="L22" s="37">
        <v>5000</v>
      </c>
      <c r="M22" s="79">
        <v>5000</v>
      </c>
      <c r="N22" s="63">
        <v>5000</v>
      </c>
      <c r="O22" s="63">
        <v>5000</v>
      </c>
      <c r="P22" s="59">
        <v>5000</v>
      </c>
      <c r="Q22" s="59">
        <v>5000</v>
      </c>
      <c r="R22" s="59">
        <v>4500</v>
      </c>
      <c r="S22" s="37">
        <v>6000</v>
      </c>
      <c r="T22" s="51">
        <v>5000</v>
      </c>
      <c r="U22" s="51">
        <v>5000</v>
      </c>
      <c r="V22" s="51">
        <v>5000</v>
      </c>
      <c r="W22" s="47">
        <v>5000</v>
      </c>
      <c r="X22" s="41">
        <v>3000</v>
      </c>
      <c r="Y22" s="34">
        <v>2300</v>
      </c>
      <c r="Z22" s="23">
        <v>2000</v>
      </c>
      <c r="AA22" s="20">
        <v>2500</v>
      </c>
      <c r="AB22" s="3">
        <v>2000</v>
      </c>
      <c r="AC22" s="3">
        <v>1600</v>
      </c>
      <c r="AD22" s="3">
        <v>1300</v>
      </c>
      <c r="AE22" s="4">
        <v>1680</v>
      </c>
      <c r="AF22" s="57">
        <f t="shared" si="4"/>
        <v>1.1111111111111112</v>
      </c>
    </row>
    <row r="23" spans="2:32" ht="21" x14ac:dyDescent="0.4">
      <c r="B23" s="55"/>
      <c r="C23" s="64" t="s">
        <v>2</v>
      </c>
      <c r="D23" s="65">
        <f t="shared" si="0"/>
        <v>66000</v>
      </c>
      <c r="E23" s="66">
        <f t="shared" si="0"/>
        <v>46200</v>
      </c>
      <c r="F23" s="72"/>
      <c r="G23" s="67">
        <f t="shared" si="1"/>
        <v>66000</v>
      </c>
      <c r="H23" s="7">
        <f t="shared" si="1"/>
        <v>46200</v>
      </c>
      <c r="I23" s="1">
        <f>L23*2</f>
        <v>66000</v>
      </c>
      <c r="J23" s="1">
        <f>L23*1.4</f>
        <v>46200</v>
      </c>
      <c r="K23" s="56"/>
      <c r="L23" s="84">
        <v>33000</v>
      </c>
      <c r="M23" s="79">
        <v>33000</v>
      </c>
      <c r="N23" s="20">
        <v>33000</v>
      </c>
      <c r="O23" s="20">
        <v>33000</v>
      </c>
      <c r="P23" s="20">
        <v>30000</v>
      </c>
      <c r="Q23" s="20">
        <v>30000</v>
      </c>
      <c r="R23" s="59">
        <v>30000</v>
      </c>
      <c r="S23" s="37">
        <v>34000</v>
      </c>
      <c r="T23" s="20">
        <v>34000</v>
      </c>
      <c r="U23" s="51">
        <v>34000</v>
      </c>
      <c r="V23" s="51">
        <v>34000</v>
      </c>
      <c r="W23" s="48">
        <v>34000</v>
      </c>
      <c r="X23" s="41">
        <v>20000</v>
      </c>
      <c r="Y23" s="34">
        <v>20000</v>
      </c>
      <c r="Z23" s="23">
        <v>20000</v>
      </c>
      <c r="AA23" s="20">
        <v>25000</v>
      </c>
      <c r="AB23" s="3">
        <v>20000</v>
      </c>
      <c r="AC23" s="3">
        <v>12000</v>
      </c>
      <c r="AD23" s="3">
        <v>9000</v>
      </c>
      <c r="AE23" s="4">
        <v>11200</v>
      </c>
      <c r="AF23" s="57">
        <f t="shared" si="4"/>
        <v>1.1000000000000001</v>
      </c>
    </row>
    <row r="24" spans="2:32" ht="21" x14ac:dyDescent="0.4">
      <c r="B24" s="55"/>
      <c r="C24" s="64" t="s">
        <v>24</v>
      </c>
      <c r="D24" s="65">
        <f t="shared" si="0"/>
        <v>6000</v>
      </c>
      <c r="E24" s="66">
        <f t="shared" si="0"/>
        <v>4200</v>
      </c>
      <c r="F24" s="72"/>
      <c r="G24" s="67">
        <f t="shared" si="1"/>
        <v>6000</v>
      </c>
      <c r="H24" s="7">
        <f t="shared" si="1"/>
        <v>4200</v>
      </c>
      <c r="I24" s="1">
        <f t="shared" si="2"/>
        <v>6000</v>
      </c>
      <c r="J24" s="1">
        <f t="shared" si="3"/>
        <v>4200</v>
      </c>
      <c r="K24" s="56"/>
      <c r="L24" s="37">
        <v>3000</v>
      </c>
      <c r="M24" s="79">
        <v>2500</v>
      </c>
      <c r="N24" s="63">
        <v>2500</v>
      </c>
      <c r="O24" s="63">
        <v>2500</v>
      </c>
      <c r="P24" s="59">
        <v>2500</v>
      </c>
      <c r="Q24" s="59">
        <v>2500</v>
      </c>
      <c r="R24" s="59">
        <v>2500</v>
      </c>
      <c r="S24" s="37">
        <v>3000</v>
      </c>
      <c r="T24" s="51">
        <v>3000</v>
      </c>
      <c r="U24" s="51">
        <v>3000</v>
      </c>
      <c r="V24" s="51">
        <v>3000</v>
      </c>
      <c r="W24" s="47">
        <v>3000</v>
      </c>
      <c r="X24" s="41">
        <v>2000</v>
      </c>
      <c r="Y24" s="34">
        <v>1500</v>
      </c>
      <c r="Z24" s="23">
        <v>1100</v>
      </c>
      <c r="AA24" s="20">
        <v>1375</v>
      </c>
      <c r="AB24" s="3">
        <v>1100</v>
      </c>
      <c r="AC24" s="3">
        <v>1000</v>
      </c>
      <c r="AD24" s="3">
        <v>900</v>
      </c>
      <c r="AE24" s="4">
        <v>1120</v>
      </c>
      <c r="AF24" s="57">
        <f t="shared" si="4"/>
        <v>1.2</v>
      </c>
    </row>
    <row r="25" spans="2:32" ht="21" x14ac:dyDescent="0.4">
      <c r="B25" s="55"/>
      <c r="C25" s="64" t="s">
        <v>5</v>
      </c>
      <c r="D25" s="65">
        <f t="shared" si="0"/>
        <v>2200</v>
      </c>
      <c r="E25" s="66">
        <f t="shared" si="0"/>
        <v>1600</v>
      </c>
      <c r="F25" s="72"/>
      <c r="G25" s="67">
        <f t="shared" si="1"/>
        <v>2200</v>
      </c>
      <c r="H25" s="7">
        <f t="shared" si="1"/>
        <v>1600</v>
      </c>
      <c r="I25" s="1">
        <f t="shared" si="2"/>
        <v>2200</v>
      </c>
      <c r="J25" s="1">
        <f t="shared" si="3"/>
        <v>1540</v>
      </c>
      <c r="K25" s="56"/>
      <c r="L25" s="37">
        <v>1100</v>
      </c>
      <c r="M25" s="79">
        <v>1000</v>
      </c>
      <c r="N25" s="63">
        <v>1000</v>
      </c>
      <c r="O25" s="63">
        <v>1000</v>
      </c>
      <c r="P25" s="59">
        <v>1000</v>
      </c>
      <c r="Q25" s="59">
        <v>1000</v>
      </c>
      <c r="R25" s="59">
        <v>1000</v>
      </c>
      <c r="S25" s="37">
        <v>1200</v>
      </c>
      <c r="T25" s="51">
        <v>1200</v>
      </c>
      <c r="U25" s="51">
        <v>1100</v>
      </c>
      <c r="V25" s="51">
        <v>1100</v>
      </c>
      <c r="W25" s="47">
        <v>1000</v>
      </c>
      <c r="X25" s="41">
        <v>900</v>
      </c>
      <c r="Y25" s="34">
        <v>800</v>
      </c>
      <c r="Z25" s="23">
        <v>600</v>
      </c>
      <c r="AA25" s="20">
        <v>750</v>
      </c>
      <c r="AB25" s="3">
        <v>600</v>
      </c>
      <c r="AC25" s="3">
        <v>500</v>
      </c>
      <c r="AD25" s="3">
        <v>400</v>
      </c>
      <c r="AE25" s="4">
        <v>560</v>
      </c>
      <c r="AF25" s="57">
        <f t="shared" si="4"/>
        <v>1.1000000000000001</v>
      </c>
    </row>
    <row r="26" spans="2:32" ht="21" x14ac:dyDescent="0.4">
      <c r="B26" s="55"/>
      <c r="C26" s="64" t="s">
        <v>4</v>
      </c>
      <c r="D26" s="65">
        <f t="shared" si="0"/>
        <v>4000</v>
      </c>
      <c r="E26" s="66">
        <f t="shared" si="0"/>
        <v>2800</v>
      </c>
      <c r="F26" s="72"/>
      <c r="G26" s="67">
        <f t="shared" si="1"/>
        <v>4000</v>
      </c>
      <c r="H26" s="7">
        <f t="shared" si="1"/>
        <v>2800</v>
      </c>
      <c r="I26" s="1">
        <f t="shared" si="2"/>
        <v>4000</v>
      </c>
      <c r="J26" s="1">
        <f t="shared" si="3"/>
        <v>2800</v>
      </c>
      <c r="K26" s="56"/>
      <c r="L26" s="37">
        <v>2000</v>
      </c>
      <c r="M26" s="79">
        <v>1900</v>
      </c>
      <c r="N26" s="63">
        <v>1900</v>
      </c>
      <c r="O26" s="63">
        <v>1900</v>
      </c>
      <c r="P26" s="59">
        <v>1900</v>
      </c>
      <c r="Q26" s="59">
        <v>1900</v>
      </c>
      <c r="R26" s="59">
        <v>1900</v>
      </c>
      <c r="S26" s="37">
        <v>2100</v>
      </c>
      <c r="T26" s="51">
        <v>2100</v>
      </c>
      <c r="U26" s="51">
        <v>2000</v>
      </c>
      <c r="V26" s="51">
        <v>2000</v>
      </c>
      <c r="W26" s="47">
        <v>1900</v>
      </c>
      <c r="X26" s="41">
        <v>1600</v>
      </c>
      <c r="Y26" s="34">
        <v>1500</v>
      </c>
      <c r="Z26" s="23">
        <v>1000</v>
      </c>
      <c r="AA26" s="20">
        <v>1250</v>
      </c>
      <c r="AB26" s="3">
        <v>1000</v>
      </c>
      <c r="AC26" s="3">
        <v>900</v>
      </c>
      <c r="AD26" s="3">
        <v>700</v>
      </c>
      <c r="AE26" s="4">
        <v>979.99999999999989</v>
      </c>
      <c r="AF26" s="57">
        <f t="shared" si="4"/>
        <v>1.0526315789473684</v>
      </c>
    </row>
    <row r="27" spans="2:32" ht="21" x14ac:dyDescent="0.4">
      <c r="B27" s="55"/>
      <c r="C27" s="64" t="s">
        <v>3</v>
      </c>
      <c r="D27" s="65">
        <f t="shared" si="0"/>
        <v>32000</v>
      </c>
      <c r="E27" s="66">
        <f t="shared" si="0"/>
        <v>22400</v>
      </c>
      <c r="F27" s="72"/>
      <c r="G27" s="67">
        <f t="shared" si="1"/>
        <v>32000</v>
      </c>
      <c r="H27" s="7">
        <f t="shared" si="1"/>
        <v>22400</v>
      </c>
      <c r="I27" s="1">
        <f t="shared" si="2"/>
        <v>32000</v>
      </c>
      <c r="J27" s="1">
        <f t="shared" si="3"/>
        <v>22400</v>
      </c>
      <c r="K27" s="56"/>
      <c r="L27" s="37">
        <v>16000</v>
      </c>
      <c r="M27" s="79">
        <v>12000</v>
      </c>
      <c r="N27" s="63">
        <v>12000</v>
      </c>
      <c r="O27" s="63">
        <v>12000</v>
      </c>
      <c r="P27" s="59">
        <v>12000</v>
      </c>
      <c r="Q27" s="59">
        <v>12000</v>
      </c>
      <c r="R27" s="59">
        <v>8000</v>
      </c>
      <c r="S27" s="37">
        <v>8500</v>
      </c>
      <c r="T27" s="51">
        <v>8500</v>
      </c>
      <c r="U27" s="51">
        <v>8000</v>
      </c>
      <c r="V27" s="51">
        <v>8000</v>
      </c>
      <c r="W27" s="47">
        <v>7000</v>
      </c>
      <c r="X27" s="41">
        <v>6000</v>
      </c>
      <c r="Y27" s="34">
        <v>6000</v>
      </c>
      <c r="Z27" s="23">
        <v>6000</v>
      </c>
      <c r="AA27" s="20">
        <v>7500</v>
      </c>
      <c r="AB27" s="3">
        <v>6000</v>
      </c>
      <c r="AC27" s="3">
        <v>5000</v>
      </c>
      <c r="AD27" s="3">
        <v>5000</v>
      </c>
      <c r="AE27" s="4">
        <v>7000</v>
      </c>
      <c r="AF27" s="57">
        <f t="shared" si="4"/>
        <v>2</v>
      </c>
    </row>
    <row r="28" spans="2:32" ht="21" x14ac:dyDescent="0.4">
      <c r="B28" s="55"/>
      <c r="C28" s="64" t="s">
        <v>18</v>
      </c>
      <c r="D28" s="65">
        <f t="shared" si="0"/>
        <v>1600</v>
      </c>
      <c r="E28" s="66">
        <f t="shared" si="0"/>
        <v>1200</v>
      </c>
      <c r="F28" s="72"/>
      <c r="G28" s="67">
        <f t="shared" si="1"/>
        <v>1600</v>
      </c>
      <c r="H28" s="7">
        <f t="shared" si="1"/>
        <v>1200</v>
      </c>
      <c r="I28" s="1">
        <f t="shared" si="2"/>
        <v>1600</v>
      </c>
      <c r="J28" s="1">
        <f t="shared" si="3"/>
        <v>1120</v>
      </c>
      <c r="K28" s="56"/>
      <c r="L28" s="37">
        <v>800</v>
      </c>
      <c r="M28" s="79">
        <v>700</v>
      </c>
      <c r="N28" s="63">
        <v>700</v>
      </c>
      <c r="O28" s="63">
        <v>700</v>
      </c>
      <c r="P28" s="59">
        <v>600</v>
      </c>
      <c r="Q28" s="59">
        <v>600</v>
      </c>
      <c r="R28" s="59">
        <v>600</v>
      </c>
      <c r="S28" s="37">
        <v>700</v>
      </c>
      <c r="T28" s="51">
        <v>700</v>
      </c>
      <c r="U28" s="51">
        <v>700</v>
      </c>
      <c r="V28" s="51">
        <v>700</v>
      </c>
      <c r="W28" s="47">
        <v>450</v>
      </c>
      <c r="X28" s="41">
        <v>350</v>
      </c>
      <c r="Y28" s="34">
        <v>300</v>
      </c>
      <c r="Z28" s="23">
        <v>2500</v>
      </c>
      <c r="AA28" s="20"/>
      <c r="AB28" s="3"/>
      <c r="AC28" s="3"/>
      <c r="AD28" s="3"/>
      <c r="AE28" s="4"/>
      <c r="AF28" s="57">
        <f t="shared" si="4"/>
        <v>1.3333333333333333</v>
      </c>
    </row>
    <row r="29" spans="2:32" ht="9.9" customHeight="1" x14ac:dyDescent="0.3">
      <c r="B29" s="73"/>
      <c r="C29" s="74"/>
      <c r="D29" s="74"/>
      <c r="E29" s="74"/>
      <c r="F29" s="75"/>
      <c r="G29"/>
    </row>
  </sheetData>
  <mergeCells count="1">
    <mergeCell ref="C4:E4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Header>&amp;LSUSTRATOS&amp;R"El Origen"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DLombrico260224</vt:lpstr>
      <vt:lpstr>DLombrico160424</vt:lpstr>
      <vt:lpstr>DLombrico030624</vt:lpstr>
      <vt:lpstr>DLombrico050724</vt:lpstr>
      <vt:lpstr>DLombrico030924</vt:lpstr>
      <vt:lpstr>DLombrico211024</vt:lpstr>
      <vt:lpstr>DLombrico301224</vt:lpstr>
      <vt:lpstr>DLombrico030624!Área_de_impresión</vt:lpstr>
      <vt:lpstr>DLombrico030924!Área_de_impresión</vt:lpstr>
      <vt:lpstr>DLombrico050724!Área_de_impresión</vt:lpstr>
      <vt:lpstr>DLombrico160424!Área_de_impresión</vt:lpstr>
      <vt:lpstr>DLombrico211024!Área_de_impresión</vt:lpstr>
      <vt:lpstr>DLombrico260224!Área_de_impresión</vt:lpstr>
      <vt:lpstr>DLombrico301224!Área_de_impresión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Usuario</cp:lastModifiedBy>
  <cp:lastPrinted>2024-10-21T15:12:12Z</cp:lastPrinted>
  <dcterms:created xsi:type="dcterms:W3CDTF">2023-04-04T20:40:42Z</dcterms:created>
  <dcterms:modified xsi:type="dcterms:W3CDTF">2024-12-30T18:29:23Z</dcterms:modified>
</cp:coreProperties>
</file>