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AK_VIVERO\00PLANTILLAS\002SustratosSemillasyFertilizantesx8\"/>
    </mc:Choice>
  </mc:AlternateContent>
  <xr:revisionPtr revIDLastSave="0" documentId="13_ncr:1_{2687E5C4-7A4D-4F50-81F8-955CD783F63E}" xr6:coauthVersionLast="47" xr6:coauthVersionMax="47" xr10:uidLastSave="{00000000-0000-0000-0000-000000000000}"/>
  <bookViews>
    <workbookView xWindow="3285" yWindow="0" windowWidth="11985" windowHeight="10800" xr2:uid="{00000000-000D-0000-FFFF-FFFF00000000}"/>
  </bookViews>
  <sheets>
    <sheet name="ACamiones070824 (2)" sheetId="70" r:id="rId1"/>
  </sheets>
  <definedNames>
    <definedName name="_xlnm.Print_Area" localSheetId="0">'ACamiones070824 (2)'!$C$1:$G$33</definedName>
    <definedName name="_xlnm.Database" localSheetId="0">#REF!</definedName>
    <definedName name="_xlnm.Databas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70" l="1"/>
  <c r="H22" i="70" s="1"/>
  <c r="E22" i="70" s="1"/>
  <c r="L22" i="70"/>
  <c r="I22" i="70" s="1"/>
  <c r="F22" i="70" s="1"/>
  <c r="K24" i="70"/>
  <c r="H24" i="70" s="1"/>
  <c r="E24" i="70" s="1"/>
  <c r="L24" i="70"/>
  <c r="I24" i="70" s="1"/>
  <c r="F24" i="70" s="1"/>
  <c r="K11" i="70"/>
  <c r="L11" i="70"/>
  <c r="K12" i="70"/>
  <c r="L12" i="70"/>
  <c r="K13" i="70"/>
  <c r="L13" i="70"/>
  <c r="K15" i="70"/>
  <c r="L15" i="70"/>
  <c r="K16" i="70"/>
  <c r="L16" i="70"/>
  <c r="K17" i="70"/>
  <c r="L17" i="70"/>
  <c r="K18" i="70"/>
  <c r="L18" i="70"/>
  <c r="K19" i="70"/>
  <c r="L19" i="70"/>
  <c r="K20" i="70"/>
  <c r="L20" i="70"/>
  <c r="K21" i="70"/>
  <c r="L21" i="70"/>
  <c r="L10" i="70"/>
  <c r="K10" i="70"/>
  <c r="H10" i="70" s="1"/>
  <c r="E10" i="70" s="1"/>
  <c r="K6" i="70"/>
  <c r="L6" i="70"/>
  <c r="K7" i="70"/>
  <c r="L7" i="70"/>
  <c r="K8" i="70"/>
  <c r="L8" i="70"/>
  <c r="L5" i="70"/>
  <c r="K5" i="70"/>
  <c r="I10" i="70"/>
  <c r="F10" i="70" s="1"/>
  <c r="H11" i="70"/>
  <c r="I11" i="70"/>
  <c r="F11" i="70" s="1"/>
  <c r="H12" i="70"/>
  <c r="I12" i="70"/>
  <c r="F12" i="70" s="1"/>
  <c r="H13" i="70"/>
  <c r="I13" i="70"/>
  <c r="F13" i="70" s="1"/>
  <c r="H15" i="70"/>
  <c r="I15" i="70"/>
  <c r="F15" i="70" s="1"/>
  <c r="H16" i="70"/>
  <c r="I16" i="70"/>
  <c r="F16" i="70" s="1"/>
  <c r="H17" i="70"/>
  <c r="I17" i="70"/>
  <c r="F17" i="70" s="1"/>
  <c r="H18" i="70"/>
  <c r="I18" i="70"/>
  <c r="F18" i="70" s="1"/>
  <c r="H19" i="70"/>
  <c r="I19" i="70"/>
  <c r="F19" i="70" s="1"/>
  <c r="H20" i="70"/>
  <c r="I20" i="70"/>
  <c r="F20" i="70" s="1"/>
  <c r="H21" i="70"/>
  <c r="I21" i="70"/>
  <c r="F21" i="70" s="1"/>
  <c r="H6" i="70"/>
  <c r="I6" i="70"/>
  <c r="F6" i="70" s="1"/>
  <c r="H7" i="70"/>
  <c r="I7" i="70"/>
  <c r="F7" i="70" s="1"/>
  <c r="H8" i="70"/>
  <c r="I8" i="70"/>
  <c r="F8" i="70" s="1"/>
  <c r="I5" i="70"/>
  <c r="H5" i="70"/>
  <c r="E21" i="70"/>
  <c r="E20" i="70"/>
  <c r="E19" i="70"/>
  <c r="E18" i="70"/>
  <c r="E17" i="70"/>
  <c r="E16" i="70"/>
  <c r="E15" i="70"/>
  <c r="E11" i="70"/>
  <c r="E12" i="70"/>
  <c r="E13" i="70"/>
  <c r="E8" i="70"/>
  <c r="E7" i="70"/>
  <c r="E6" i="70"/>
  <c r="F5" i="70"/>
  <c r="E5" i="70"/>
</calcChain>
</file>

<file path=xl/sharedStrings.xml><?xml version="1.0" encoding="utf-8"?>
<sst xmlns="http://schemas.openxmlformats.org/spreadsheetml/2006/main" count="30" uniqueCount="29">
  <si>
    <t>Corteza</t>
  </si>
  <si>
    <t>Compost</t>
  </si>
  <si>
    <t>Tierra</t>
  </si>
  <si>
    <t>FLETES y TIERRA</t>
  </si>
  <si>
    <t>PRECIO DE TIERRA POR METRO CÚBICO</t>
  </si>
  <si>
    <t>PRECIO DE FLETE SEGÚN CIUDAD</t>
  </si>
  <si>
    <t>RELLENO</t>
  </si>
  <si>
    <t>COLORADA</t>
  </si>
  <si>
    <t>NEGRA</t>
  </si>
  <si>
    <t>ZARANDEADA</t>
  </si>
  <si>
    <t>ROSARIO</t>
  </si>
  <si>
    <t>FUNES</t>
  </si>
  <si>
    <t>VILLA GOBERNADOR GALVEZ</t>
  </si>
  <si>
    <t>ZAVALLA</t>
  </si>
  <si>
    <t>IBARLUCEA</t>
  </si>
  <si>
    <t>BAIGORRIA</t>
  </si>
  <si>
    <t>ÁLVAREZ</t>
  </si>
  <si>
    <t>CAPITÁN BERMÚDEZ</t>
  </si>
  <si>
    <t>PIÑERO</t>
  </si>
  <si>
    <t>LA CAROLINA</t>
  </si>
  <si>
    <t>ROLDÁN</t>
  </si>
  <si>
    <t>ALVEAR</t>
  </si>
  <si>
    <t>PUEBLO ESTHER</t>
  </si>
  <si>
    <t>Redondeo en 100</t>
  </si>
  <si>
    <t>CARGA DE VOLCADOR (PALA) $10000</t>
  </si>
  <si>
    <t>CONTACTO:</t>
  </si>
  <si>
    <t>HORACIO CASASOLA</t>
  </si>
  <si>
    <t>CEL: 3412563040</t>
  </si>
  <si>
    <t>mail: horaciocasasola@hotmail.com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</si>
</sst>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_-* #,##0.00\ &quot;€&quot;_-;\-* #,##0.00\ &quot;€&quot;_-;_-* &quot;-&quot;??\ &quot;€&quot;_-;_-@_-"/>
  </numFmts>
  <fonts count="22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b/>
      <sz val="14"/>
      <color theme="3" tint="-0.249977111117893"/>
      <name val="Arial"/>
      <family val="2"/>
    </font>
    <font>
      <sz val="14"/>
      <color theme="3" tint="-0.249977111117893"/>
      <name val="Arial"/>
      <family val="2"/>
    </font>
    <font>
      <b/>
      <sz val="16"/>
      <color theme="3" tint="-0.249977111117893"/>
      <name val="Arial Black"/>
      <family val="2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4" tint="-0.249977111117893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6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4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000000"/>
      <name val="Arial"/>
      <family val="2"/>
    </font>
    <font>
      <sz val="14"/>
      <color rgb="FF333F4F"/>
      <name val="Arial"/>
      <family val="2"/>
    </font>
    <font>
      <b/>
      <sz val="14"/>
      <color rgb="FF333F4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7" fillId="0" borderId="0" applyFont="0" applyFill="0" applyBorder="0" applyAlignment="0" applyProtection="0"/>
  </cellStyleXfs>
  <cellXfs count="78">
    <xf numFmtId="0" fontId="0" fillId="0" borderId="0" xfId="0"/>
    <xf numFmtId="0" fontId="4" fillId="0" borderId="3" xfId="0" applyFont="1" applyBorder="1"/>
    <xf numFmtId="1" fontId="4" fillId="4" borderId="3" xfId="0" applyNumberFormat="1" applyFont="1" applyFill="1" applyBorder="1"/>
    <xf numFmtId="14" fontId="0" fillId="0" borderId="0" xfId="0" applyNumberFormat="1"/>
    <xf numFmtId="0" fontId="0" fillId="2" borderId="0" xfId="0" applyFill="1"/>
    <xf numFmtId="0" fontId="4" fillId="3" borderId="3" xfId="0" applyFont="1" applyFill="1" applyBorder="1"/>
    <xf numFmtId="164" fontId="4" fillId="3" borderId="3" xfId="0" applyNumberFormat="1" applyFont="1" applyFill="1" applyBorder="1"/>
    <xf numFmtId="1" fontId="4" fillId="4" borderId="3" xfId="0" applyNumberFormat="1" applyFont="1" applyFill="1" applyBorder="1" applyAlignment="1">
      <alignment horizontal="right"/>
    </xf>
    <xf numFmtId="0" fontId="0" fillId="0" borderId="3" xfId="0" applyBorder="1"/>
    <xf numFmtId="0" fontId="19" fillId="0" borderId="0" xfId="0" applyFont="1"/>
    <xf numFmtId="1" fontId="20" fillId="0" borderId="0" xfId="0" applyNumberFormat="1" applyFont="1"/>
    <xf numFmtId="0" fontId="0" fillId="0" borderId="6" xfId="0" applyBorder="1"/>
    <xf numFmtId="0" fontId="12" fillId="0" borderId="0" xfId="0" applyFont="1"/>
    <xf numFmtId="0" fontId="7" fillId="0" borderId="0" xfId="0" applyFont="1"/>
    <xf numFmtId="2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10" fillId="0" borderId="0" xfId="0" applyFont="1"/>
    <xf numFmtId="14" fontId="6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9" fontId="0" fillId="0" borderId="0" xfId="0" applyNumberFormat="1"/>
    <xf numFmtId="0" fontId="11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/>
    <xf numFmtId="2" fontId="18" fillId="0" borderId="0" xfId="0" applyNumberFormat="1" applyFont="1"/>
    <xf numFmtId="2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0" xfId="0" applyNumberForma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20" fillId="0" borderId="0" xfId="0" applyFont="1"/>
    <xf numFmtId="164" fontId="20" fillId="0" borderId="0" xfId="0" applyNumberFormat="1" applyFont="1"/>
    <xf numFmtId="0" fontId="21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left"/>
    </xf>
    <xf numFmtId="14" fontId="20" fillId="0" borderId="0" xfId="0" applyNumberFormat="1" applyFont="1"/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64" fontId="4" fillId="0" borderId="3" xfId="0" applyNumberFormat="1" applyFont="1" applyBorder="1"/>
    <xf numFmtId="0" fontId="3" fillId="5" borderId="6" xfId="0" applyFont="1" applyFill="1" applyBorder="1" applyAlignment="1">
      <alignment horizontal="left"/>
    </xf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1" fillId="6" borderId="2" xfId="0" applyFont="1" applyFill="1" applyBorder="1"/>
    <xf numFmtId="0" fontId="5" fillId="6" borderId="5" xfId="0" applyFont="1" applyFill="1" applyBorder="1" applyAlignment="1">
      <alignment horizontal="center" vertical="center"/>
    </xf>
    <xf numFmtId="0" fontId="1" fillId="6" borderId="1" xfId="0" applyFont="1" applyFill="1" applyBorder="1"/>
    <xf numFmtId="0" fontId="1" fillId="6" borderId="10" xfId="0" applyFont="1" applyFill="1" applyBorder="1"/>
    <xf numFmtId="0" fontId="4" fillId="6" borderId="11" xfId="0" applyFont="1" applyFill="1" applyBorder="1"/>
    <xf numFmtId="164" fontId="4" fillId="6" borderId="11" xfId="0" applyNumberFormat="1" applyFont="1" applyFill="1" applyBorder="1"/>
    <xf numFmtId="1" fontId="4" fillId="6" borderId="11" xfId="0" applyNumberFormat="1" applyFont="1" applyFill="1" applyBorder="1"/>
    <xf numFmtId="0" fontId="1" fillId="6" borderId="12" xfId="0" applyFont="1" applyFill="1" applyBorder="1"/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6" borderId="0" xfId="0" applyFont="1" applyFill="1"/>
    <xf numFmtId="2" fontId="2" fillId="0" borderId="13" xfId="0" applyNumberFormat="1" applyFont="1" applyBorder="1" applyAlignment="1">
      <alignment horizontal="left" vertical="center"/>
    </xf>
    <xf numFmtId="2" fontId="2" fillId="0" borderId="14" xfId="0" applyNumberFormat="1" applyFont="1" applyBorder="1" applyAlignment="1">
      <alignment horizontal="left" vertical="center"/>
    </xf>
    <xf numFmtId="2" fontId="11" fillId="0" borderId="13" xfId="0" applyNumberFormat="1" applyFont="1" applyBorder="1" applyAlignment="1">
      <alignment horizontal="center" vertical="center"/>
    </xf>
    <xf numFmtId="2" fontId="11" fillId="0" borderId="14" xfId="0" applyNumberFormat="1" applyFont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</cellXfs>
  <cellStyles count="2">
    <cellStyle name="Moneda 2" xfId="1" xr:uid="{00000000-0005-0000-0000-000000000000}"/>
    <cellStyle name="Normal" xfId="0" builtinId="0"/>
  </cellStyles>
  <dxfs count="0"/>
  <tableStyles count="0" defaultTableStyle="TableStyleMedium2" defaultPivotStyle="PivotStyleLight16"/>
  <colors>
    <mruColors>
      <color rgb="FFFAF7BE"/>
      <color rgb="FFE8F2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61</xdr:row>
      <xdr:rowOff>114299</xdr:rowOff>
    </xdr:from>
    <xdr:to>
      <xdr:col>7</xdr:col>
      <xdr:colOff>123486</xdr:colOff>
      <xdr:row>93</xdr:row>
      <xdr:rowOff>131444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E39CB7C3-D400-4DAA-94BD-4A733D1AC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12733019"/>
          <a:ext cx="8185446" cy="5869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AI44"/>
  <sheetViews>
    <sheetView tabSelected="1" topLeftCell="A17" workbookViewId="0">
      <selection activeCell="I11" sqref="I11"/>
    </sheetView>
  </sheetViews>
  <sheetFormatPr baseColWidth="10" defaultRowHeight="15" x14ac:dyDescent="0.25"/>
  <cols>
    <col min="3" max="3" width="1.7109375" customWidth="1"/>
    <col min="4" max="4" width="62.85546875" customWidth="1"/>
    <col min="5" max="5" width="15.5703125" customWidth="1"/>
    <col min="6" max="6" width="14.7109375" customWidth="1"/>
    <col min="7" max="7" width="1.7109375" customWidth="1"/>
    <col min="8" max="8" width="14.42578125" customWidth="1"/>
    <col min="9" max="9" width="14.5703125" customWidth="1"/>
    <col min="10" max="10" width="2.7109375" customWidth="1"/>
    <col min="11" max="12" width="11.5703125" customWidth="1"/>
    <col min="13" max="13" width="2.7109375" customWidth="1"/>
    <col min="14" max="16" width="16.140625" style="12" bestFit="1" customWidth="1"/>
    <col min="17" max="20" width="16.140625" style="12" hidden="1" customWidth="1"/>
    <col min="21" max="24" width="16.140625" style="13" hidden="1" customWidth="1"/>
    <col min="25" max="26" width="15.85546875" style="13" hidden="1" customWidth="1"/>
    <col min="27" max="27" width="14.5703125" style="13" hidden="1" customWidth="1"/>
    <col min="28" max="28" width="11.42578125" hidden="1" customWidth="1"/>
    <col min="29" max="29" width="14.5703125" hidden="1" customWidth="1"/>
    <col min="30" max="30" width="11.42578125" hidden="1" customWidth="1"/>
    <col min="31" max="33" width="11.5703125"/>
  </cols>
  <sheetData>
    <row r="1" spans="1:35" ht="9.9499999999999993" customHeight="1" thickBot="1" x14ac:dyDescent="0.3">
      <c r="C1" s="54"/>
      <c r="D1" s="55"/>
      <c r="E1" s="55"/>
      <c r="F1" s="55"/>
      <c r="G1" s="56"/>
    </row>
    <row r="2" spans="1:35" s="4" customFormat="1" ht="25.5" thickBot="1" x14ac:dyDescent="0.4">
      <c r="A2"/>
      <c r="B2"/>
      <c r="C2" s="57"/>
      <c r="D2" s="74" t="s">
        <v>3</v>
      </c>
      <c r="E2" s="75"/>
      <c r="F2" s="76"/>
      <c r="G2" s="69"/>
      <c r="H2" s="70" t="s">
        <v>23</v>
      </c>
      <c r="I2" s="71"/>
      <c r="J2" s="15"/>
      <c r="K2" s="67">
        <v>2.2000000000000002</v>
      </c>
      <c r="L2" s="68">
        <v>1.4</v>
      </c>
      <c r="M2"/>
      <c r="N2" s="16"/>
      <c r="O2" s="16"/>
      <c r="P2" s="16"/>
      <c r="Q2" s="17"/>
      <c r="R2" s="17"/>
      <c r="S2" s="17"/>
      <c r="T2" s="17"/>
      <c r="U2" s="18"/>
      <c r="V2" s="18"/>
      <c r="W2" s="18"/>
      <c r="X2" s="18"/>
      <c r="Y2" s="18"/>
      <c r="Z2" s="18"/>
      <c r="AA2" s="18"/>
      <c r="AB2" s="19"/>
      <c r="AC2" s="19"/>
      <c r="AD2"/>
      <c r="AE2"/>
      <c r="AF2"/>
      <c r="AG2"/>
    </row>
    <row r="3" spans="1:35" ht="9.9499999999999993" customHeight="1" x14ac:dyDescent="0.35">
      <c r="C3" s="57"/>
      <c r="D3" s="58"/>
      <c r="E3" s="58"/>
      <c r="F3" s="58"/>
      <c r="G3" s="59"/>
      <c r="H3" s="14"/>
      <c r="I3" s="20"/>
      <c r="J3" s="15"/>
      <c r="K3" s="15"/>
      <c r="L3" s="15"/>
      <c r="M3" s="21"/>
      <c r="N3" s="16"/>
      <c r="O3" s="16"/>
      <c r="P3" s="16"/>
      <c r="Q3" s="22"/>
      <c r="R3" s="22"/>
      <c r="S3" s="22"/>
      <c r="T3" s="16"/>
      <c r="U3" s="23"/>
      <c r="V3" s="23"/>
      <c r="W3" s="23"/>
      <c r="X3" s="23"/>
      <c r="Y3" s="23"/>
      <c r="Z3" s="24"/>
      <c r="AA3" s="22"/>
      <c r="AB3" s="19"/>
      <c r="AC3" s="19"/>
      <c r="AD3" s="25"/>
    </row>
    <row r="4" spans="1:35" ht="21" x14ac:dyDescent="0.35">
      <c r="C4" s="57"/>
      <c r="D4" s="47" t="s">
        <v>4</v>
      </c>
      <c r="E4" s="48"/>
      <c r="F4" s="53"/>
      <c r="G4" s="59"/>
      <c r="H4" s="77"/>
      <c r="I4" s="77"/>
      <c r="J4" s="15"/>
      <c r="K4" s="77"/>
      <c r="L4" s="77"/>
      <c r="N4" s="26"/>
      <c r="O4" s="26"/>
      <c r="P4" s="26"/>
      <c r="Q4" s="27"/>
      <c r="R4" s="27"/>
      <c r="S4" s="27"/>
      <c r="T4" s="28"/>
      <c r="U4" s="29"/>
      <c r="V4" s="29"/>
      <c r="W4" s="30"/>
      <c r="X4" s="30"/>
      <c r="Y4" s="30"/>
      <c r="Z4" s="30"/>
      <c r="AA4" s="30"/>
      <c r="AB4" s="19"/>
      <c r="AC4" s="19"/>
      <c r="AE4" s="31"/>
      <c r="AF4" s="32"/>
      <c r="AH4" s="11" t="s">
        <v>0</v>
      </c>
      <c r="AI4" s="8"/>
    </row>
    <row r="5" spans="1:35" ht="21" x14ac:dyDescent="0.35">
      <c r="B5" s="3"/>
      <c r="C5" s="57"/>
      <c r="D5" s="5" t="s">
        <v>6</v>
      </c>
      <c r="E5" s="6">
        <f>H5</f>
        <v>8800</v>
      </c>
      <c r="F5" s="7">
        <f>I5</f>
        <v>5600</v>
      </c>
      <c r="G5" s="59"/>
      <c r="H5" s="33">
        <f>K5</f>
        <v>8800</v>
      </c>
      <c r="I5" s="33">
        <f>L5</f>
        <v>5600</v>
      </c>
      <c r="J5" s="15"/>
      <c r="K5" s="34">
        <f>N5*$K$2</f>
        <v>8800</v>
      </c>
      <c r="L5" s="34">
        <f>N5*$L$2</f>
        <v>5600</v>
      </c>
      <c r="N5" s="35">
        <v>4000</v>
      </c>
      <c r="O5" s="36"/>
      <c r="P5" s="36"/>
      <c r="Q5" s="36"/>
      <c r="R5" s="36"/>
      <c r="S5" s="36"/>
      <c r="T5" s="36"/>
      <c r="U5" s="37"/>
      <c r="V5" s="37"/>
      <c r="W5" s="37"/>
      <c r="X5" s="37"/>
      <c r="Y5" s="30"/>
      <c r="Z5" s="30"/>
      <c r="AA5" s="30"/>
      <c r="AB5" s="19"/>
      <c r="AC5" s="19"/>
      <c r="AD5" s="38"/>
      <c r="AH5" s="11">
        <v>209000.00000000003</v>
      </c>
      <c r="AI5" s="8">
        <v>126500.00000000001</v>
      </c>
    </row>
    <row r="6" spans="1:35" ht="21" x14ac:dyDescent="0.35">
      <c r="B6" s="3"/>
      <c r="C6" s="57"/>
      <c r="D6" s="5" t="s">
        <v>7</v>
      </c>
      <c r="E6" s="6">
        <f>H6</f>
        <v>13200.000000000002</v>
      </c>
      <c r="F6" s="7">
        <f>I6</f>
        <v>8400</v>
      </c>
      <c r="G6" s="59"/>
      <c r="H6" s="33">
        <f t="shared" ref="H6:H8" si="0">K6</f>
        <v>13200.000000000002</v>
      </c>
      <c r="I6" s="33">
        <f t="shared" ref="I6:I8" si="1">L6</f>
        <v>8400</v>
      </c>
      <c r="J6" s="39"/>
      <c r="K6" s="34">
        <f t="shared" ref="K6:K8" si="2">N6*$K$2</f>
        <v>13200.000000000002</v>
      </c>
      <c r="L6" s="34">
        <f t="shared" ref="L6:L8" si="3">N6*$L$2</f>
        <v>8400</v>
      </c>
      <c r="M6" s="21"/>
      <c r="N6" s="35">
        <v>6000</v>
      </c>
      <c r="O6" s="36"/>
      <c r="P6" s="36"/>
      <c r="Q6" s="36"/>
      <c r="R6" s="36"/>
      <c r="S6" s="36"/>
      <c r="T6" s="36"/>
      <c r="U6" s="37"/>
      <c r="V6" s="37"/>
      <c r="W6" s="37"/>
      <c r="X6" s="37"/>
      <c r="Y6" s="40"/>
      <c r="Z6" s="41"/>
      <c r="AA6" s="30"/>
      <c r="AB6" s="19"/>
      <c r="AC6" s="19"/>
      <c r="AD6" s="38"/>
      <c r="AH6" s="11">
        <v>46420.000000000007</v>
      </c>
      <c r="AI6" s="8">
        <v>26070.000000000004</v>
      </c>
    </row>
    <row r="7" spans="1:35" ht="21" x14ac:dyDescent="0.35">
      <c r="B7" s="3"/>
      <c r="C7" s="57"/>
      <c r="D7" s="1" t="s">
        <v>8</v>
      </c>
      <c r="E7" s="6">
        <f t="shared" ref="E7:F8" si="4">H7</f>
        <v>15400.000000000002</v>
      </c>
      <c r="F7" s="7">
        <f>I7</f>
        <v>9800</v>
      </c>
      <c r="G7" s="59"/>
      <c r="H7" s="33">
        <f t="shared" si="0"/>
        <v>15400.000000000002</v>
      </c>
      <c r="I7" s="33">
        <f t="shared" si="1"/>
        <v>9800</v>
      </c>
      <c r="J7" s="39"/>
      <c r="K7" s="34">
        <f t="shared" si="2"/>
        <v>15400.000000000002</v>
      </c>
      <c r="L7" s="34">
        <f t="shared" si="3"/>
        <v>9800</v>
      </c>
      <c r="M7" s="12"/>
      <c r="N7" s="35">
        <v>7000</v>
      </c>
      <c r="O7" s="42"/>
      <c r="P7" s="42"/>
      <c r="Q7" s="42"/>
      <c r="R7" s="36"/>
      <c r="S7" s="36"/>
      <c r="T7" s="36"/>
      <c r="U7" s="37"/>
      <c r="V7" s="37"/>
      <c r="W7" s="37"/>
      <c r="X7" s="37"/>
      <c r="Y7" s="40"/>
      <c r="Z7" s="41"/>
      <c r="AA7" s="30"/>
      <c r="AB7" s="19"/>
      <c r="AC7" s="19"/>
      <c r="AD7" s="38"/>
      <c r="AH7" s="11">
        <v>6050.0000000000009</v>
      </c>
      <c r="AI7" s="8">
        <v>3520.0000000000005</v>
      </c>
    </row>
    <row r="8" spans="1:35" ht="21.75" thickBot="1" x14ac:dyDescent="0.4">
      <c r="B8" s="3"/>
      <c r="C8" s="57"/>
      <c r="D8" s="1" t="s">
        <v>9</v>
      </c>
      <c r="E8" s="6">
        <f t="shared" si="4"/>
        <v>22000</v>
      </c>
      <c r="F8" s="7">
        <f t="shared" si="4"/>
        <v>14000</v>
      </c>
      <c r="G8" s="59"/>
      <c r="H8" s="33">
        <f t="shared" si="0"/>
        <v>22000</v>
      </c>
      <c r="I8" s="33">
        <f t="shared" si="1"/>
        <v>14000</v>
      </c>
      <c r="J8" s="15"/>
      <c r="K8" s="34">
        <f t="shared" si="2"/>
        <v>22000</v>
      </c>
      <c r="L8" s="34">
        <f t="shared" si="3"/>
        <v>14000</v>
      </c>
      <c r="M8" s="12"/>
      <c r="N8" s="35">
        <v>10000</v>
      </c>
      <c r="O8" s="42"/>
      <c r="P8" s="42"/>
      <c r="Q8" s="42"/>
      <c r="R8" s="43"/>
      <c r="S8" s="43"/>
      <c r="T8" s="43"/>
      <c r="U8" s="40"/>
      <c r="V8" s="40"/>
      <c r="W8" s="40"/>
      <c r="X8" s="40"/>
      <c r="Y8" s="40"/>
      <c r="Z8" s="41"/>
      <c r="AA8" s="30"/>
      <c r="AB8" s="19"/>
      <c r="AC8" s="19"/>
      <c r="AD8" s="38"/>
      <c r="AH8" s="11">
        <v>1265</v>
      </c>
      <c r="AI8" s="8">
        <v>858.00000000000011</v>
      </c>
    </row>
    <row r="9" spans="1:35" ht="21.75" thickBot="1" x14ac:dyDescent="0.4">
      <c r="C9" s="57"/>
      <c r="D9" s="47" t="s">
        <v>5</v>
      </c>
      <c r="E9" s="48"/>
      <c r="F9" s="53"/>
      <c r="G9" s="69"/>
      <c r="H9" s="72"/>
      <c r="I9" s="73"/>
      <c r="J9" s="15"/>
      <c r="K9" s="65">
        <v>1</v>
      </c>
      <c r="L9" s="66">
        <v>1</v>
      </c>
      <c r="N9" s="43"/>
      <c r="O9" s="43"/>
      <c r="P9" s="43"/>
      <c r="Q9" s="43"/>
      <c r="R9" s="43"/>
      <c r="S9" s="43"/>
      <c r="T9" s="43"/>
      <c r="U9" s="30"/>
      <c r="V9" s="30"/>
      <c r="W9" s="30"/>
      <c r="X9" s="30"/>
      <c r="Y9" s="30"/>
      <c r="Z9" s="30"/>
      <c r="AA9" s="30"/>
      <c r="AB9" s="19"/>
      <c r="AC9" s="19"/>
      <c r="AE9" s="31"/>
      <c r="AF9" s="32"/>
      <c r="AH9" s="11" t="s">
        <v>1</v>
      </c>
      <c r="AI9" s="8"/>
    </row>
    <row r="10" spans="1:35" ht="21" x14ac:dyDescent="0.35">
      <c r="B10" s="3"/>
      <c r="C10" s="57"/>
      <c r="D10" s="1" t="s">
        <v>10</v>
      </c>
      <c r="E10" s="52">
        <f t="shared" ref="E10:F13" si="5">H10</f>
        <v>43000</v>
      </c>
      <c r="F10" s="2">
        <f t="shared" si="5"/>
        <v>43000</v>
      </c>
      <c r="G10" s="59"/>
      <c r="H10" s="33">
        <f t="shared" ref="H10:H22" si="6">K10</f>
        <v>43000</v>
      </c>
      <c r="I10" s="33">
        <f t="shared" ref="I10:I22" si="7">L10</f>
        <v>43000</v>
      </c>
      <c r="J10" s="15"/>
      <c r="K10" s="34">
        <f>N10*1</f>
        <v>43000</v>
      </c>
      <c r="L10" s="34">
        <f>N10*1</f>
        <v>43000</v>
      </c>
      <c r="N10" s="43">
        <v>43000</v>
      </c>
      <c r="O10" s="43"/>
      <c r="P10" s="43"/>
      <c r="Q10" s="43"/>
      <c r="R10" s="43"/>
      <c r="S10" s="43"/>
      <c r="T10" s="43"/>
      <c r="U10" s="30"/>
      <c r="V10" s="30"/>
      <c r="W10" s="30"/>
      <c r="X10" s="30"/>
      <c r="Y10" s="30"/>
      <c r="Z10" s="30"/>
      <c r="AA10" s="30"/>
      <c r="AB10" s="19"/>
      <c r="AC10" s="19"/>
      <c r="AH10" s="11">
        <v>206999.99999999997</v>
      </c>
      <c r="AI10" s="8">
        <v>126000</v>
      </c>
    </row>
    <row r="11" spans="1:35" ht="21" x14ac:dyDescent="0.35">
      <c r="B11" s="3"/>
      <c r="C11" s="57"/>
      <c r="D11" s="1" t="s">
        <v>11</v>
      </c>
      <c r="E11" s="52">
        <f t="shared" si="5"/>
        <v>43000</v>
      </c>
      <c r="F11" s="2">
        <f t="shared" si="5"/>
        <v>43000</v>
      </c>
      <c r="G11" s="59"/>
      <c r="H11" s="33">
        <f t="shared" si="6"/>
        <v>43000</v>
      </c>
      <c r="I11" s="33">
        <f t="shared" si="7"/>
        <v>43000</v>
      </c>
      <c r="J11" s="39"/>
      <c r="K11" s="34">
        <f t="shared" ref="K11:K24" si="8">N11*1</f>
        <v>43000</v>
      </c>
      <c r="L11" s="34">
        <f t="shared" ref="L11:L24" si="9">N11*1</f>
        <v>43000</v>
      </c>
      <c r="M11" s="21"/>
      <c r="N11" s="43">
        <v>43000</v>
      </c>
      <c r="O11" s="43"/>
      <c r="P11" s="43"/>
      <c r="Q11" s="43"/>
      <c r="R11" s="43"/>
      <c r="S11" s="43"/>
      <c r="T11" s="43"/>
      <c r="U11" s="40"/>
      <c r="V11" s="40"/>
      <c r="W11" s="40"/>
      <c r="X11" s="40"/>
      <c r="Y11" s="40"/>
      <c r="Z11" s="41"/>
      <c r="AA11" s="30"/>
      <c r="AB11" s="19"/>
      <c r="AC11" s="19"/>
      <c r="AH11" s="11">
        <v>4600</v>
      </c>
      <c r="AI11" s="8">
        <v>2875</v>
      </c>
    </row>
    <row r="12" spans="1:35" ht="21" x14ac:dyDescent="0.35">
      <c r="B12" s="3"/>
      <c r="C12" s="57"/>
      <c r="D12" s="1" t="s">
        <v>12</v>
      </c>
      <c r="E12" s="52">
        <f t="shared" si="5"/>
        <v>43000</v>
      </c>
      <c r="F12" s="2">
        <f t="shared" si="5"/>
        <v>43000</v>
      </c>
      <c r="G12" s="59"/>
      <c r="H12" s="33">
        <f t="shared" si="6"/>
        <v>43000</v>
      </c>
      <c r="I12" s="33">
        <f t="shared" si="7"/>
        <v>43000</v>
      </c>
      <c r="J12" s="39"/>
      <c r="K12" s="34">
        <f t="shared" si="8"/>
        <v>43000</v>
      </c>
      <c r="L12" s="34">
        <f t="shared" si="9"/>
        <v>43000</v>
      </c>
      <c r="M12" s="21"/>
      <c r="N12" s="43">
        <v>43000</v>
      </c>
      <c r="O12" s="43"/>
      <c r="P12" s="43"/>
      <c r="Q12" s="43"/>
      <c r="R12" s="43"/>
      <c r="S12" s="43"/>
      <c r="T12" s="43"/>
      <c r="U12" s="40"/>
      <c r="V12" s="40"/>
      <c r="W12" s="40"/>
      <c r="X12" s="40"/>
      <c r="Y12" s="40"/>
      <c r="Z12" s="41"/>
      <c r="AA12" s="30"/>
      <c r="AB12" s="19"/>
      <c r="AC12" s="19"/>
      <c r="AH12" s="11">
        <v>4600</v>
      </c>
      <c r="AI12" s="8">
        <v>2875</v>
      </c>
    </row>
    <row r="13" spans="1:35" ht="21" x14ac:dyDescent="0.35">
      <c r="B13" s="3"/>
      <c r="C13" s="57"/>
      <c r="D13" s="1" t="s">
        <v>13</v>
      </c>
      <c r="E13" s="52">
        <f t="shared" si="5"/>
        <v>43000</v>
      </c>
      <c r="F13" s="2">
        <f t="shared" si="5"/>
        <v>43000</v>
      </c>
      <c r="G13" s="59"/>
      <c r="H13" s="33">
        <f t="shared" si="6"/>
        <v>43000</v>
      </c>
      <c r="I13" s="33">
        <f t="shared" si="7"/>
        <v>43000</v>
      </c>
      <c r="J13" s="39"/>
      <c r="K13" s="34">
        <f t="shared" si="8"/>
        <v>43000</v>
      </c>
      <c r="L13" s="34">
        <f t="shared" si="9"/>
        <v>43000</v>
      </c>
      <c r="M13" s="21"/>
      <c r="N13" s="43">
        <v>43000</v>
      </c>
      <c r="O13" s="43"/>
      <c r="P13" s="43"/>
      <c r="Q13" s="43"/>
      <c r="R13" s="43"/>
      <c r="S13" s="43"/>
      <c r="T13" s="43"/>
      <c r="U13" s="40"/>
      <c r="V13" s="40"/>
      <c r="W13" s="40"/>
      <c r="X13" s="40"/>
      <c r="Y13" s="40"/>
      <c r="Z13" s="41"/>
      <c r="AA13" s="30"/>
      <c r="AB13" s="19"/>
      <c r="AC13" s="19"/>
      <c r="AH13" s="11">
        <v>4600</v>
      </c>
      <c r="AI13" s="8">
        <v>2875</v>
      </c>
    </row>
    <row r="14" spans="1:35" ht="4.9000000000000004" customHeight="1" x14ac:dyDescent="0.35">
      <c r="C14" s="57"/>
      <c r="D14" s="47"/>
      <c r="E14" s="48"/>
      <c r="F14" s="53"/>
      <c r="G14" s="59"/>
      <c r="H14" s="33"/>
      <c r="I14" s="33"/>
      <c r="J14" s="15"/>
      <c r="K14" s="34"/>
      <c r="L14" s="34"/>
      <c r="N14" s="43"/>
      <c r="O14" s="43"/>
      <c r="P14" s="43"/>
      <c r="Q14" s="43"/>
      <c r="R14" s="43"/>
      <c r="S14" s="43"/>
      <c r="T14" s="43"/>
      <c r="U14" s="30"/>
      <c r="V14" s="30"/>
      <c r="W14" s="30"/>
      <c r="X14" s="30"/>
      <c r="Y14" s="30"/>
      <c r="Z14" s="30"/>
      <c r="AA14" s="30"/>
      <c r="AB14" s="19"/>
      <c r="AC14" s="19"/>
      <c r="AE14" s="31"/>
      <c r="AF14" s="32"/>
      <c r="AH14" s="11" t="s">
        <v>1</v>
      </c>
      <c r="AI14" s="8"/>
    </row>
    <row r="15" spans="1:35" ht="21" x14ac:dyDescent="0.35">
      <c r="B15" s="3"/>
      <c r="C15" s="57"/>
      <c r="D15" s="5" t="s">
        <v>14</v>
      </c>
      <c r="E15" s="6">
        <f t="shared" ref="E15:F22" si="10">H15</f>
        <v>46000</v>
      </c>
      <c r="F15" s="2">
        <f t="shared" si="10"/>
        <v>46000</v>
      </c>
      <c r="G15" s="59"/>
      <c r="H15" s="33">
        <f t="shared" si="6"/>
        <v>46000</v>
      </c>
      <c r="I15" s="33">
        <f t="shared" si="7"/>
        <v>46000</v>
      </c>
      <c r="J15" s="15"/>
      <c r="K15" s="34">
        <f t="shared" si="8"/>
        <v>46000</v>
      </c>
      <c r="L15" s="34">
        <f t="shared" si="9"/>
        <v>46000</v>
      </c>
      <c r="N15" s="43">
        <v>46000</v>
      </c>
      <c r="O15" s="43"/>
      <c r="P15" s="43"/>
      <c r="Q15" s="43"/>
      <c r="R15" s="43"/>
      <c r="S15" s="43"/>
      <c r="T15" s="43"/>
      <c r="U15" s="30"/>
      <c r="V15" s="30"/>
      <c r="W15" s="30"/>
      <c r="X15" s="30"/>
      <c r="Y15" s="30"/>
      <c r="Z15" s="30"/>
      <c r="AA15" s="30"/>
      <c r="AB15" s="19"/>
      <c r="AC15" s="19"/>
      <c r="AH15" s="11">
        <v>206999.99999999997</v>
      </c>
      <c r="AI15" s="8">
        <v>126000</v>
      </c>
    </row>
    <row r="16" spans="1:35" ht="21" x14ac:dyDescent="0.35">
      <c r="B16" s="3"/>
      <c r="C16" s="57"/>
      <c r="D16" s="5" t="s">
        <v>15</v>
      </c>
      <c r="E16" s="6">
        <f t="shared" si="10"/>
        <v>46000</v>
      </c>
      <c r="F16" s="2">
        <f t="shared" si="10"/>
        <v>46000</v>
      </c>
      <c r="G16" s="59"/>
      <c r="H16" s="33">
        <f t="shared" si="6"/>
        <v>46000</v>
      </c>
      <c r="I16" s="33">
        <f t="shared" si="7"/>
        <v>46000</v>
      </c>
      <c r="J16" s="39"/>
      <c r="K16" s="34">
        <f t="shared" si="8"/>
        <v>46000</v>
      </c>
      <c r="L16" s="34">
        <f t="shared" si="9"/>
        <v>46000</v>
      </c>
      <c r="M16" s="21"/>
      <c r="N16" s="43">
        <v>46000</v>
      </c>
      <c r="O16" s="43"/>
      <c r="P16" s="43"/>
      <c r="Q16" s="43"/>
      <c r="R16" s="43"/>
      <c r="S16" s="43"/>
      <c r="T16" s="43"/>
      <c r="U16" s="40"/>
      <c r="V16" s="40"/>
      <c r="W16" s="40"/>
      <c r="X16" s="40"/>
      <c r="Y16" s="40"/>
      <c r="Z16" s="41"/>
      <c r="AA16" s="30"/>
      <c r="AB16" s="19"/>
      <c r="AC16" s="19"/>
      <c r="AH16" s="11">
        <v>4600</v>
      </c>
      <c r="AI16" s="8">
        <v>2875</v>
      </c>
    </row>
    <row r="17" spans="2:35" ht="21" x14ac:dyDescent="0.35">
      <c r="B17" s="3"/>
      <c r="C17" s="57"/>
      <c r="D17" s="5" t="s">
        <v>17</v>
      </c>
      <c r="E17" s="6">
        <f t="shared" si="10"/>
        <v>46000</v>
      </c>
      <c r="F17" s="2">
        <f t="shared" si="10"/>
        <v>46000</v>
      </c>
      <c r="G17" s="59"/>
      <c r="H17" s="33">
        <f t="shared" si="6"/>
        <v>46000</v>
      </c>
      <c r="I17" s="33">
        <f t="shared" si="7"/>
        <v>46000</v>
      </c>
      <c r="J17" s="39"/>
      <c r="K17" s="34">
        <f t="shared" si="8"/>
        <v>46000</v>
      </c>
      <c r="L17" s="34">
        <f t="shared" si="9"/>
        <v>46000</v>
      </c>
      <c r="M17" s="21"/>
      <c r="N17" s="43">
        <v>46000</v>
      </c>
      <c r="O17" s="43"/>
      <c r="P17" s="43"/>
      <c r="Q17" s="43"/>
      <c r="R17" s="43"/>
      <c r="S17" s="43"/>
      <c r="T17" s="43"/>
      <c r="U17" s="40"/>
      <c r="V17" s="40"/>
      <c r="W17" s="40"/>
      <c r="X17" s="40"/>
      <c r="Y17" s="40"/>
      <c r="Z17" s="41"/>
      <c r="AA17" s="30"/>
      <c r="AB17" s="19"/>
      <c r="AC17" s="19"/>
      <c r="AH17" s="11">
        <v>4600</v>
      </c>
      <c r="AI17" s="8">
        <v>2875</v>
      </c>
    </row>
    <row r="18" spans="2:35" ht="21" x14ac:dyDescent="0.35">
      <c r="B18" s="3"/>
      <c r="C18" s="57"/>
      <c r="D18" s="5" t="s">
        <v>16</v>
      </c>
      <c r="E18" s="6">
        <f t="shared" si="10"/>
        <v>46000</v>
      </c>
      <c r="F18" s="2">
        <f t="shared" si="10"/>
        <v>46000</v>
      </c>
      <c r="G18" s="59"/>
      <c r="H18" s="33">
        <f t="shared" si="6"/>
        <v>46000</v>
      </c>
      <c r="I18" s="33">
        <f t="shared" si="7"/>
        <v>46000</v>
      </c>
      <c r="J18" s="39"/>
      <c r="K18" s="34">
        <f t="shared" si="8"/>
        <v>46000</v>
      </c>
      <c r="L18" s="34">
        <f t="shared" si="9"/>
        <v>46000</v>
      </c>
      <c r="M18" s="21"/>
      <c r="N18" s="43">
        <v>46000</v>
      </c>
      <c r="O18" s="43"/>
      <c r="P18" s="43"/>
      <c r="Q18" s="43"/>
      <c r="R18" s="43"/>
      <c r="S18" s="43"/>
      <c r="T18" s="43"/>
      <c r="U18" s="40"/>
      <c r="V18" s="40"/>
      <c r="W18" s="40"/>
      <c r="X18" s="40"/>
      <c r="Y18" s="40"/>
      <c r="Z18" s="41"/>
      <c r="AA18" s="30"/>
      <c r="AB18" s="19"/>
      <c r="AC18" s="19"/>
      <c r="AH18" s="11">
        <v>4600</v>
      </c>
      <c r="AI18" s="8">
        <v>2875</v>
      </c>
    </row>
    <row r="19" spans="2:35" ht="21" x14ac:dyDescent="0.35">
      <c r="B19" s="3"/>
      <c r="C19" s="57"/>
      <c r="D19" s="5" t="s">
        <v>18</v>
      </c>
      <c r="E19" s="6">
        <f t="shared" si="10"/>
        <v>46000</v>
      </c>
      <c r="F19" s="2">
        <f t="shared" si="10"/>
        <v>46000</v>
      </c>
      <c r="G19" s="59"/>
      <c r="H19" s="33">
        <f t="shared" si="6"/>
        <v>46000</v>
      </c>
      <c r="I19" s="33">
        <f t="shared" si="7"/>
        <v>46000</v>
      </c>
      <c r="J19" s="15"/>
      <c r="K19" s="34">
        <f t="shared" si="8"/>
        <v>46000</v>
      </c>
      <c r="L19" s="34">
        <f t="shared" si="9"/>
        <v>46000</v>
      </c>
      <c r="N19" s="43">
        <v>46000</v>
      </c>
      <c r="O19" s="43"/>
      <c r="P19" s="43"/>
      <c r="Q19" s="43"/>
      <c r="R19" s="43"/>
      <c r="S19" s="43"/>
      <c r="T19" s="43"/>
      <c r="U19" s="30"/>
      <c r="V19" s="30"/>
      <c r="W19" s="30"/>
      <c r="X19" s="30"/>
      <c r="Y19" s="30"/>
      <c r="Z19" s="30"/>
      <c r="AA19" s="30"/>
      <c r="AB19" s="19"/>
      <c r="AC19" s="19"/>
      <c r="AH19" s="11">
        <v>206999.99999999997</v>
      </c>
      <c r="AI19" s="8">
        <v>126000</v>
      </c>
    </row>
    <row r="20" spans="2:35" ht="21" x14ac:dyDescent="0.35">
      <c r="B20" s="3"/>
      <c r="C20" s="57"/>
      <c r="D20" s="5" t="s">
        <v>19</v>
      </c>
      <c r="E20" s="6">
        <f t="shared" si="10"/>
        <v>46000</v>
      </c>
      <c r="F20" s="2">
        <f t="shared" si="10"/>
        <v>46000</v>
      </c>
      <c r="G20" s="59"/>
      <c r="H20" s="33">
        <f t="shared" si="6"/>
        <v>46000</v>
      </c>
      <c r="I20" s="33">
        <f t="shared" si="7"/>
        <v>46000</v>
      </c>
      <c r="J20" s="39"/>
      <c r="K20" s="34">
        <f t="shared" si="8"/>
        <v>46000</v>
      </c>
      <c r="L20" s="34">
        <f t="shared" si="9"/>
        <v>46000</v>
      </c>
      <c r="M20" s="21"/>
      <c r="N20" s="43">
        <v>46000</v>
      </c>
      <c r="O20" s="43"/>
      <c r="P20" s="43"/>
      <c r="Q20" s="43"/>
      <c r="R20" s="43"/>
      <c r="S20" s="43"/>
      <c r="T20" s="43"/>
      <c r="U20" s="40"/>
      <c r="V20" s="40"/>
      <c r="W20" s="40"/>
      <c r="X20" s="40"/>
      <c r="Y20" s="40"/>
      <c r="Z20" s="41"/>
      <c r="AA20" s="30"/>
      <c r="AB20" s="19"/>
      <c r="AC20" s="19"/>
      <c r="AH20" s="11">
        <v>4600</v>
      </c>
      <c r="AI20" s="8">
        <v>2875</v>
      </c>
    </row>
    <row r="21" spans="2:35" ht="21" x14ac:dyDescent="0.35">
      <c r="B21" s="3"/>
      <c r="C21" s="57"/>
      <c r="D21" s="5" t="s">
        <v>20</v>
      </c>
      <c r="E21" s="6">
        <f t="shared" si="10"/>
        <v>46000</v>
      </c>
      <c r="F21" s="2">
        <f t="shared" si="10"/>
        <v>46000</v>
      </c>
      <c r="G21" s="59"/>
      <c r="H21" s="33">
        <f t="shared" si="6"/>
        <v>46000</v>
      </c>
      <c r="I21" s="33">
        <f t="shared" si="7"/>
        <v>46000</v>
      </c>
      <c r="J21" s="39"/>
      <c r="K21" s="34">
        <f t="shared" si="8"/>
        <v>46000</v>
      </c>
      <c r="L21" s="34">
        <f t="shared" si="9"/>
        <v>46000</v>
      </c>
      <c r="M21" s="21"/>
      <c r="N21" s="43">
        <v>46000</v>
      </c>
      <c r="O21" s="43"/>
      <c r="P21" s="43"/>
      <c r="Q21" s="43"/>
      <c r="R21" s="43"/>
      <c r="S21" s="43"/>
      <c r="T21" s="43"/>
      <c r="U21" s="40"/>
      <c r="V21" s="40"/>
      <c r="W21" s="40"/>
      <c r="X21" s="40"/>
      <c r="Y21" s="40"/>
      <c r="Z21" s="41"/>
      <c r="AA21" s="30"/>
      <c r="AB21" s="19"/>
      <c r="AC21" s="19"/>
      <c r="AH21" s="11">
        <v>4600</v>
      </c>
      <c r="AI21" s="8">
        <v>2875</v>
      </c>
    </row>
    <row r="22" spans="2:35" ht="21" x14ac:dyDescent="0.35">
      <c r="B22" s="3"/>
      <c r="C22" s="57"/>
      <c r="D22" s="5" t="s">
        <v>21</v>
      </c>
      <c r="E22" s="6">
        <f t="shared" si="10"/>
        <v>46000</v>
      </c>
      <c r="F22" s="2">
        <f t="shared" si="10"/>
        <v>46000</v>
      </c>
      <c r="G22" s="59"/>
      <c r="H22" s="33">
        <f t="shared" si="6"/>
        <v>46000</v>
      </c>
      <c r="I22" s="33">
        <f t="shared" si="7"/>
        <v>46000</v>
      </c>
      <c r="J22" s="39"/>
      <c r="K22" s="34">
        <f t="shared" si="8"/>
        <v>46000</v>
      </c>
      <c r="L22" s="34">
        <f t="shared" si="9"/>
        <v>46000</v>
      </c>
      <c r="M22" s="21"/>
      <c r="N22" s="43">
        <v>46000</v>
      </c>
      <c r="O22" s="43"/>
      <c r="P22" s="43"/>
      <c r="Q22" s="43"/>
      <c r="R22" s="43"/>
      <c r="S22" s="43"/>
      <c r="T22" s="43"/>
      <c r="U22" s="40"/>
      <c r="V22" s="40"/>
      <c r="W22" s="40"/>
      <c r="X22" s="40"/>
      <c r="Y22" s="40"/>
      <c r="Z22" s="41"/>
      <c r="AA22" s="30"/>
      <c r="AB22" s="19"/>
      <c r="AC22" s="19"/>
      <c r="AH22" s="11">
        <v>4600</v>
      </c>
      <c r="AI22" s="8">
        <v>2875</v>
      </c>
    </row>
    <row r="23" spans="2:35" ht="4.9000000000000004" customHeight="1" x14ac:dyDescent="0.35">
      <c r="C23" s="57"/>
      <c r="D23" s="47"/>
      <c r="E23" s="48"/>
      <c r="F23" s="53"/>
      <c r="G23" s="59"/>
      <c r="H23" s="33"/>
      <c r="I23" s="33"/>
      <c r="J23" s="15"/>
      <c r="K23" s="34"/>
      <c r="L23" s="34"/>
      <c r="N23" s="43"/>
      <c r="O23" s="43"/>
      <c r="P23" s="43"/>
      <c r="Q23" s="43"/>
      <c r="R23" s="43"/>
      <c r="S23" s="43"/>
      <c r="T23" s="43"/>
      <c r="U23" s="30"/>
      <c r="V23" s="30"/>
      <c r="W23" s="30"/>
      <c r="X23" s="30"/>
      <c r="Y23" s="30"/>
      <c r="Z23" s="30"/>
      <c r="AA23" s="30"/>
      <c r="AB23" s="19"/>
      <c r="AC23" s="19"/>
      <c r="AE23" s="31"/>
      <c r="AF23" s="32"/>
      <c r="AH23" s="11" t="s">
        <v>2</v>
      </c>
      <c r="AI23" s="8"/>
    </row>
    <row r="24" spans="2:35" ht="21" x14ac:dyDescent="0.35">
      <c r="B24" s="3"/>
      <c r="C24" s="57"/>
      <c r="D24" s="1" t="s">
        <v>22</v>
      </c>
      <c r="E24" s="52">
        <f>H24</f>
        <v>48000</v>
      </c>
      <c r="F24" s="2">
        <f>I24</f>
        <v>48000</v>
      </c>
      <c r="G24" s="59"/>
      <c r="H24" s="33">
        <f t="shared" ref="H24" si="11">K24</f>
        <v>48000</v>
      </c>
      <c r="I24" s="33">
        <f t="shared" ref="I24" si="12">L24</f>
        <v>48000</v>
      </c>
      <c r="J24" s="15"/>
      <c r="K24" s="34">
        <f t="shared" si="8"/>
        <v>48000</v>
      </c>
      <c r="L24" s="34">
        <f t="shared" si="9"/>
        <v>48000</v>
      </c>
      <c r="N24" s="43">
        <v>48000</v>
      </c>
      <c r="O24" s="43"/>
      <c r="P24" s="43"/>
      <c r="Q24" s="43"/>
      <c r="R24" s="43"/>
      <c r="S24" s="43"/>
      <c r="T24" s="43"/>
      <c r="U24" s="41"/>
      <c r="V24" s="41"/>
      <c r="W24" s="41"/>
      <c r="X24" s="41"/>
      <c r="Y24" s="41"/>
      <c r="Z24" s="41"/>
      <c r="AA24" s="30"/>
      <c r="AB24" s="19"/>
      <c r="AC24" s="19"/>
      <c r="AH24" s="11">
        <v>2875</v>
      </c>
      <c r="AI24" s="8">
        <v>1724.9999999999998</v>
      </c>
    </row>
    <row r="25" spans="2:35" ht="9.9499999999999993" customHeight="1" x14ac:dyDescent="0.35">
      <c r="B25" s="3"/>
      <c r="C25" s="60"/>
      <c r="D25" s="61"/>
      <c r="E25" s="62"/>
      <c r="F25" s="63"/>
      <c r="G25" s="64"/>
      <c r="H25" s="33"/>
      <c r="I25" s="33"/>
      <c r="J25" s="15"/>
      <c r="K25" s="15"/>
      <c r="L25" s="15"/>
      <c r="N25" s="43"/>
      <c r="O25" s="43"/>
      <c r="P25" s="43"/>
      <c r="Q25" s="43"/>
      <c r="R25" s="43"/>
      <c r="S25" s="43"/>
      <c r="T25" s="43"/>
      <c r="U25" s="41"/>
      <c r="V25" s="41"/>
      <c r="W25" s="41"/>
      <c r="X25" s="41"/>
      <c r="Y25" s="41"/>
      <c r="Z25" s="41"/>
      <c r="AA25" s="30"/>
      <c r="AB25" s="19"/>
      <c r="AC25" s="19"/>
    </row>
    <row r="26" spans="2:35" s="12" customFormat="1" ht="4.9000000000000004" customHeight="1" x14ac:dyDescent="0.3">
      <c r="C26" s="9"/>
      <c r="D26" s="46"/>
      <c r="E26" s="46"/>
      <c r="F26" s="46"/>
      <c r="G26" s="9"/>
      <c r="H26"/>
      <c r="I26"/>
      <c r="J26"/>
      <c r="K26"/>
      <c r="L26"/>
      <c r="M26"/>
      <c r="U26" s="13"/>
      <c r="V26" s="13"/>
      <c r="W26" s="13"/>
      <c r="X26" s="13"/>
      <c r="Y26" s="13"/>
      <c r="Z26" s="13"/>
      <c r="AA26" s="13"/>
      <c r="AB26"/>
      <c r="AC26"/>
      <c r="AD26"/>
      <c r="AE26"/>
      <c r="AF26"/>
      <c r="AG26"/>
      <c r="AH26"/>
    </row>
    <row r="27" spans="2:35" s="12" customFormat="1" ht="20.25" x14ac:dyDescent="0.3">
      <c r="C27" s="9"/>
      <c r="D27" s="44" t="s">
        <v>24</v>
      </c>
      <c r="E27" s="49"/>
      <c r="F27" s="10"/>
      <c r="G27" s="9"/>
      <c r="H27"/>
      <c r="I27"/>
      <c r="J27"/>
      <c r="K27"/>
      <c r="L27"/>
      <c r="M27"/>
      <c r="U27" s="13"/>
      <c r="V27" s="13"/>
      <c r="W27" s="13"/>
      <c r="X27" s="13"/>
      <c r="Y27" s="13"/>
      <c r="Z27" s="13"/>
      <c r="AA27" s="13"/>
      <c r="AB27"/>
      <c r="AC27"/>
      <c r="AD27"/>
      <c r="AE27"/>
      <c r="AF27"/>
      <c r="AG27"/>
      <c r="AH27"/>
    </row>
    <row r="28" spans="2:35" s="12" customFormat="1" ht="20.25" x14ac:dyDescent="0.3">
      <c r="C28" s="9"/>
      <c r="D28" s="44"/>
      <c r="E28" s="45"/>
      <c r="F28" s="10"/>
      <c r="G28" s="9"/>
      <c r="H28"/>
      <c r="I28"/>
      <c r="J28"/>
      <c r="K28"/>
      <c r="L28"/>
      <c r="M28"/>
      <c r="U28" s="13"/>
      <c r="V28" s="13"/>
      <c r="W28" s="13"/>
      <c r="X28" s="13"/>
      <c r="Y28" s="13"/>
      <c r="Z28" s="13"/>
      <c r="AA28" s="13"/>
      <c r="AB28"/>
      <c r="AC28"/>
      <c r="AD28"/>
      <c r="AE28"/>
      <c r="AF28"/>
      <c r="AG28"/>
      <c r="AH28"/>
    </row>
    <row r="29" spans="2:35" s="12" customFormat="1" ht="20.25" x14ac:dyDescent="0.3">
      <c r="C29" s="9"/>
      <c r="D29" s="50" t="s">
        <v>25</v>
      </c>
      <c r="E29" s="46"/>
      <c r="F29" s="46"/>
      <c r="G29" s="9"/>
      <c r="H29"/>
      <c r="I29"/>
      <c r="J29"/>
      <c r="K29"/>
      <c r="L29"/>
      <c r="M29"/>
      <c r="U29" s="13"/>
      <c r="V29" s="13"/>
      <c r="W29" s="13"/>
      <c r="X29" s="13"/>
      <c r="Y29" s="13"/>
      <c r="Z29" s="13"/>
      <c r="AA29" s="13"/>
      <c r="AB29"/>
      <c r="AC29"/>
      <c r="AD29"/>
      <c r="AE29"/>
      <c r="AF29"/>
      <c r="AG29"/>
      <c r="AH29"/>
    </row>
    <row r="30" spans="2:35" s="12" customFormat="1" ht="20.25" x14ac:dyDescent="0.3">
      <c r="C30" s="9"/>
      <c r="D30" s="44" t="s">
        <v>26</v>
      </c>
      <c r="E30" s="45"/>
      <c r="F30" s="10"/>
      <c r="G30" s="9"/>
      <c r="H30"/>
      <c r="I30"/>
      <c r="J30"/>
      <c r="K30"/>
      <c r="L30"/>
      <c r="M30"/>
      <c r="U30" s="13"/>
      <c r="V30" s="13"/>
      <c r="W30" s="13"/>
      <c r="X30" s="13"/>
      <c r="Y30" s="13"/>
      <c r="Z30" s="13"/>
      <c r="AA30" s="13"/>
      <c r="AB30"/>
      <c r="AC30"/>
      <c r="AD30"/>
      <c r="AE30"/>
      <c r="AF30"/>
      <c r="AG30"/>
      <c r="AH30"/>
    </row>
    <row r="31" spans="2:35" s="12" customFormat="1" ht="20.25" hidden="1" x14ac:dyDescent="0.3">
      <c r="C31" s="9"/>
      <c r="D31" s="44"/>
      <c r="E31" s="45"/>
      <c r="F31" s="10"/>
      <c r="G31" s="9"/>
      <c r="H31"/>
      <c r="I31"/>
      <c r="J31"/>
      <c r="K31"/>
      <c r="L31"/>
      <c r="M31"/>
      <c r="U31" s="13"/>
      <c r="V31" s="13"/>
      <c r="W31" s="13"/>
      <c r="X31" s="13"/>
      <c r="Y31" s="13"/>
      <c r="Z31" s="13"/>
      <c r="AA31" s="13"/>
      <c r="AB31"/>
      <c r="AC31"/>
      <c r="AD31"/>
      <c r="AE31"/>
      <c r="AF31"/>
      <c r="AG31"/>
      <c r="AH31"/>
    </row>
    <row r="32" spans="2:35" ht="20.25" x14ac:dyDescent="0.3">
      <c r="C32" s="9"/>
      <c r="D32" s="44" t="s">
        <v>27</v>
      </c>
      <c r="E32" s="45"/>
      <c r="F32" s="10"/>
      <c r="G32" s="9"/>
    </row>
    <row r="33" spans="3:7" ht="20.25" x14ac:dyDescent="0.3">
      <c r="C33" s="9"/>
      <c r="D33" s="51" t="s">
        <v>28</v>
      </c>
      <c r="E33" s="46"/>
      <c r="F33" s="46"/>
      <c r="G33" s="9"/>
    </row>
    <row r="34" spans="3:7" ht="20.25" x14ac:dyDescent="0.3">
      <c r="C34" s="9"/>
      <c r="D34" s="44"/>
      <c r="E34" s="45"/>
      <c r="F34" s="10"/>
      <c r="G34" s="9"/>
    </row>
    <row r="35" spans="3:7" ht="20.25" x14ac:dyDescent="0.3">
      <c r="C35" s="9"/>
      <c r="D35" s="44"/>
      <c r="E35" s="45"/>
      <c r="F35" s="10"/>
      <c r="G35" s="9"/>
    </row>
    <row r="36" spans="3:7" ht="20.25" x14ac:dyDescent="0.3">
      <c r="C36" s="9"/>
      <c r="D36" s="46"/>
      <c r="E36" s="46"/>
      <c r="F36" s="46"/>
      <c r="G36" s="9"/>
    </row>
    <row r="37" spans="3:7" ht="20.25" x14ac:dyDescent="0.3">
      <c r="C37" s="9"/>
      <c r="D37" s="44"/>
      <c r="E37" s="45"/>
      <c r="F37" s="10"/>
      <c r="G37" s="9"/>
    </row>
    <row r="38" spans="3:7" ht="20.25" x14ac:dyDescent="0.3">
      <c r="C38" s="9"/>
      <c r="D38" s="44"/>
      <c r="E38" s="45"/>
      <c r="F38" s="10"/>
      <c r="G38" s="9"/>
    </row>
    <row r="39" spans="3:7" ht="20.25" x14ac:dyDescent="0.3">
      <c r="C39" s="9"/>
      <c r="D39" s="46"/>
      <c r="E39" s="46"/>
      <c r="F39" s="46"/>
      <c r="G39" s="9"/>
    </row>
    <row r="40" spans="3:7" ht="20.25" x14ac:dyDescent="0.3">
      <c r="C40" s="9"/>
      <c r="D40" s="44"/>
      <c r="E40" s="45"/>
      <c r="F40" s="10"/>
      <c r="G40" s="9"/>
    </row>
    <row r="41" spans="3:7" ht="20.25" x14ac:dyDescent="0.3">
      <c r="C41" s="9"/>
      <c r="D41" s="46"/>
      <c r="E41" s="46"/>
      <c r="F41" s="46"/>
      <c r="G41" s="9"/>
    </row>
    <row r="42" spans="3:7" ht="20.25" x14ac:dyDescent="0.3">
      <c r="C42" s="9"/>
      <c r="D42" s="44"/>
      <c r="E42" s="45"/>
      <c r="F42" s="10"/>
      <c r="G42" s="9"/>
    </row>
    <row r="43" spans="3:7" ht="20.25" x14ac:dyDescent="0.3">
      <c r="C43" s="9"/>
      <c r="D43" s="44"/>
      <c r="E43" s="45"/>
      <c r="F43" s="10"/>
      <c r="G43" s="9"/>
    </row>
    <row r="44" spans="3:7" ht="9.9499999999999993" customHeight="1" x14ac:dyDescent="0.3">
      <c r="C44" s="9"/>
      <c r="D44" s="44"/>
      <c r="E44" s="45"/>
      <c r="F44" s="10"/>
      <c r="G44" s="9"/>
    </row>
  </sheetData>
  <mergeCells count="3">
    <mergeCell ref="D2:F2"/>
    <mergeCell ref="H4:I4"/>
    <mergeCell ref="K4:L4"/>
  </mergeCells>
  <printOptions horizontalCentered="1"/>
  <pageMargins left="0.31496062992125984" right="0.31496062992125984" top="0.55118110236220474" bottom="0.55118110236220474" header="0.31496062992125984" footer="0.31496062992125984"/>
  <pageSetup paperSize="9" orientation="portrait" r:id="rId1"/>
  <headerFooter>
    <oddHeader>&amp;LSUSTRATOS&amp;R"El Origen"</oddHeader>
    <oddFooter>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ACamiones070824 (2)</vt:lpstr>
      <vt:lpstr>'ACamiones070824 (2)'!Área_de_impresión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Andres Garcia</dc:creator>
  <cp:lastModifiedBy>Mariano Andres Garcia</cp:lastModifiedBy>
  <cp:lastPrinted>2024-10-25T21:22:45Z</cp:lastPrinted>
  <dcterms:created xsi:type="dcterms:W3CDTF">2023-04-04T20:40:42Z</dcterms:created>
  <dcterms:modified xsi:type="dcterms:W3CDTF">2024-10-25T21:25:44Z</dcterms:modified>
</cp:coreProperties>
</file>